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ichinakada/Documents/nuxt/recepi-calk03/assets/backdata/"/>
    </mc:Choice>
  </mc:AlternateContent>
  <xr:revisionPtr revIDLastSave="0" documentId="13_ncr:1_{A9C888C0-50BA-A64E-BFD8-547A168BD6E9}" xr6:coauthVersionLast="47" xr6:coauthVersionMax="47" xr10:uidLastSave="{00000000-0000-0000-0000-000000000000}"/>
  <bookViews>
    <workbookView xWindow="640" yWindow="1000" windowWidth="27900" windowHeight="16440" xr2:uid="{1162B363-5C80-3E4D-8C77-8C3DD8FCD0EB}"/>
  </bookViews>
  <sheets>
    <sheet name="portion_convert" sheetId="1" r:id="rId1"/>
    <sheet name="raw data" sheetId="2" r:id="rId2"/>
  </sheets>
  <definedNames>
    <definedName name="_xlnm._FilterDatabase" localSheetId="1" hidden="1">'raw data'!$A$1:$AK$144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5" i="1"/>
  <c r="M50" i="2"/>
  <c r="L50" i="2"/>
  <c r="K50" i="2"/>
  <c r="I50" i="2"/>
  <c r="M33" i="2"/>
  <c r="A33" i="2"/>
  <c r="A22" i="2"/>
  <c r="A23" i="2" s="1"/>
  <c r="A5" i="2"/>
  <c r="M51" i="2"/>
  <c r="L51" i="2"/>
  <c r="K51" i="2"/>
  <c r="I51" i="2"/>
</calcChain>
</file>

<file path=xl/sharedStrings.xml><?xml version="1.0" encoding="utf-8"?>
<sst xmlns="http://schemas.openxmlformats.org/spreadsheetml/2006/main" count="820" uniqueCount="212">
  <si>
    <t>FCT_id</t>
  </si>
  <si>
    <t>unit_weight</t>
    <phoneticPr fontId="1"/>
  </si>
  <si>
    <t>count_method</t>
    <phoneticPr fontId="1"/>
  </si>
  <si>
    <t>id</t>
    <phoneticPr fontId="1"/>
  </si>
  <si>
    <t>crop name</t>
    <phoneticPr fontId="1"/>
  </si>
  <si>
    <t>Carrot</t>
  </si>
  <si>
    <t>food_grp_id</t>
  </si>
  <si>
    <t>food_item_id</t>
  </si>
  <si>
    <t>Food_grp</t>
  </si>
  <si>
    <t>food_group_unicef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</si>
  <si>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</si>
  <si>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</si>
  <si>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</si>
  <si>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</si>
  <si>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</si>
  <si>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</si>
  <si>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</si>
  <si>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</si>
  <si>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</si>
  <si>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</si>
  <si>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</si>
  <si>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</si>
  <si>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</si>
  <si>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</si>
  <si>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</si>
  <si>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</si>
  <si>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</si>
  <si>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</si>
  <si>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</si>
  <si>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</si>
  <si>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</si>
  <si>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</si>
  <si>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</si>
  <si>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</si>
  <si>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</si>
  <si>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</si>
  <si>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</si>
  <si>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</si>
  <si>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</si>
  <si>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</si>
  <si>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Cereals and their products</t>
  </si>
  <si>
    <t xml:space="preserve">Grains, roots and tubers </t>
  </si>
  <si>
    <t>Maize, white</t>
  </si>
  <si>
    <t>Rice, brown</t>
  </si>
  <si>
    <t>Rice, white</t>
  </si>
  <si>
    <t>Sorghum</t>
  </si>
  <si>
    <t>Bread white</t>
  </si>
  <si>
    <t>Maize, white, flour of whole grain</t>
  </si>
  <si>
    <t>Sorghum, flour, degermed</t>
  </si>
  <si>
    <t>Starchy roots, tubers and their products</t>
  </si>
  <si>
    <t>Cassava, tuber</t>
  </si>
  <si>
    <t>Cassava, tuber, dried</t>
  </si>
  <si>
    <t>Cassava flour</t>
  </si>
  <si>
    <t>Potato</t>
  </si>
  <si>
    <t xml:space="preserve">Vitamin A rich fruits and Vegetable </t>
  </si>
  <si>
    <t>Sweet potato, deep yellow</t>
  </si>
  <si>
    <t>Legumes and their products</t>
  </si>
  <si>
    <t xml:space="preserve">Legumes and nuts </t>
  </si>
  <si>
    <t>Cowpea, dried</t>
  </si>
  <si>
    <t>Soya bean, dried</t>
    <phoneticPr fontId="1"/>
  </si>
  <si>
    <t>Beans, white, dried</t>
  </si>
  <si>
    <t>Broad beans, dried</t>
  </si>
  <si>
    <t>Lentils, dried</t>
  </si>
  <si>
    <t>Vegetables and their products</t>
  </si>
  <si>
    <t>Okra leaves</t>
  </si>
  <si>
    <t xml:space="preserve">Other fruits and vegetables </t>
  </si>
  <si>
    <t>Cabbage</t>
  </si>
  <si>
    <t>Cassava, leaves</t>
  </si>
  <si>
    <t>Cowpea, leaves</t>
  </si>
  <si>
    <t>Eggplant</t>
  </si>
  <si>
    <t>Eggplant leaves</t>
  </si>
  <si>
    <t>Garlic</t>
  </si>
  <si>
    <t>Okra fruit</t>
  </si>
  <si>
    <t>Onion</t>
  </si>
  <si>
    <t>Taro, leaves</t>
  </si>
  <si>
    <t>Tomato, red</t>
  </si>
  <si>
    <t>Amaranth leaves</t>
  </si>
  <si>
    <t>Cowpea leaves, dried</t>
  </si>
  <si>
    <t>Cucumber</t>
  </si>
  <si>
    <t>Lettuce</t>
  </si>
  <si>
    <t>Parsley, fresh</t>
  </si>
  <si>
    <t>Peppers, chilli</t>
  </si>
  <si>
    <t>Pepper, sweet, red</t>
  </si>
  <si>
    <t>Pepper, sweet, green</t>
  </si>
  <si>
    <t>Pumpkin, squash</t>
  </si>
  <si>
    <t>Pumpkin leaves, dried</t>
  </si>
  <si>
    <t>Spinach</t>
  </si>
  <si>
    <t>Sweet potato, leaves</t>
  </si>
  <si>
    <t>Fruits and their products</t>
  </si>
  <si>
    <t xml:space="preserve">Avocado, </t>
  </si>
  <si>
    <t>Guava, fruit</t>
  </si>
  <si>
    <t>Lemon</t>
  </si>
  <si>
    <t xml:space="preserve">Mango, orange </t>
  </si>
  <si>
    <t>Papaya, fruit, ripe</t>
  </si>
  <si>
    <t xml:space="preserve">Pineapple, </t>
  </si>
  <si>
    <t>Apple, with skin</t>
  </si>
  <si>
    <t xml:space="preserve">Banana, yellow </t>
  </si>
  <si>
    <t>Melon, cantaloup</t>
  </si>
  <si>
    <t>Plantain, ripe</t>
  </si>
  <si>
    <t>Nuts, seeds and their products</t>
  </si>
  <si>
    <t>Coconut, mature kernel, fresh</t>
  </si>
  <si>
    <t>Groundnut</t>
  </si>
  <si>
    <t>Groundnut paste</t>
  </si>
  <si>
    <t>Groundnut flour, with fat</t>
  </si>
  <si>
    <t>Meat and poultry and their products</t>
  </si>
  <si>
    <t xml:space="preserve">Flesh foods </t>
  </si>
  <si>
    <t>Beef, meat, 15-20  % fat, boneless</t>
  </si>
  <si>
    <t>Chicken, dark meat</t>
  </si>
  <si>
    <t>Pork, meat, approx. 40 % fat, boneless</t>
  </si>
  <si>
    <t>Chicken, light meat, flesh and skin</t>
  </si>
  <si>
    <t>Goat, meat</t>
  </si>
  <si>
    <t>Eggs and their products</t>
  </si>
  <si>
    <t xml:space="preserve">Eggs </t>
  </si>
  <si>
    <t>Egg, chicken</t>
  </si>
  <si>
    <t>Fish and their products</t>
  </si>
  <si>
    <t>Catfish</t>
  </si>
  <si>
    <t>Tilapia</t>
  </si>
  <si>
    <t>Cauliflower</t>
    <phoneticPr fontId="1"/>
  </si>
  <si>
    <t>https://fdc.nal.usda.gov/fdc-app.html#/food-details/169986/nutrients</t>
    <phoneticPr fontId="1"/>
  </si>
  <si>
    <t>Starchy roots, tubers and their products</t>
    <phoneticPr fontId="1"/>
  </si>
  <si>
    <t>Kocho (Enset)</t>
    <phoneticPr fontId="1"/>
  </si>
  <si>
    <t>https://www.researchgate.net/publication/331834378_Nutrition_Food_Science_A_review_on_nutritional_profile_of_the_food_from_enset_A_staple_diet_for_more_than_25_per_cent_population_in_Ethiopia_Article_information_For_Authors_A_review_on_nutritional_pro</t>
    <phoneticPr fontId="1"/>
  </si>
  <si>
    <t>Amicho (Enset)</t>
    <phoneticPr fontId="1"/>
  </si>
  <si>
    <t>Bulla (Enset)</t>
    <phoneticPr fontId="1"/>
  </si>
  <si>
    <t>Injera (teff)</t>
    <phoneticPr fontId="1"/>
  </si>
  <si>
    <t>https://www.nutritionvalue.org/Injera%2C_Ethiopian_bread_51807000_nutritional_value.html?size=100+g, https://pubmed.ncbi.nlm.nih.gov/29052470/#:~:text=The%20iron%20concentration%20in%20injera,due%20to%20contamination%20with%20soil.</t>
    <phoneticPr fontId="1"/>
  </si>
  <si>
    <t>Milk and their products</t>
  </si>
  <si>
    <t xml:space="preserve">Dairy products </t>
  </si>
  <si>
    <t>Milk, cow, whole, 3.5 % fat</t>
  </si>
  <si>
    <t>Milk, goat</t>
  </si>
  <si>
    <t>Cheese, goat, hard type</t>
  </si>
  <si>
    <t xml:space="preserve">Butter, from cow-s milk </t>
  </si>
  <si>
    <t>Coconut oil</t>
  </si>
  <si>
    <t>Groundnut oil</t>
  </si>
  <si>
    <t>Palm oil, red</t>
  </si>
  <si>
    <t>Cottonseed oil</t>
  </si>
  <si>
    <t>Palm oil, refined</t>
  </si>
  <si>
    <t>Soya oil</t>
  </si>
  <si>
    <t>Vegetable oil</t>
  </si>
  <si>
    <t>Beverages</t>
  </si>
  <si>
    <t>non-category</t>
  </si>
  <si>
    <t>Juice, lemon, unsweetened</t>
  </si>
  <si>
    <t>Miscellaneous</t>
  </si>
  <si>
    <t>Cinnamon, ground</t>
  </si>
  <si>
    <t>Cumin, seed</t>
  </si>
  <si>
    <t>Ginger, root, raw</t>
  </si>
  <si>
    <t>Ginger, roots, dried</t>
  </si>
  <si>
    <t>Pepper, black</t>
  </si>
  <si>
    <t>Barley</t>
  </si>
  <si>
    <t>Haricot beans, red</t>
  </si>
  <si>
    <t>Haricot beans, white</t>
  </si>
  <si>
    <t>Beetroot</t>
  </si>
  <si>
    <t>Chick peas, red</t>
  </si>
  <si>
    <t>Kale(yabesha gomen)</t>
  </si>
  <si>
    <t>Mung bean / Masho</t>
  </si>
  <si>
    <t>Faba bean</t>
  </si>
  <si>
    <t>Goat meat, dried</t>
  </si>
  <si>
    <t>Chick peas, white</t>
  </si>
  <si>
    <t>Kidniey bean</t>
  </si>
  <si>
    <t xml:space="preserve">Cereals,Grain, root and Tubers </t>
  </si>
  <si>
    <t xml:space="preserve">Oats </t>
  </si>
  <si>
    <t>https://www.researchgate.net/publication/304773099_Nutraceutical_Value_of_Finger_Millet_Eleusine_coracana_L_Gaertn_and_Their_Improvement_Using_Omics_Approaches</t>
  </si>
  <si>
    <t>Hulbat/Abish- Fanugreek</t>
    <phoneticPr fontId="7"/>
  </si>
  <si>
    <t>https://fdc.nal.usda.gov/fdc-app.html#/food-details/171324/nutrients</t>
  </si>
  <si>
    <t>Dagusa-Eleusine coracana</t>
  </si>
  <si>
    <t xml:space="preserve">Pasta </t>
  </si>
  <si>
    <t>https://www.puregym.com/blog/pasta-vs-rice-which-has-more-nutritional-value/#:~:text=At%20117%20calories%20per%20100g,lose%20or%20maintain%20their%20weight.</t>
  </si>
  <si>
    <t xml:space="preserve">Diatery </t>
  </si>
  <si>
    <t xml:space="preserve">camel milk </t>
  </si>
  <si>
    <t>https://www.livescience.com/53579-camel-milk.html</t>
  </si>
  <si>
    <t xml:space="preserve">Flesh food </t>
  </si>
  <si>
    <t>Camel Meat </t>
  </si>
  <si>
    <t>Fats and oil s</t>
  </si>
  <si>
    <t xml:space="preserve"> sun flower seeds oil </t>
  </si>
  <si>
    <t>3g</t>
  </si>
  <si>
    <t>224 g</t>
  </si>
  <si>
    <t>Lamb meat(Motten raw)</t>
  </si>
  <si>
    <t>Anchote</t>
    <phoneticPr fontId="7"/>
  </si>
  <si>
    <t>https://www.academia.edu/67197731/Biochemical_and_Mineral_Composition_of_Anchote_Coccinia_abyssinica_Lam_Cogn_Accessions_from_Ethiopia</t>
  </si>
  <si>
    <t xml:space="preserve">fruits and vegetable </t>
  </si>
  <si>
    <t>Water melon</t>
  </si>
  <si>
    <t>https://www.innit.com/nutrition/usda-watermelon/p/000S0932609000</t>
  </si>
  <si>
    <t>medium_size</t>
    <phoneticPr fontId="1"/>
  </si>
  <si>
    <t>one handful</t>
    <phoneticPr fontId="1"/>
  </si>
  <si>
    <t>glass</t>
    <phoneticPr fontId="1"/>
  </si>
  <si>
    <t>table_spoon</t>
    <phoneticPr fontId="1"/>
  </si>
  <si>
    <t>teaspoon</t>
    <phoneticPr fontId="1"/>
  </si>
  <si>
    <t>1/2 medium_size</t>
    <phoneticPr fontId="1"/>
  </si>
  <si>
    <t>small_size</t>
    <phoneticPr fontId="1"/>
  </si>
  <si>
    <t>large_size</t>
    <phoneticPr fontId="1"/>
  </si>
  <si>
    <t>half_coffe_cup</t>
    <phoneticPr fontId="1"/>
  </si>
  <si>
    <t>leave</t>
    <phoneticPr fontId="1"/>
  </si>
  <si>
    <t>1/4 small_size</t>
    <phoneticPr fontId="1"/>
  </si>
  <si>
    <t>1/5 medium_size</t>
    <phoneticPr fontId="1"/>
  </si>
  <si>
    <t>Teff flour</t>
    <phoneticPr fontId="1"/>
  </si>
  <si>
    <t>half _coffee_cup</t>
    <phoneticPr fontId="1"/>
  </si>
  <si>
    <t>Wheat flour</t>
    <phoneticPr fontId="1"/>
  </si>
  <si>
    <t>slice</t>
    <phoneticPr fontId="1"/>
  </si>
  <si>
    <t>medium_table_spoon</t>
    <phoneticPr fontId="1"/>
  </si>
  <si>
    <t>two-hands</t>
    <phoneticPr fontId="1"/>
  </si>
  <si>
    <t>single-hand</t>
    <phoneticPr fontId="1"/>
  </si>
  <si>
    <t>coffee_cup</t>
    <phoneticPr fontId="1"/>
  </si>
  <si>
    <t>one_serving</t>
    <phoneticPr fontId="1"/>
  </si>
  <si>
    <t>nuckle_size</t>
    <phoneticPr fontId="1"/>
  </si>
  <si>
    <t>teaspoon (minced)</t>
    <phoneticPr fontId="1"/>
  </si>
  <si>
    <t>medium_size (20cm)</t>
    <phoneticPr fontId="1"/>
  </si>
  <si>
    <t>small_size (13cm)</t>
    <phoneticPr fontId="1"/>
  </si>
  <si>
    <t>large_size (18cm)</t>
    <phoneticPr fontId="1"/>
  </si>
  <si>
    <t>one_leaf</t>
    <phoneticPr fontId="1"/>
  </si>
  <si>
    <t>medium_size (juica)</t>
    <phoneticPr fontId="1"/>
  </si>
  <si>
    <t>medium_slice</t>
    <phoneticPr fontId="1"/>
  </si>
  <si>
    <t>one_slice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</si>
</sst>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222222"/>
      <name val="Arial"/>
      <family val="2"/>
    </font>
    <font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rgb="FF000000"/>
      <name val="Times New Roman"/>
      <family val="1"/>
    </font>
    <font>
      <sz val="11"/>
      <color rgb="FF20212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2" applyBorder="1">
      <alignment vertical="center"/>
    </xf>
    <xf numFmtId="0" fontId="4" fillId="0" borderId="1" xfId="2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5" fillId="2" borderId="1" xfId="0" applyFont="1" applyFill="1" applyBorder="1" applyAlignment="1"/>
    <xf numFmtId="0" fontId="0" fillId="0" borderId="1" xfId="0" applyBorder="1" applyAlignment="1"/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38" fontId="0" fillId="0" borderId="1" xfId="1" applyFont="1" applyBorder="1" applyAlignment="1"/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utritionvalue.org/Injera%2C_Ethiopian_bread_51807000_nutritional_value.html?size=100+g" TargetMode="External"/><Relationship Id="rId2" Type="http://schemas.openxmlformats.org/officeDocument/2006/relationships/hyperlink" Target="https://www.researchgate.net/publication/331834378_Nutrition_Food_Science_A_review_on_nutritional_profile_of_the_food_from_enset_A_staple_diet_for_more_than_25_per_cent_population_in_Ethiopia_Article_information_For_Authors_A_review_on_nutritional_pro" TargetMode="External"/><Relationship Id="rId1" Type="http://schemas.openxmlformats.org/officeDocument/2006/relationships/hyperlink" Target="https://fdc.nal.usda.gov/fdc-app.html" TargetMode="External"/><Relationship Id="rId4" Type="http://schemas.openxmlformats.org/officeDocument/2006/relationships/hyperlink" Target="https://www.nutritionvalue.org/Injera%2C_Ethiopian_bread_51807000_nutritional_value.html?size=100+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058-98CB-934B-9816-852A9DD97640}">
  <dimension ref="A1:E115"/>
  <sheetViews>
    <sheetView tabSelected="1" workbookViewId="0">
      <selection activeCell="B119" sqref="B119"/>
    </sheetView>
  </sheetViews>
  <sheetFormatPr baseColWidth="10" defaultRowHeight="20"/>
  <cols>
    <col min="4" max="4" width="23" customWidth="1"/>
    <col min="5" max="5" width="33.7109375" bestFit="1" customWidth="1"/>
  </cols>
  <sheetData>
    <row r="1" spans="1:5">
      <c r="A1" s="1" t="s">
        <v>3</v>
      </c>
      <c r="B1" s="1" t="s">
        <v>0</v>
      </c>
      <c r="C1" s="2" t="s">
        <v>1</v>
      </c>
      <c r="D1" s="2" t="s">
        <v>2</v>
      </c>
      <c r="E1" s="2" t="s">
        <v>4</v>
      </c>
    </row>
    <row r="2" spans="1:5">
      <c r="A2" s="1">
        <v>1</v>
      </c>
      <c r="B2" s="1">
        <v>20040</v>
      </c>
      <c r="C2">
        <v>36</v>
      </c>
      <c r="D2" t="s">
        <v>201</v>
      </c>
      <c r="E2" s="7" t="s">
        <v>160</v>
      </c>
    </row>
    <row r="3" spans="1:5" ht="34">
      <c r="A3" s="1">
        <v>2</v>
      </c>
      <c r="B3" s="1">
        <v>20041</v>
      </c>
      <c r="C3">
        <v>48</v>
      </c>
      <c r="D3" t="s">
        <v>201</v>
      </c>
      <c r="E3" s="10" t="s">
        <v>162</v>
      </c>
    </row>
    <row r="4" spans="1:5" ht="51">
      <c r="A4" s="1">
        <v>3</v>
      </c>
      <c r="B4" s="1">
        <v>20041</v>
      </c>
      <c r="C4">
        <v>48</v>
      </c>
      <c r="D4" t="s">
        <v>201</v>
      </c>
      <c r="E4" s="10" t="s">
        <v>164</v>
      </c>
    </row>
    <row r="5" spans="1:5">
      <c r="A5" s="1">
        <v>4</v>
      </c>
      <c r="B5" s="1">
        <f>B4+1</f>
        <v>20042</v>
      </c>
      <c r="C5">
        <v>56</v>
      </c>
      <c r="D5" t="s">
        <v>202</v>
      </c>
      <c r="E5" s="10" t="s">
        <v>165</v>
      </c>
    </row>
    <row r="6" spans="1:5">
      <c r="A6" s="1">
        <v>5</v>
      </c>
      <c r="B6" s="1">
        <v>20044</v>
      </c>
      <c r="C6" s="16">
        <v>80</v>
      </c>
      <c r="D6" t="s">
        <v>182</v>
      </c>
      <c r="E6" s="10" t="s">
        <v>177</v>
      </c>
    </row>
    <row r="7" spans="1:5">
      <c r="A7" s="1">
        <v>6</v>
      </c>
      <c r="B7" s="1">
        <v>20044</v>
      </c>
      <c r="C7" s="16">
        <v>50</v>
      </c>
      <c r="D7" t="s">
        <v>188</v>
      </c>
      <c r="E7" s="10" t="s">
        <v>177</v>
      </c>
    </row>
    <row r="8" spans="1:5">
      <c r="A8" s="1">
        <v>7</v>
      </c>
      <c r="B8" s="1">
        <v>10405</v>
      </c>
      <c r="C8" s="15">
        <v>200</v>
      </c>
      <c r="D8" t="s">
        <v>184</v>
      </c>
      <c r="E8" s="2" t="s">
        <v>128</v>
      </c>
    </row>
    <row r="9" spans="1:5">
      <c r="A9" s="1">
        <v>8</v>
      </c>
      <c r="B9" s="1">
        <v>10407</v>
      </c>
      <c r="C9" s="15">
        <v>200</v>
      </c>
      <c r="D9" t="s">
        <v>184</v>
      </c>
      <c r="E9" s="2" t="s">
        <v>129</v>
      </c>
    </row>
    <row r="10" spans="1:5">
      <c r="A10" s="1">
        <v>9</v>
      </c>
      <c r="B10" s="1">
        <v>10411</v>
      </c>
      <c r="C10" s="15">
        <v>25</v>
      </c>
      <c r="D10" t="s">
        <v>185</v>
      </c>
      <c r="E10" s="2" t="s">
        <v>130</v>
      </c>
    </row>
    <row r="11" spans="1:5">
      <c r="A11" s="1">
        <v>10</v>
      </c>
      <c r="B11" s="1">
        <v>10426</v>
      </c>
      <c r="C11" s="17">
        <v>5</v>
      </c>
      <c r="D11" t="s">
        <v>186</v>
      </c>
      <c r="E11" s="2" t="s">
        <v>131</v>
      </c>
    </row>
    <row r="12" spans="1:5">
      <c r="A12" s="1">
        <v>11</v>
      </c>
      <c r="B12" s="1">
        <v>10427</v>
      </c>
      <c r="C12" s="15">
        <v>25</v>
      </c>
      <c r="D12" t="s">
        <v>185</v>
      </c>
      <c r="E12" s="2" t="s">
        <v>132</v>
      </c>
    </row>
    <row r="13" spans="1:5">
      <c r="A13" s="1">
        <v>12</v>
      </c>
      <c r="B13" s="1">
        <v>10428</v>
      </c>
      <c r="C13" s="15">
        <v>25</v>
      </c>
      <c r="D13" t="s">
        <v>185</v>
      </c>
      <c r="E13" s="2" t="s">
        <v>133</v>
      </c>
    </row>
    <row r="14" spans="1:5">
      <c r="A14" s="1">
        <v>13</v>
      </c>
      <c r="B14" s="1">
        <v>10429</v>
      </c>
      <c r="C14" s="15">
        <v>25</v>
      </c>
      <c r="D14" t="s">
        <v>185</v>
      </c>
      <c r="E14" s="2" t="s">
        <v>134</v>
      </c>
    </row>
    <row r="15" spans="1:5">
      <c r="A15" s="1">
        <v>14</v>
      </c>
      <c r="B15" s="1">
        <v>10430</v>
      </c>
      <c r="C15" s="15">
        <v>25</v>
      </c>
      <c r="D15" t="s">
        <v>185</v>
      </c>
      <c r="E15" s="2" t="s">
        <v>135</v>
      </c>
    </row>
    <row r="16" spans="1:5">
      <c r="A16" s="1">
        <v>15</v>
      </c>
      <c r="B16" s="1">
        <v>10432</v>
      </c>
      <c r="C16" s="15">
        <v>25</v>
      </c>
      <c r="D16" t="s">
        <v>185</v>
      </c>
      <c r="E16" s="2" t="s">
        <v>136</v>
      </c>
    </row>
    <row r="17" spans="1:5">
      <c r="A17" s="1">
        <v>16</v>
      </c>
      <c r="B17" s="1">
        <v>10434</v>
      </c>
      <c r="C17" s="15">
        <v>25</v>
      </c>
      <c r="D17" t="s">
        <v>185</v>
      </c>
      <c r="E17" s="2" t="s">
        <v>137</v>
      </c>
    </row>
    <row r="18" spans="1:5">
      <c r="A18" s="1">
        <v>17</v>
      </c>
      <c r="B18" s="1">
        <v>10435</v>
      </c>
      <c r="C18" s="15">
        <v>25</v>
      </c>
      <c r="D18" t="s">
        <v>185</v>
      </c>
      <c r="E18" s="2" t="s">
        <v>138</v>
      </c>
    </row>
    <row r="19" spans="1:5">
      <c r="A19" s="1">
        <v>18</v>
      </c>
      <c r="B19" s="1">
        <v>20042</v>
      </c>
      <c r="C19" s="15">
        <v>200</v>
      </c>
      <c r="D19" t="s">
        <v>184</v>
      </c>
      <c r="E19" s="10" t="s">
        <v>168</v>
      </c>
    </row>
    <row r="20" spans="1:5">
      <c r="A20" s="1">
        <v>19</v>
      </c>
      <c r="B20" s="1">
        <v>8354</v>
      </c>
      <c r="C20" s="15">
        <v>35</v>
      </c>
      <c r="D20" t="s">
        <v>188</v>
      </c>
      <c r="E20" s="2" t="s">
        <v>113</v>
      </c>
    </row>
    <row r="21" spans="1:5" ht="34">
      <c r="A21" s="1">
        <v>20</v>
      </c>
      <c r="B21" s="1">
        <v>20043</v>
      </c>
      <c r="C21">
        <v>10</v>
      </c>
      <c r="D21" t="s">
        <v>186</v>
      </c>
      <c r="E21" s="10" t="s">
        <v>173</v>
      </c>
    </row>
    <row r="22" spans="1:5">
      <c r="A22" s="1">
        <v>21</v>
      </c>
      <c r="B22" s="1">
        <f>B21+1</f>
        <v>20044</v>
      </c>
      <c r="C22">
        <v>5</v>
      </c>
      <c r="D22" t="s">
        <v>204</v>
      </c>
      <c r="E22" s="10" t="s">
        <v>171</v>
      </c>
    </row>
    <row r="23" spans="1:5" ht="51">
      <c r="A23" s="1">
        <v>22</v>
      </c>
      <c r="B23" s="1">
        <f>B22+1</f>
        <v>20045</v>
      </c>
      <c r="C23">
        <v>5</v>
      </c>
      <c r="D23" t="s">
        <v>204</v>
      </c>
      <c r="E23" s="10" t="s">
        <v>176</v>
      </c>
    </row>
    <row r="24" spans="1:5">
      <c r="A24" s="1">
        <v>23</v>
      </c>
      <c r="B24" s="1">
        <v>7292</v>
      </c>
      <c r="C24" s="16">
        <v>5</v>
      </c>
      <c r="D24" t="s">
        <v>204</v>
      </c>
      <c r="E24" s="2" t="s">
        <v>106</v>
      </c>
    </row>
    <row r="25" spans="1:5">
      <c r="A25" s="1">
        <v>24</v>
      </c>
      <c r="B25" s="1">
        <v>7293</v>
      </c>
      <c r="C25" s="17">
        <v>5</v>
      </c>
      <c r="D25" t="s">
        <v>204</v>
      </c>
      <c r="E25" s="2" t="s">
        <v>107</v>
      </c>
    </row>
    <row r="26" spans="1:5">
      <c r="A26" s="1">
        <v>25</v>
      </c>
      <c r="B26" s="1">
        <v>7295</v>
      </c>
      <c r="C26" s="17">
        <v>5</v>
      </c>
      <c r="D26" t="s">
        <v>204</v>
      </c>
      <c r="E26" s="2" t="s">
        <v>108</v>
      </c>
    </row>
    <row r="27" spans="1:5">
      <c r="A27" s="1">
        <v>26</v>
      </c>
      <c r="B27" s="1">
        <v>7326</v>
      </c>
      <c r="C27" s="17">
        <v>5</v>
      </c>
      <c r="D27" t="s">
        <v>204</v>
      </c>
      <c r="E27" s="2" t="s">
        <v>109</v>
      </c>
    </row>
    <row r="28" spans="1:5">
      <c r="A28" s="1">
        <v>27</v>
      </c>
      <c r="B28" s="1">
        <v>7336</v>
      </c>
      <c r="C28" s="17">
        <v>5</v>
      </c>
      <c r="D28" t="s">
        <v>204</v>
      </c>
      <c r="E28" s="2" t="s">
        <v>110</v>
      </c>
    </row>
    <row r="29" spans="1:5">
      <c r="A29" s="1">
        <v>28</v>
      </c>
      <c r="B29" s="1">
        <v>9375</v>
      </c>
      <c r="C29" s="17">
        <v>900</v>
      </c>
      <c r="D29" t="s">
        <v>205</v>
      </c>
      <c r="E29" s="2" t="s">
        <v>115</v>
      </c>
    </row>
    <row r="30" spans="1:5">
      <c r="A30" s="1">
        <v>29</v>
      </c>
      <c r="B30" s="1">
        <v>9398</v>
      </c>
      <c r="C30" s="17">
        <v>40</v>
      </c>
      <c r="D30" t="s">
        <v>206</v>
      </c>
      <c r="E30" s="2" t="s">
        <v>116</v>
      </c>
    </row>
    <row r="31" spans="1:5">
      <c r="A31" s="1">
        <v>30</v>
      </c>
      <c r="B31" s="1">
        <v>9398</v>
      </c>
      <c r="C31" s="17">
        <v>100</v>
      </c>
      <c r="D31" t="s">
        <v>207</v>
      </c>
      <c r="E31" s="2" t="s">
        <v>116</v>
      </c>
    </row>
    <row r="32" spans="1:5">
      <c r="A32" s="1">
        <v>31</v>
      </c>
      <c r="B32" s="1">
        <v>20022</v>
      </c>
      <c r="C32" s="17">
        <v>5</v>
      </c>
      <c r="D32" t="s">
        <v>204</v>
      </c>
      <c r="E32" s="2" t="s">
        <v>156</v>
      </c>
    </row>
    <row r="33" spans="1:5">
      <c r="A33" s="1">
        <v>32</v>
      </c>
      <c r="B33" s="1">
        <v>1004</v>
      </c>
      <c r="C33" s="16">
        <v>58</v>
      </c>
      <c r="D33" t="s">
        <v>201</v>
      </c>
      <c r="E33" s="2" t="s">
        <v>42</v>
      </c>
    </row>
    <row r="34" spans="1:5">
      <c r="A34" s="1">
        <v>33</v>
      </c>
      <c r="B34" s="1">
        <v>1034</v>
      </c>
      <c r="C34" s="16">
        <v>45</v>
      </c>
      <c r="D34" t="s">
        <v>201</v>
      </c>
      <c r="E34" s="2" t="s">
        <v>43</v>
      </c>
    </row>
    <row r="35" spans="1:5">
      <c r="A35" s="1">
        <v>34</v>
      </c>
      <c r="B35" s="1">
        <v>1037</v>
      </c>
      <c r="C35" s="16">
        <v>45</v>
      </c>
      <c r="D35" t="s">
        <v>201</v>
      </c>
      <c r="E35" s="2" t="s">
        <v>44</v>
      </c>
    </row>
    <row r="36" spans="1:5">
      <c r="A36" s="1">
        <v>35</v>
      </c>
      <c r="B36" s="1">
        <v>1039</v>
      </c>
      <c r="C36" s="16">
        <v>58</v>
      </c>
      <c r="D36" t="s">
        <v>201</v>
      </c>
      <c r="E36" s="2" t="s">
        <v>45</v>
      </c>
    </row>
    <row r="37" spans="1:5">
      <c r="A37" s="1">
        <v>36</v>
      </c>
      <c r="B37" s="1">
        <v>1043</v>
      </c>
      <c r="C37">
        <v>45</v>
      </c>
      <c r="D37" t="s">
        <v>195</v>
      </c>
      <c r="E37" s="2" t="s">
        <v>196</v>
      </c>
    </row>
    <row r="38" spans="1:5">
      <c r="A38" s="1">
        <v>37</v>
      </c>
      <c r="B38" s="1">
        <v>1045</v>
      </c>
      <c r="C38">
        <v>100</v>
      </c>
      <c r="D38" t="s">
        <v>182</v>
      </c>
      <c r="E38" s="2" t="s">
        <v>46</v>
      </c>
    </row>
    <row r="39" spans="1:5">
      <c r="A39" s="1">
        <v>38</v>
      </c>
      <c r="B39" s="1">
        <v>1057</v>
      </c>
      <c r="C39" s="16">
        <v>55</v>
      </c>
      <c r="D39" t="s">
        <v>190</v>
      </c>
      <c r="E39" s="2" t="s">
        <v>47</v>
      </c>
    </row>
    <row r="40" spans="1:5">
      <c r="A40" s="1">
        <v>39</v>
      </c>
      <c r="B40" s="1">
        <v>1072</v>
      </c>
      <c r="C40">
        <v>45</v>
      </c>
      <c r="D40" t="s">
        <v>190</v>
      </c>
      <c r="E40" s="2" t="s">
        <v>48</v>
      </c>
    </row>
    <row r="41" spans="1:5">
      <c r="A41" s="1">
        <v>40</v>
      </c>
      <c r="B41" s="1">
        <v>2077</v>
      </c>
      <c r="C41" s="16">
        <v>160</v>
      </c>
      <c r="D41" t="s">
        <v>203</v>
      </c>
      <c r="E41" s="2" t="s">
        <v>50</v>
      </c>
    </row>
    <row r="42" spans="1:5">
      <c r="A42" s="1">
        <v>41</v>
      </c>
      <c r="B42" s="1">
        <v>2078</v>
      </c>
      <c r="C42" s="17">
        <v>175</v>
      </c>
      <c r="D42" t="s">
        <v>203</v>
      </c>
      <c r="E42" s="2" t="s">
        <v>51</v>
      </c>
    </row>
    <row r="43" spans="1:5">
      <c r="A43" s="1">
        <v>42</v>
      </c>
      <c r="B43" s="1">
        <v>2080</v>
      </c>
      <c r="C43">
        <v>45</v>
      </c>
      <c r="D43" t="s">
        <v>190</v>
      </c>
      <c r="E43" s="2" t="s">
        <v>52</v>
      </c>
    </row>
    <row r="44" spans="1:5">
      <c r="A44" s="1">
        <v>43</v>
      </c>
      <c r="B44" s="1">
        <v>2083</v>
      </c>
      <c r="C44" s="16">
        <v>80</v>
      </c>
      <c r="D44" t="s">
        <v>182</v>
      </c>
      <c r="E44" s="2" t="s">
        <v>53</v>
      </c>
    </row>
    <row r="45" spans="1:5">
      <c r="A45" s="1">
        <v>44</v>
      </c>
      <c r="B45" s="1">
        <v>2083</v>
      </c>
      <c r="C45" s="16">
        <v>50</v>
      </c>
      <c r="D45" t="s">
        <v>188</v>
      </c>
      <c r="E45" s="2" t="s">
        <v>53</v>
      </c>
    </row>
    <row r="46" spans="1:5">
      <c r="A46" s="1">
        <v>45</v>
      </c>
      <c r="B46" s="1">
        <v>10006</v>
      </c>
      <c r="C46">
        <v>310</v>
      </c>
      <c r="D46" t="s">
        <v>182</v>
      </c>
      <c r="E46" s="2" t="s">
        <v>124</v>
      </c>
    </row>
    <row r="47" spans="1:5">
      <c r="A47" s="1">
        <v>46</v>
      </c>
      <c r="B47" s="1">
        <v>10006</v>
      </c>
      <c r="C47">
        <v>60</v>
      </c>
      <c r="D47" t="s">
        <v>193</v>
      </c>
      <c r="E47" s="2" t="s">
        <v>124</v>
      </c>
    </row>
    <row r="48" spans="1:5">
      <c r="A48" s="1">
        <v>47</v>
      </c>
      <c r="B48" s="1">
        <v>20003</v>
      </c>
      <c r="C48">
        <v>50</v>
      </c>
      <c r="D48" t="s">
        <v>201</v>
      </c>
      <c r="E48" s="2" t="s">
        <v>148</v>
      </c>
    </row>
    <row r="49" spans="1:5">
      <c r="A49" s="1">
        <v>48</v>
      </c>
      <c r="B49" s="1">
        <v>20007</v>
      </c>
      <c r="C49">
        <v>45</v>
      </c>
      <c r="D49" t="s">
        <v>190</v>
      </c>
      <c r="E49" s="2" t="s">
        <v>194</v>
      </c>
    </row>
    <row r="50" spans="1:5">
      <c r="A50" s="1">
        <v>49</v>
      </c>
      <c r="B50" s="1">
        <v>3114</v>
      </c>
      <c r="C50">
        <v>30</v>
      </c>
      <c r="D50" t="s">
        <v>183</v>
      </c>
      <c r="E50" s="2" t="s">
        <v>58</v>
      </c>
    </row>
    <row r="51" spans="1:5">
      <c r="A51" s="1">
        <v>50</v>
      </c>
      <c r="B51" s="1">
        <v>3118</v>
      </c>
      <c r="C51">
        <v>30</v>
      </c>
      <c r="D51" t="s">
        <v>183</v>
      </c>
      <c r="E51" s="2" t="s">
        <v>59</v>
      </c>
    </row>
    <row r="52" spans="1:5">
      <c r="A52" s="1">
        <v>51</v>
      </c>
      <c r="B52" s="1">
        <v>3132</v>
      </c>
      <c r="C52">
        <v>30</v>
      </c>
      <c r="D52" t="s">
        <v>183</v>
      </c>
      <c r="E52" s="2" t="s">
        <v>60</v>
      </c>
    </row>
    <row r="53" spans="1:5">
      <c r="A53" s="1">
        <v>52</v>
      </c>
      <c r="B53" s="1">
        <v>3134</v>
      </c>
      <c r="C53">
        <v>30</v>
      </c>
      <c r="D53" t="s">
        <v>183</v>
      </c>
      <c r="E53" s="2" t="s">
        <v>61</v>
      </c>
    </row>
    <row r="54" spans="1:5">
      <c r="A54" s="1">
        <v>53</v>
      </c>
      <c r="B54" s="1">
        <v>3140</v>
      </c>
      <c r="C54">
        <v>30</v>
      </c>
      <c r="D54" t="s">
        <v>183</v>
      </c>
      <c r="E54" s="2" t="s">
        <v>62</v>
      </c>
    </row>
    <row r="55" spans="1:5">
      <c r="A55" s="1">
        <v>54</v>
      </c>
      <c r="B55" s="1">
        <v>6272</v>
      </c>
      <c r="C55">
        <v>25</v>
      </c>
      <c r="D55" t="s">
        <v>183</v>
      </c>
      <c r="E55" s="2" t="s">
        <v>101</v>
      </c>
    </row>
    <row r="56" spans="1:5">
      <c r="A56" s="1">
        <v>55</v>
      </c>
      <c r="B56" s="1">
        <v>6287</v>
      </c>
      <c r="C56">
        <v>45</v>
      </c>
      <c r="D56" t="s">
        <v>190</v>
      </c>
      <c r="E56" s="2" t="s">
        <v>103</v>
      </c>
    </row>
    <row r="57" spans="1:5">
      <c r="A57" s="1">
        <v>56</v>
      </c>
      <c r="B57" s="1">
        <v>20005</v>
      </c>
      <c r="C57">
        <v>30</v>
      </c>
      <c r="D57" t="s">
        <v>183</v>
      </c>
      <c r="E57" s="2" t="s">
        <v>149</v>
      </c>
    </row>
    <row r="58" spans="1:5">
      <c r="A58" s="1">
        <v>57</v>
      </c>
      <c r="B58" s="1">
        <v>20006</v>
      </c>
      <c r="C58">
        <v>30</v>
      </c>
      <c r="D58" t="s">
        <v>183</v>
      </c>
      <c r="E58" s="2" t="s">
        <v>150</v>
      </c>
    </row>
    <row r="59" spans="1:5">
      <c r="A59" s="1">
        <v>58</v>
      </c>
      <c r="B59" s="1">
        <v>20014</v>
      </c>
      <c r="C59">
        <v>30</v>
      </c>
      <c r="D59" t="s">
        <v>183</v>
      </c>
      <c r="E59" s="2" t="s">
        <v>152</v>
      </c>
    </row>
    <row r="60" spans="1:5">
      <c r="A60" s="1">
        <v>59</v>
      </c>
      <c r="B60" s="1">
        <v>20018</v>
      </c>
      <c r="C60">
        <v>30</v>
      </c>
      <c r="D60" t="s">
        <v>183</v>
      </c>
      <c r="E60" s="2" t="s">
        <v>154</v>
      </c>
    </row>
    <row r="61" spans="1:5">
      <c r="A61" s="1">
        <v>60</v>
      </c>
      <c r="B61" s="3">
        <v>20021</v>
      </c>
      <c r="C61">
        <v>30</v>
      </c>
      <c r="D61" t="s">
        <v>183</v>
      </c>
      <c r="E61" s="6" t="s">
        <v>155</v>
      </c>
    </row>
    <row r="62" spans="1:5">
      <c r="A62" s="1">
        <v>61</v>
      </c>
      <c r="B62" s="1">
        <v>20033</v>
      </c>
      <c r="C62">
        <v>30</v>
      </c>
      <c r="D62" t="s">
        <v>183</v>
      </c>
      <c r="E62" s="2" t="s">
        <v>157</v>
      </c>
    </row>
    <row r="63" spans="1:5">
      <c r="A63" s="1">
        <v>62</v>
      </c>
      <c r="B63" s="1">
        <v>20035</v>
      </c>
      <c r="C63">
        <v>30</v>
      </c>
      <c r="D63" t="s">
        <v>183</v>
      </c>
      <c r="E63" s="2" t="s">
        <v>158</v>
      </c>
    </row>
    <row r="64" spans="1:5">
      <c r="A64" s="1">
        <v>63</v>
      </c>
      <c r="B64" s="1">
        <v>11445</v>
      </c>
      <c r="C64" s="16">
        <v>15</v>
      </c>
      <c r="D64" t="s">
        <v>209</v>
      </c>
      <c r="E64" s="2" t="s">
        <v>141</v>
      </c>
    </row>
    <row r="65" spans="1:5">
      <c r="A65" s="1">
        <v>64</v>
      </c>
      <c r="B65" s="1">
        <v>4155</v>
      </c>
      <c r="C65" s="16">
        <v>13</v>
      </c>
      <c r="D65" t="s">
        <v>208</v>
      </c>
      <c r="E65" s="2" t="s">
        <v>66</v>
      </c>
    </row>
    <row r="66" spans="1:5">
      <c r="A66" s="1">
        <v>65</v>
      </c>
      <c r="B66" s="1">
        <v>4168</v>
      </c>
      <c r="C66" s="16">
        <v>40</v>
      </c>
      <c r="D66" t="s">
        <v>182</v>
      </c>
      <c r="E66" s="2" t="s">
        <v>73</v>
      </c>
    </row>
    <row r="67" spans="1:5">
      <c r="A67" s="1">
        <v>66</v>
      </c>
      <c r="B67" s="1">
        <v>4171</v>
      </c>
      <c r="C67" s="16">
        <v>30</v>
      </c>
      <c r="D67" t="s">
        <v>182</v>
      </c>
      <c r="E67" s="2" t="s">
        <v>75</v>
      </c>
    </row>
    <row r="68" spans="1:5">
      <c r="A68" s="1">
        <v>67</v>
      </c>
      <c r="B68" s="1">
        <v>5222</v>
      </c>
      <c r="C68" s="16">
        <v>100</v>
      </c>
      <c r="D68" t="s">
        <v>182</v>
      </c>
      <c r="E68" s="2" t="s">
        <v>89</v>
      </c>
    </row>
    <row r="69" spans="1:5">
      <c r="A69" s="1">
        <v>68</v>
      </c>
      <c r="B69" s="1">
        <v>5222</v>
      </c>
      <c r="C69" s="16">
        <v>50</v>
      </c>
      <c r="D69" t="s">
        <v>187</v>
      </c>
      <c r="E69" s="2" t="s">
        <v>89</v>
      </c>
    </row>
    <row r="70" spans="1:5">
      <c r="A70" s="1">
        <v>69</v>
      </c>
      <c r="B70" s="1">
        <v>5233</v>
      </c>
      <c r="C70" s="16">
        <v>35</v>
      </c>
      <c r="D70" t="s">
        <v>182</v>
      </c>
      <c r="E70" s="2" t="s">
        <v>91</v>
      </c>
    </row>
    <row r="71" spans="1:5">
      <c r="A71" s="1">
        <v>70</v>
      </c>
      <c r="B71" s="1">
        <v>5237</v>
      </c>
      <c r="C71" s="16">
        <v>35</v>
      </c>
      <c r="D71" t="s">
        <v>211</v>
      </c>
      <c r="E71" s="2" t="s">
        <v>94</v>
      </c>
    </row>
    <row r="72" spans="1:5">
      <c r="A72" s="1">
        <v>71</v>
      </c>
      <c r="B72" s="1">
        <v>20017</v>
      </c>
      <c r="C72">
        <v>13</v>
      </c>
      <c r="D72" t="s">
        <v>191</v>
      </c>
      <c r="E72" s="2" t="s">
        <v>153</v>
      </c>
    </row>
    <row r="73" spans="1:5">
      <c r="A73" s="1">
        <v>72</v>
      </c>
      <c r="B73" s="1">
        <v>2085</v>
      </c>
      <c r="C73" s="16">
        <v>130</v>
      </c>
      <c r="D73" t="s">
        <v>182</v>
      </c>
      <c r="E73" s="2" t="s">
        <v>55</v>
      </c>
    </row>
    <row r="74" spans="1:5">
      <c r="A74" s="1">
        <v>73</v>
      </c>
      <c r="B74" s="1">
        <v>2085</v>
      </c>
      <c r="C74" s="16">
        <v>60</v>
      </c>
      <c r="D74" t="s">
        <v>188</v>
      </c>
      <c r="E74" s="2" t="s">
        <v>55</v>
      </c>
    </row>
    <row r="75" spans="1:5">
      <c r="A75" s="1">
        <v>74</v>
      </c>
      <c r="B75" s="1">
        <v>4154</v>
      </c>
      <c r="C75" s="16">
        <v>120</v>
      </c>
      <c r="D75" t="s">
        <v>199</v>
      </c>
      <c r="E75" s="2" t="s">
        <v>64</v>
      </c>
    </row>
    <row r="76" spans="1:5">
      <c r="A76" s="1">
        <v>75</v>
      </c>
      <c r="B76" s="1">
        <v>4156</v>
      </c>
      <c r="C76" s="16">
        <v>30</v>
      </c>
      <c r="D76" t="s">
        <v>182</v>
      </c>
      <c r="E76" s="2" t="s">
        <v>5</v>
      </c>
    </row>
    <row r="77" spans="1:5">
      <c r="A77" s="1">
        <v>76</v>
      </c>
      <c r="B77" s="1">
        <v>4156</v>
      </c>
      <c r="C77" s="16">
        <v>120</v>
      </c>
      <c r="D77" t="s">
        <v>189</v>
      </c>
      <c r="E77" s="2" t="s">
        <v>5</v>
      </c>
    </row>
    <row r="78" spans="1:5">
      <c r="A78" s="1">
        <v>77</v>
      </c>
      <c r="B78" s="1">
        <v>4156</v>
      </c>
      <c r="C78" s="16">
        <v>15</v>
      </c>
      <c r="D78" t="s">
        <v>188</v>
      </c>
      <c r="E78" s="2" t="s">
        <v>5</v>
      </c>
    </row>
    <row r="79" spans="1:5">
      <c r="A79" s="1">
        <v>78</v>
      </c>
      <c r="B79" s="1">
        <v>4154</v>
      </c>
      <c r="C79" s="16">
        <v>60</v>
      </c>
      <c r="D79" t="s">
        <v>200</v>
      </c>
      <c r="E79" s="2" t="s">
        <v>64</v>
      </c>
    </row>
    <row r="80" spans="1:5">
      <c r="A80" s="1">
        <v>79</v>
      </c>
      <c r="B80" s="1">
        <v>4158</v>
      </c>
      <c r="C80" s="16">
        <v>120</v>
      </c>
      <c r="D80" t="s">
        <v>199</v>
      </c>
      <c r="E80" s="2" t="s">
        <v>67</v>
      </c>
    </row>
    <row r="81" spans="1:5">
      <c r="A81" s="1">
        <v>80</v>
      </c>
      <c r="B81" s="1">
        <v>4158</v>
      </c>
      <c r="C81" s="16">
        <v>60</v>
      </c>
      <c r="D81" t="s">
        <v>200</v>
      </c>
      <c r="E81" s="2" t="s">
        <v>67</v>
      </c>
    </row>
    <row r="82" spans="1:5">
      <c r="A82" s="1">
        <v>81</v>
      </c>
      <c r="B82" s="1">
        <v>4160</v>
      </c>
      <c r="C82" s="16">
        <v>120</v>
      </c>
      <c r="D82" t="s">
        <v>199</v>
      </c>
      <c r="E82" s="2" t="s">
        <v>68</v>
      </c>
    </row>
    <row r="83" spans="1:5">
      <c r="A83" s="1">
        <v>82</v>
      </c>
      <c r="B83" s="1">
        <v>4160</v>
      </c>
      <c r="C83" s="16">
        <v>60</v>
      </c>
      <c r="D83" t="s">
        <v>200</v>
      </c>
      <c r="E83" s="2" t="s">
        <v>68</v>
      </c>
    </row>
    <row r="84" spans="1:5">
      <c r="A84" s="1">
        <v>83</v>
      </c>
      <c r="B84" s="1">
        <v>4163</v>
      </c>
      <c r="C84" s="16">
        <v>120</v>
      </c>
      <c r="D84" t="s">
        <v>199</v>
      </c>
      <c r="E84" s="2" t="s">
        <v>70</v>
      </c>
    </row>
    <row r="85" spans="1:5">
      <c r="A85" s="1">
        <v>84</v>
      </c>
      <c r="B85" s="1">
        <v>4163</v>
      </c>
      <c r="C85" s="16">
        <v>60</v>
      </c>
      <c r="D85" t="s">
        <v>200</v>
      </c>
      <c r="E85" s="2" t="s">
        <v>70</v>
      </c>
    </row>
    <row r="86" spans="1:5">
      <c r="A86" s="1">
        <v>85</v>
      </c>
      <c r="B86" s="1">
        <v>4170</v>
      </c>
      <c r="C86" s="16">
        <v>120</v>
      </c>
      <c r="D86" t="s">
        <v>199</v>
      </c>
      <c r="E86" s="2" t="s">
        <v>74</v>
      </c>
    </row>
    <row r="87" spans="1:5">
      <c r="A87" s="1">
        <v>86</v>
      </c>
      <c r="B87" s="1">
        <v>4170</v>
      </c>
      <c r="C87" s="16">
        <v>60</v>
      </c>
      <c r="D87" t="s">
        <v>200</v>
      </c>
      <c r="E87" s="2" t="s">
        <v>74</v>
      </c>
    </row>
    <row r="88" spans="1:5">
      <c r="A88" s="1">
        <v>87</v>
      </c>
      <c r="B88" s="1">
        <v>4173</v>
      </c>
      <c r="C88" s="16">
        <v>120</v>
      </c>
      <c r="D88" t="s">
        <v>199</v>
      </c>
      <c r="E88" s="2" t="s">
        <v>76</v>
      </c>
    </row>
    <row r="89" spans="1:5">
      <c r="A89" s="1">
        <v>88</v>
      </c>
      <c r="B89" s="1">
        <v>4173</v>
      </c>
      <c r="C89" s="16">
        <v>60</v>
      </c>
      <c r="D89" t="s">
        <v>200</v>
      </c>
      <c r="E89" s="2" t="s">
        <v>76</v>
      </c>
    </row>
    <row r="90" spans="1:5">
      <c r="A90" s="1">
        <v>89</v>
      </c>
      <c r="B90" s="1">
        <v>4181</v>
      </c>
      <c r="C90" s="16">
        <v>120</v>
      </c>
      <c r="D90" t="s">
        <v>199</v>
      </c>
      <c r="E90" s="2" t="s">
        <v>77</v>
      </c>
    </row>
    <row r="91" spans="1:5">
      <c r="A91" s="1">
        <v>90</v>
      </c>
      <c r="B91" s="1">
        <v>4201</v>
      </c>
      <c r="C91" s="16">
        <v>10</v>
      </c>
      <c r="D91" t="s">
        <v>197</v>
      </c>
      <c r="E91" s="2" t="s">
        <v>84</v>
      </c>
    </row>
    <row r="92" spans="1:5">
      <c r="A92" s="1">
        <v>91</v>
      </c>
      <c r="B92" s="1">
        <v>4181</v>
      </c>
      <c r="C92" s="16">
        <v>60</v>
      </c>
      <c r="D92" t="s">
        <v>200</v>
      </c>
      <c r="E92" s="2" t="s">
        <v>77</v>
      </c>
    </row>
    <row r="93" spans="1:5">
      <c r="A93" s="1">
        <v>92</v>
      </c>
      <c r="B93" s="1">
        <v>4205</v>
      </c>
      <c r="C93" s="16">
        <v>120</v>
      </c>
      <c r="D93" t="s">
        <v>199</v>
      </c>
      <c r="E93" s="2" t="s">
        <v>85</v>
      </c>
    </row>
    <row r="94" spans="1:5">
      <c r="A94" s="1">
        <v>93</v>
      </c>
      <c r="B94" s="1">
        <v>4205</v>
      </c>
      <c r="C94" s="16">
        <v>60</v>
      </c>
      <c r="D94" t="s">
        <v>200</v>
      </c>
      <c r="E94" s="2" t="s">
        <v>85</v>
      </c>
    </row>
    <row r="95" spans="1:5">
      <c r="A95" s="1">
        <v>94</v>
      </c>
      <c r="B95" s="1">
        <v>4209</v>
      </c>
      <c r="C95" s="16">
        <v>120</v>
      </c>
      <c r="D95" t="s">
        <v>199</v>
      </c>
      <c r="E95" s="2" t="s">
        <v>87</v>
      </c>
    </row>
    <row r="96" spans="1:5">
      <c r="A96" s="1">
        <v>95</v>
      </c>
      <c r="B96" s="1">
        <v>4209</v>
      </c>
      <c r="C96" s="16">
        <v>60</v>
      </c>
      <c r="D96" t="s">
        <v>200</v>
      </c>
      <c r="E96" s="2" t="s">
        <v>87</v>
      </c>
    </row>
    <row r="97" spans="1:5">
      <c r="A97" s="1">
        <v>96</v>
      </c>
      <c r="B97" s="1">
        <v>5234</v>
      </c>
      <c r="C97" s="16">
        <v>250</v>
      </c>
      <c r="D97" t="s">
        <v>182</v>
      </c>
      <c r="E97" s="2" t="s">
        <v>92</v>
      </c>
    </row>
    <row r="98" spans="1:5">
      <c r="A98" s="1">
        <v>97</v>
      </c>
      <c r="B98" s="1">
        <v>5234</v>
      </c>
      <c r="C98" s="16">
        <v>125</v>
      </c>
      <c r="D98" t="s">
        <v>187</v>
      </c>
      <c r="E98" s="2" t="s">
        <v>92</v>
      </c>
    </row>
    <row r="99" spans="1:5">
      <c r="A99" s="1">
        <v>98</v>
      </c>
      <c r="B99" s="1">
        <v>5236</v>
      </c>
      <c r="C99" s="16">
        <v>240</v>
      </c>
      <c r="D99" t="s">
        <v>188</v>
      </c>
      <c r="E99" s="2" t="s">
        <v>93</v>
      </c>
    </row>
    <row r="100" spans="1:5">
      <c r="A100" s="1">
        <v>99</v>
      </c>
      <c r="B100" s="1">
        <v>5236</v>
      </c>
      <c r="C100" s="16">
        <v>60</v>
      </c>
      <c r="D100" t="s">
        <v>192</v>
      </c>
      <c r="E100" s="2" t="s">
        <v>93</v>
      </c>
    </row>
    <row r="101" spans="1:5">
      <c r="A101" s="1">
        <v>100</v>
      </c>
      <c r="B101" s="1">
        <v>5236</v>
      </c>
      <c r="C101" s="16">
        <v>75</v>
      </c>
      <c r="D101" t="s">
        <v>210</v>
      </c>
      <c r="E101" s="2" t="s">
        <v>93</v>
      </c>
    </row>
    <row r="102" spans="1:5">
      <c r="A102" s="1">
        <v>101</v>
      </c>
      <c r="B102" s="1">
        <v>5247</v>
      </c>
      <c r="C102" s="16">
        <v>50</v>
      </c>
      <c r="D102" t="s">
        <v>182</v>
      </c>
      <c r="E102" s="2" t="s">
        <v>96</v>
      </c>
    </row>
    <row r="103" spans="1:5">
      <c r="A103" s="1">
        <v>102</v>
      </c>
      <c r="B103" s="1">
        <v>5247</v>
      </c>
      <c r="C103" s="16">
        <v>25</v>
      </c>
      <c r="D103" t="s">
        <v>187</v>
      </c>
      <c r="E103" s="2" t="s">
        <v>96</v>
      </c>
    </row>
    <row r="104" spans="1:5">
      <c r="A104" s="1">
        <v>103</v>
      </c>
      <c r="B104" s="1">
        <v>1043</v>
      </c>
      <c r="C104" s="17">
        <v>5</v>
      </c>
      <c r="D104" t="s">
        <v>186</v>
      </c>
      <c r="E104" s="2" t="s">
        <v>196</v>
      </c>
    </row>
    <row r="105" spans="1:5">
      <c r="A105" s="1">
        <v>104</v>
      </c>
      <c r="B105" s="1">
        <v>1057</v>
      </c>
      <c r="C105" s="17">
        <v>5</v>
      </c>
      <c r="D105" t="s">
        <v>186</v>
      </c>
      <c r="E105" s="2" t="s">
        <v>47</v>
      </c>
    </row>
    <row r="106" spans="1:5">
      <c r="A106" s="1">
        <v>105</v>
      </c>
      <c r="B106" s="1">
        <v>1072</v>
      </c>
      <c r="C106" s="17">
        <v>5</v>
      </c>
      <c r="D106" t="s">
        <v>186</v>
      </c>
      <c r="E106" s="2" t="s">
        <v>48</v>
      </c>
    </row>
    <row r="107" spans="1:5">
      <c r="A107" s="1">
        <v>106</v>
      </c>
      <c r="B107" s="1">
        <v>2080</v>
      </c>
      <c r="C107" s="17">
        <v>5</v>
      </c>
      <c r="D107" t="s">
        <v>186</v>
      </c>
      <c r="E107" s="2" t="s">
        <v>52</v>
      </c>
    </row>
    <row r="108" spans="1:5">
      <c r="A108" s="1">
        <v>107</v>
      </c>
      <c r="B108" s="1">
        <v>20007</v>
      </c>
      <c r="C108" s="17">
        <v>5</v>
      </c>
      <c r="D108" t="s">
        <v>186</v>
      </c>
      <c r="E108" s="2" t="s">
        <v>194</v>
      </c>
    </row>
    <row r="109" spans="1:5">
      <c r="A109" s="1">
        <v>108</v>
      </c>
      <c r="B109" s="1">
        <v>6287</v>
      </c>
      <c r="C109" s="17">
        <v>5</v>
      </c>
      <c r="D109" t="s">
        <v>186</v>
      </c>
      <c r="E109" s="2" t="s">
        <v>103</v>
      </c>
    </row>
    <row r="110" spans="1:5">
      <c r="A110" s="1">
        <v>109</v>
      </c>
      <c r="B110" s="1">
        <v>1043</v>
      </c>
      <c r="C110" s="17">
        <v>10</v>
      </c>
      <c r="D110" t="s">
        <v>198</v>
      </c>
      <c r="E110" s="2" t="s">
        <v>196</v>
      </c>
    </row>
    <row r="111" spans="1:5">
      <c r="A111" s="1">
        <v>110</v>
      </c>
      <c r="B111" s="1">
        <v>1057</v>
      </c>
      <c r="C111" s="17">
        <v>10</v>
      </c>
      <c r="D111" t="s">
        <v>198</v>
      </c>
      <c r="E111" s="2" t="s">
        <v>47</v>
      </c>
    </row>
    <row r="112" spans="1:5">
      <c r="A112" s="1">
        <v>111</v>
      </c>
      <c r="B112" s="1">
        <v>1072</v>
      </c>
      <c r="C112" s="17">
        <v>10</v>
      </c>
      <c r="D112" t="s">
        <v>198</v>
      </c>
      <c r="E112" s="2" t="s">
        <v>48</v>
      </c>
    </row>
    <row r="113" spans="1:5">
      <c r="A113" s="1">
        <v>112</v>
      </c>
      <c r="B113" s="1">
        <v>2080</v>
      </c>
      <c r="C113" s="17">
        <v>10</v>
      </c>
      <c r="D113" t="s">
        <v>198</v>
      </c>
      <c r="E113" s="2" t="s">
        <v>52</v>
      </c>
    </row>
    <row r="114" spans="1:5">
      <c r="A114" s="1">
        <v>113</v>
      </c>
      <c r="B114" s="1">
        <v>20007</v>
      </c>
      <c r="C114" s="17">
        <v>10</v>
      </c>
      <c r="D114" t="s">
        <v>198</v>
      </c>
      <c r="E114" s="2" t="s">
        <v>194</v>
      </c>
    </row>
    <row r="115" spans="1:5">
      <c r="A115" s="1">
        <v>114</v>
      </c>
      <c r="B115" s="1">
        <v>6287</v>
      </c>
      <c r="C115" s="17">
        <v>10</v>
      </c>
      <c r="D115" t="s">
        <v>198</v>
      </c>
      <c r="E115" s="2" t="s">
        <v>103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9306-B27D-8D41-B010-CC465174E9E6}">
  <dimension ref="A1:AK144"/>
  <sheetViews>
    <sheetView workbookViewId="0">
      <selection activeCell="F2" sqref="F2:F143"/>
    </sheetView>
  </sheetViews>
  <sheetFormatPr baseColWidth="10" defaultRowHeight="20"/>
  <cols>
    <col min="1" max="1" width="9.42578125" bestFit="1" customWidth="1"/>
    <col min="2" max="2" width="13.140625" bestFit="1" customWidth="1"/>
    <col min="3" max="3" width="14" bestFit="1" customWidth="1"/>
    <col min="4" max="4" width="34.7109375" bestFit="1" customWidth="1"/>
    <col min="5" max="5" width="31.140625" bestFit="1" customWidth="1"/>
    <col min="6" max="6" width="33.7109375" bestFit="1" customWidth="1"/>
    <col min="7" max="7" width="15" hidden="1" customWidth="1"/>
    <col min="8" max="8" width="6.5703125" hidden="1" customWidth="1"/>
    <col min="9" max="9" width="7.140625" hidden="1" customWidth="1"/>
    <col min="10" max="10" width="7.7109375" hidden="1" customWidth="1"/>
    <col min="11" max="11" width="7.42578125" hidden="1" customWidth="1"/>
    <col min="12" max="12" width="5.7109375" hidden="1" customWidth="1"/>
    <col min="13" max="13" width="12.42578125" hidden="1" customWidth="1"/>
    <col min="14" max="15" width="5.7109375" hidden="1" customWidth="1"/>
    <col min="16" max="16" width="6.7109375" hidden="1" customWidth="1"/>
    <col min="17" max="17" width="5.7109375" hidden="1" customWidth="1"/>
    <col min="18" max="20" width="6.7109375" hidden="1" customWidth="1"/>
    <col min="21" max="23" width="5.7109375" hidden="1" customWidth="1"/>
    <col min="24" max="24" width="9.85546875" hidden="1" customWidth="1"/>
    <col min="25" max="25" width="7.28515625" hidden="1" customWidth="1"/>
    <col min="26" max="26" width="9.85546875" hidden="1" customWidth="1"/>
    <col min="27" max="27" width="5.85546875" hidden="1" customWidth="1"/>
    <col min="28" max="28" width="6.7109375" hidden="1" customWidth="1"/>
    <col min="29" max="29" width="5.85546875" hidden="1" customWidth="1"/>
    <col min="30" max="31" width="5.7109375" hidden="1" customWidth="1"/>
    <col min="32" max="32" width="7.85546875" hidden="1" customWidth="1"/>
    <col min="33" max="33" width="5" hidden="1" customWidth="1"/>
    <col min="34" max="34" width="7.7109375" hidden="1" customWidth="1"/>
    <col min="35" max="35" width="6.7109375" hidden="1" customWidth="1"/>
    <col min="36" max="36" width="10.85546875" bestFit="1" customWidth="1"/>
    <col min="37" max="37" width="19.140625" bestFit="1" customWidth="1"/>
  </cols>
  <sheetData>
    <row r="1" spans="1:37">
      <c r="A1" s="1" t="s">
        <v>0</v>
      </c>
      <c r="B1" s="1" t="s">
        <v>6</v>
      </c>
      <c r="C1" s="1" t="s">
        <v>7</v>
      </c>
      <c r="D1" s="1" t="s">
        <v>8</v>
      </c>
      <c r="E1" s="2" t="s">
        <v>9</v>
      </c>
      <c r="F1" s="2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2" t="s">
        <v>1</v>
      </c>
      <c r="AK1" s="2" t="s">
        <v>2</v>
      </c>
    </row>
    <row r="2" spans="1:37">
      <c r="A2" s="1">
        <v>20040</v>
      </c>
      <c r="B2" s="1"/>
      <c r="C2" s="1"/>
      <c r="D2" s="1"/>
      <c r="E2" s="7" t="s">
        <v>159</v>
      </c>
      <c r="F2" s="7" t="s">
        <v>160</v>
      </c>
      <c r="G2" s="8" t="s">
        <v>161</v>
      </c>
      <c r="H2" s="1"/>
      <c r="I2" s="9">
        <v>389</v>
      </c>
      <c r="J2" s="1"/>
      <c r="K2" s="9">
        <v>16.899999999999999</v>
      </c>
      <c r="L2" s="9">
        <v>6.9</v>
      </c>
      <c r="M2" s="8">
        <v>66.3</v>
      </c>
      <c r="N2" s="1"/>
      <c r="O2" s="1"/>
      <c r="P2" s="1"/>
      <c r="Q2" s="9">
        <v>0</v>
      </c>
      <c r="R2" s="1"/>
      <c r="S2" s="1"/>
      <c r="T2" s="1"/>
      <c r="U2" s="1"/>
      <c r="V2" s="1"/>
      <c r="W2" s="1"/>
      <c r="X2" s="9">
        <v>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>
        <v>36</v>
      </c>
      <c r="AK2" t="s">
        <v>201</v>
      </c>
    </row>
    <row r="3" spans="1:37">
      <c r="A3" s="1">
        <v>20041</v>
      </c>
      <c r="B3" s="1"/>
      <c r="C3" s="1"/>
      <c r="D3" s="1"/>
      <c r="E3" s="10" t="s">
        <v>159</v>
      </c>
      <c r="F3" s="10" t="s">
        <v>162</v>
      </c>
      <c r="G3" s="8" t="s">
        <v>163</v>
      </c>
      <c r="H3" s="1"/>
      <c r="I3" s="9">
        <v>323</v>
      </c>
      <c r="J3" s="1"/>
      <c r="K3" s="9">
        <v>23</v>
      </c>
      <c r="L3" s="9">
        <v>1.46</v>
      </c>
      <c r="M3" s="8">
        <v>58.4</v>
      </c>
      <c r="N3" s="1"/>
      <c r="O3" s="1"/>
      <c r="P3" s="1"/>
      <c r="Q3" s="9">
        <v>33.5</v>
      </c>
      <c r="R3" s="1"/>
      <c r="S3" s="1"/>
      <c r="T3" s="1"/>
      <c r="U3" s="1"/>
      <c r="V3" s="1"/>
      <c r="W3" s="1"/>
      <c r="X3" s="9">
        <v>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>
        <v>48</v>
      </c>
      <c r="AK3" t="s">
        <v>201</v>
      </c>
    </row>
    <row r="4" spans="1:37">
      <c r="A4" s="1">
        <v>20041</v>
      </c>
      <c r="B4" s="1"/>
      <c r="C4" s="1"/>
      <c r="D4" s="1"/>
      <c r="E4" s="10" t="s">
        <v>159</v>
      </c>
      <c r="F4" s="10" t="s">
        <v>164</v>
      </c>
      <c r="G4" s="8" t="s">
        <v>161</v>
      </c>
      <c r="H4" s="1"/>
      <c r="I4" s="9">
        <v>350.4</v>
      </c>
      <c r="J4" s="1"/>
      <c r="K4" s="9">
        <v>6.4</v>
      </c>
      <c r="L4" s="11">
        <v>1.2</v>
      </c>
      <c r="M4" s="8">
        <v>72.599999999999994</v>
      </c>
      <c r="N4" s="1"/>
      <c r="O4" s="1"/>
      <c r="P4" s="1"/>
      <c r="Q4" s="11">
        <v>16.8</v>
      </c>
      <c r="R4" s="1"/>
      <c r="S4" s="1"/>
      <c r="T4" s="1"/>
      <c r="U4" s="1"/>
      <c r="V4" s="1"/>
      <c r="W4" s="1"/>
      <c r="X4" s="9">
        <v>0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>
        <v>48</v>
      </c>
      <c r="AK4" t="s">
        <v>201</v>
      </c>
    </row>
    <row r="5" spans="1:37">
      <c r="A5" s="1">
        <f>A4+1</f>
        <v>20042</v>
      </c>
      <c r="B5" s="1"/>
      <c r="C5" s="1"/>
      <c r="D5" s="1"/>
      <c r="E5" s="10" t="s">
        <v>159</v>
      </c>
      <c r="F5" s="10" t="s">
        <v>165</v>
      </c>
      <c r="G5" s="8" t="s">
        <v>166</v>
      </c>
      <c r="H5" s="1"/>
      <c r="I5" s="9">
        <v>175</v>
      </c>
      <c r="J5" s="1"/>
      <c r="K5" s="9">
        <v>7.5</v>
      </c>
      <c r="L5" s="9">
        <v>6.4</v>
      </c>
      <c r="M5" s="8">
        <v>32.5</v>
      </c>
      <c r="N5" s="1"/>
      <c r="O5" s="1"/>
      <c r="P5" s="1"/>
      <c r="Q5" s="9"/>
      <c r="R5" s="1"/>
      <c r="S5" s="1"/>
      <c r="T5" s="1"/>
      <c r="U5" s="1"/>
      <c r="V5" s="1"/>
      <c r="W5" s="1"/>
      <c r="X5" s="9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>
        <v>56</v>
      </c>
      <c r="AK5" t="s">
        <v>202</v>
      </c>
    </row>
    <row r="6" spans="1:37">
      <c r="A6" s="1">
        <v>20044</v>
      </c>
      <c r="B6" s="1"/>
      <c r="C6" s="1"/>
      <c r="D6" s="1"/>
      <c r="E6" s="10" t="s">
        <v>159</v>
      </c>
      <c r="F6" s="10" t="s">
        <v>177</v>
      </c>
      <c r="G6" s="8" t="s">
        <v>178</v>
      </c>
      <c r="H6" s="1"/>
      <c r="I6" s="9">
        <v>98.1</v>
      </c>
      <c r="J6" s="1"/>
      <c r="K6" s="9">
        <v>98.1</v>
      </c>
      <c r="L6" s="9">
        <v>0.1</v>
      </c>
      <c r="M6" s="8">
        <v>72</v>
      </c>
      <c r="N6" s="1"/>
      <c r="O6" s="1"/>
      <c r="P6" s="1"/>
      <c r="Q6" s="9">
        <v>1.3</v>
      </c>
      <c r="R6" s="1"/>
      <c r="S6" s="1"/>
      <c r="T6" s="1"/>
      <c r="U6" s="1"/>
      <c r="V6" s="1"/>
      <c r="W6" s="1"/>
      <c r="X6" s="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6">
        <v>80</v>
      </c>
      <c r="AK6" t="s">
        <v>182</v>
      </c>
    </row>
    <row r="7" spans="1:37">
      <c r="A7" s="1">
        <v>20044</v>
      </c>
      <c r="B7" s="1"/>
      <c r="C7" s="1"/>
      <c r="D7" s="1"/>
      <c r="E7" s="10" t="s">
        <v>159</v>
      </c>
      <c r="F7" s="10" t="s">
        <v>177</v>
      </c>
      <c r="G7" s="8" t="s">
        <v>178</v>
      </c>
      <c r="H7" s="1"/>
      <c r="I7" s="9">
        <v>98.1</v>
      </c>
      <c r="J7" s="1"/>
      <c r="K7" s="9">
        <v>98.1</v>
      </c>
      <c r="L7" s="9">
        <v>0.1</v>
      </c>
      <c r="M7" s="8">
        <v>72</v>
      </c>
      <c r="N7" s="1"/>
      <c r="O7" s="1"/>
      <c r="P7" s="1"/>
      <c r="Q7" s="9">
        <v>1.3</v>
      </c>
      <c r="R7" s="1"/>
      <c r="S7" s="1"/>
      <c r="T7" s="1"/>
      <c r="U7" s="1"/>
      <c r="V7" s="1"/>
      <c r="W7" s="1"/>
      <c r="X7" s="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6">
        <v>50</v>
      </c>
      <c r="AK7" t="s">
        <v>188</v>
      </c>
    </row>
    <row r="8" spans="1:37">
      <c r="A8" s="1">
        <v>10405</v>
      </c>
      <c r="B8" s="1">
        <v>10</v>
      </c>
      <c r="C8" s="1">
        <v>405</v>
      </c>
      <c r="D8" s="1" t="s">
        <v>126</v>
      </c>
      <c r="E8" s="2" t="s">
        <v>127</v>
      </c>
      <c r="F8" s="2" t="s">
        <v>128</v>
      </c>
      <c r="G8" s="1"/>
      <c r="H8" s="1">
        <v>1</v>
      </c>
      <c r="I8" s="1">
        <v>65</v>
      </c>
      <c r="J8" s="1">
        <v>87.7</v>
      </c>
      <c r="K8" s="1">
        <v>3.4</v>
      </c>
      <c r="L8" s="1">
        <v>3.7</v>
      </c>
      <c r="M8" s="1">
        <v>4.4000000000000004</v>
      </c>
      <c r="N8" s="1">
        <v>0</v>
      </c>
      <c r="O8" s="1">
        <v>0.8</v>
      </c>
      <c r="P8" s="1">
        <v>120</v>
      </c>
      <c r="Q8" s="1">
        <v>0.1</v>
      </c>
      <c r="R8" s="1">
        <v>11</v>
      </c>
      <c r="S8" s="1">
        <v>92</v>
      </c>
      <c r="T8" s="1">
        <v>153</v>
      </c>
      <c r="U8" s="1">
        <v>45</v>
      </c>
      <c r="V8" s="1">
        <v>0.39</v>
      </c>
      <c r="W8" s="1">
        <v>0.01</v>
      </c>
      <c r="X8" s="1">
        <v>33</v>
      </c>
      <c r="Y8" s="1">
        <v>31</v>
      </c>
      <c r="Z8" s="1">
        <v>18</v>
      </c>
      <c r="AA8" s="1">
        <v>0.1</v>
      </c>
      <c r="AB8" s="1">
        <v>0.09</v>
      </c>
      <c r="AC8" s="1">
        <v>0.04</v>
      </c>
      <c r="AD8" s="1">
        <v>0.18</v>
      </c>
      <c r="AE8" s="1">
        <v>0.1</v>
      </c>
      <c r="AF8" s="1">
        <v>0.05</v>
      </c>
      <c r="AG8" s="1">
        <v>10</v>
      </c>
      <c r="AH8" s="1">
        <v>0.6</v>
      </c>
      <c r="AI8" s="1">
        <v>1.5</v>
      </c>
      <c r="AJ8" s="15">
        <v>200</v>
      </c>
      <c r="AK8" t="s">
        <v>184</v>
      </c>
    </row>
    <row r="9" spans="1:37">
      <c r="A9" s="1">
        <v>10407</v>
      </c>
      <c r="B9" s="1">
        <v>10</v>
      </c>
      <c r="C9" s="1">
        <v>407</v>
      </c>
      <c r="D9" s="1" t="s">
        <v>126</v>
      </c>
      <c r="E9" s="2" t="s">
        <v>127</v>
      </c>
      <c r="F9" s="2" t="s">
        <v>129</v>
      </c>
      <c r="G9" s="1"/>
      <c r="H9" s="1">
        <v>1</v>
      </c>
      <c r="I9" s="1">
        <v>76</v>
      </c>
      <c r="J9" s="1">
        <v>85.8</v>
      </c>
      <c r="K9" s="1">
        <v>3.4</v>
      </c>
      <c r="L9" s="1">
        <v>4.5</v>
      </c>
      <c r="M9" s="1">
        <v>5.5</v>
      </c>
      <c r="N9" s="1">
        <v>0</v>
      </c>
      <c r="O9" s="1">
        <v>0.8</v>
      </c>
      <c r="P9" s="1">
        <v>142</v>
      </c>
      <c r="Q9" s="1">
        <v>0.1</v>
      </c>
      <c r="R9" s="1">
        <v>14</v>
      </c>
      <c r="S9" s="1">
        <v>119</v>
      </c>
      <c r="T9" s="1">
        <v>215</v>
      </c>
      <c r="U9" s="1">
        <v>48</v>
      </c>
      <c r="V9" s="1">
        <v>0.3</v>
      </c>
      <c r="W9" s="1">
        <v>0.02</v>
      </c>
      <c r="X9" s="1">
        <v>33</v>
      </c>
      <c r="Y9" s="1">
        <v>33</v>
      </c>
      <c r="Z9" s="1">
        <v>0</v>
      </c>
      <c r="AA9" s="1">
        <v>0.1</v>
      </c>
      <c r="AB9" s="1">
        <v>0.03</v>
      </c>
      <c r="AC9" s="1">
        <v>0.06</v>
      </c>
      <c r="AD9" s="1">
        <v>0.17</v>
      </c>
      <c r="AE9" s="1">
        <v>0.3</v>
      </c>
      <c r="AF9" s="1">
        <v>0.04</v>
      </c>
      <c r="AG9" s="1">
        <v>1</v>
      </c>
      <c r="AH9" s="1">
        <v>0.1</v>
      </c>
      <c r="AI9" s="1">
        <v>1.5</v>
      </c>
      <c r="AJ9" s="15">
        <v>200</v>
      </c>
      <c r="AK9" t="s">
        <v>184</v>
      </c>
    </row>
    <row r="10" spans="1:37">
      <c r="A10" s="1">
        <v>10411</v>
      </c>
      <c r="B10" s="1">
        <v>10</v>
      </c>
      <c r="C10" s="1">
        <v>411</v>
      </c>
      <c r="D10" s="1" t="s">
        <v>126</v>
      </c>
      <c r="E10" s="2" t="s">
        <v>127</v>
      </c>
      <c r="F10" s="2" t="s">
        <v>130</v>
      </c>
      <c r="G10" s="1"/>
      <c r="H10" s="1">
        <v>1</v>
      </c>
      <c r="I10" s="1">
        <v>445</v>
      </c>
      <c r="J10" s="1">
        <v>29</v>
      </c>
      <c r="K10" s="1">
        <v>30.5</v>
      </c>
      <c r="L10" s="1">
        <v>35.6</v>
      </c>
      <c r="M10" s="1">
        <v>1.2</v>
      </c>
      <c r="N10" s="1">
        <v>0</v>
      </c>
      <c r="O10" s="1">
        <v>3.7</v>
      </c>
      <c r="P10" s="1">
        <v>895</v>
      </c>
      <c r="Q10" s="1">
        <v>1.9</v>
      </c>
      <c r="R10" s="1">
        <v>54</v>
      </c>
      <c r="S10" s="1">
        <v>729</v>
      </c>
      <c r="T10" s="1">
        <v>48</v>
      </c>
      <c r="U10" s="1">
        <v>346</v>
      </c>
      <c r="V10" s="1">
        <v>1.59</v>
      </c>
      <c r="W10" s="1">
        <v>0.63</v>
      </c>
      <c r="X10" s="1">
        <v>486</v>
      </c>
      <c r="Y10" s="1">
        <v>478</v>
      </c>
      <c r="Z10" s="1">
        <v>91</v>
      </c>
      <c r="AA10" s="1">
        <v>0.7</v>
      </c>
      <c r="AB10" s="1">
        <v>0.31</v>
      </c>
      <c r="AC10" s="1">
        <v>0.14000000000000001</v>
      </c>
      <c r="AD10" s="1">
        <v>1.19</v>
      </c>
      <c r="AE10" s="1">
        <v>2.4</v>
      </c>
      <c r="AF10" s="1">
        <v>0.08</v>
      </c>
      <c r="AG10" s="1">
        <v>4</v>
      </c>
      <c r="AH10" s="1">
        <v>0.1</v>
      </c>
      <c r="AI10" s="1">
        <v>0</v>
      </c>
      <c r="AJ10" s="15">
        <v>25</v>
      </c>
      <c r="AK10" t="s">
        <v>185</v>
      </c>
    </row>
    <row r="11" spans="1:37">
      <c r="A11" s="1">
        <v>10426</v>
      </c>
      <c r="B11" s="1">
        <v>10</v>
      </c>
      <c r="C11" s="1">
        <v>426</v>
      </c>
      <c r="D11" s="1" t="s">
        <v>126</v>
      </c>
      <c r="E11" s="2" t="s">
        <v>127</v>
      </c>
      <c r="F11" s="2" t="s">
        <v>131</v>
      </c>
      <c r="G11" s="1"/>
      <c r="H11" s="1">
        <v>1</v>
      </c>
      <c r="I11" s="1">
        <v>707</v>
      </c>
      <c r="J11" s="1">
        <v>19.2</v>
      </c>
      <c r="K11" s="1">
        <v>0.8</v>
      </c>
      <c r="L11" s="1">
        <v>79.599999999999994</v>
      </c>
      <c r="M11" s="1">
        <v>0.2</v>
      </c>
      <c r="N11" s="1">
        <v>0</v>
      </c>
      <c r="O11" s="1">
        <v>0.3</v>
      </c>
      <c r="P11" s="1">
        <v>17</v>
      </c>
      <c r="Q11" s="1">
        <v>0</v>
      </c>
      <c r="R11" s="1">
        <v>2</v>
      </c>
      <c r="S11" s="1">
        <v>21</v>
      </c>
      <c r="T11" s="1">
        <v>19</v>
      </c>
      <c r="U11" s="1">
        <v>16</v>
      </c>
      <c r="V11" s="1">
        <v>0.12</v>
      </c>
      <c r="W11" s="1">
        <v>0.01</v>
      </c>
      <c r="X11" s="1">
        <v>696</v>
      </c>
      <c r="Y11" s="1">
        <v>675</v>
      </c>
      <c r="Z11" s="1">
        <v>262</v>
      </c>
      <c r="AA11" s="1">
        <v>1.1000000000000001</v>
      </c>
      <c r="AB11" s="1">
        <v>2.11</v>
      </c>
      <c r="AC11" s="1">
        <v>0.01</v>
      </c>
      <c r="AD11" s="1">
        <v>0.03</v>
      </c>
      <c r="AE11" s="1">
        <v>0.1</v>
      </c>
      <c r="AF11" s="1"/>
      <c r="AG11" s="1">
        <v>3</v>
      </c>
      <c r="AH11" s="1">
        <v>0.1</v>
      </c>
      <c r="AI11" s="1">
        <v>0</v>
      </c>
      <c r="AJ11" s="17">
        <v>5</v>
      </c>
      <c r="AK11" t="s">
        <v>186</v>
      </c>
    </row>
    <row r="12" spans="1:37">
      <c r="A12" s="1">
        <v>10427</v>
      </c>
      <c r="B12" s="1">
        <v>10</v>
      </c>
      <c r="C12" s="1">
        <v>427</v>
      </c>
      <c r="D12" s="1" t="s">
        <v>126</v>
      </c>
      <c r="E12" s="2" t="s">
        <v>127</v>
      </c>
      <c r="F12" s="2" t="s">
        <v>132</v>
      </c>
      <c r="G12" s="1"/>
      <c r="H12" s="1">
        <v>1</v>
      </c>
      <c r="I12" s="1">
        <v>884</v>
      </c>
      <c r="J12" s="1">
        <v>0</v>
      </c>
      <c r="K12" s="1">
        <v>0</v>
      </c>
      <c r="L12" s="1">
        <v>100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0.66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5">
        <v>25</v>
      </c>
      <c r="AK12" t="s">
        <v>185</v>
      </c>
    </row>
    <row r="13" spans="1:37">
      <c r="A13" s="1">
        <v>10428</v>
      </c>
      <c r="B13" s="1">
        <v>10</v>
      </c>
      <c r="C13" s="1">
        <v>428</v>
      </c>
      <c r="D13" s="1" t="s">
        <v>126</v>
      </c>
      <c r="E13" s="2" t="s">
        <v>127</v>
      </c>
      <c r="F13" s="2" t="s">
        <v>133</v>
      </c>
      <c r="G13" s="1"/>
      <c r="H13" s="1">
        <v>1</v>
      </c>
      <c r="I13" s="1">
        <v>884</v>
      </c>
      <c r="J13" s="1">
        <v>0</v>
      </c>
      <c r="K13" s="1">
        <v>0</v>
      </c>
      <c r="L13" s="1">
        <v>100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17.2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5">
        <v>25</v>
      </c>
      <c r="AK13" t="s">
        <v>185</v>
      </c>
    </row>
    <row r="14" spans="1:37">
      <c r="A14" s="1">
        <v>10429</v>
      </c>
      <c r="B14" s="1">
        <v>10</v>
      </c>
      <c r="C14" s="1">
        <v>429</v>
      </c>
      <c r="D14" s="1" t="s">
        <v>126</v>
      </c>
      <c r="E14" s="2" t="s">
        <v>127</v>
      </c>
      <c r="F14" s="2" t="s">
        <v>134</v>
      </c>
      <c r="G14" s="1"/>
      <c r="H14" s="1">
        <v>1</v>
      </c>
      <c r="I14" s="1">
        <v>884</v>
      </c>
      <c r="J14" s="1">
        <v>0</v>
      </c>
      <c r="K14" s="1">
        <v>0</v>
      </c>
      <c r="L14" s="1">
        <v>100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5720</v>
      </c>
      <c r="Y14" s="1">
        <v>0</v>
      </c>
      <c r="Z14" s="1">
        <v>68680</v>
      </c>
      <c r="AA14" s="1">
        <v>0</v>
      </c>
      <c r="AB14" s="1">
        <v>15.94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5">
        <v>25</v>
      </c>
      <c r="AK14" t="s">
        <v>185</v>
      </c>
    </row>
    <row r="15" spans="1:37">
      <c r="A15" s="1">
        <v>10430</v>
      </c>
      <c r="B15" s="1">
        <v>10</v>
      </c>
      <c r="C15" s="1">
        <v>430</v>
      </c>
      <c r="D15" s="1" t="s">
        <v>126</v>
      </c>
      <c r="E15" s="2" t="s">
        <v>127</v>
      </c>
      <c r="F15" s="2" t="s">
        <v>135</v>
      </c>
      <c r="G15" s="1"/>
      <c r="H15" s="1">
        <v>1</v>
      </c>
      <c r="I15" s="1">
        <v>884</v>
      </c>
      <c r="J15" s="1">
        <v>0</v>
      </c>
      <c r="K15" s="1">
        <v>0</v>
      </c>
      <c r="L15" s="1">
        <v>100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35.299999999999997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5">
        <v>25</v>
      </c>
      <c r="AK15" t="s">
        <v>185</v>
      </c>
    </row>
    <row r="16" spans="1:37">
      <c r="A16" s="1">
        <v>10432</v>
      </c>
      <c r="B16" s="1">
        <v>10</v>
      </c>
      <c r="C16" s="1">
        <v>432</v>
      </c>
      <c r="D16" s="1" t="s">
        <v>126</v>
      </c>
      <c r="E16" s="2" t="s">
        <v>127</v>
      </c>
      <c r="F16" s="2" t="s">
        <v>136</v>
      </c>
      <c r="G16" s="1"/>
      <c r="H16" s="1">
        <v>1</v>
      </c>
      <c r="I16" s="1">
        <v>884</v>
      </c>
      <c r="J16" s="1">
        <v>0</v>
      </c>
      <c r="K16" s="1">
        <v>0</v>
      </c>
      <c r="L16" s="1">
        <v>100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15.94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5">
        <v>25</v>
      </c>
      <c r="AK16" t="s">
        <v>185</v>
      </c>
    </row>
    <row r="17" spans="1:37">
      <c r="A17" s="1">
        <v>10434</v>
      </c>
      <c r="B17" s="1">
        <v>10</v>
      </c>
      <c r="C17" s="1">
        <v>434</v>
      </c>
      <c r="D17" s="1" t="s">
        <v>126</v>
      </c>
      <c r="E17" s="2" t="s">
        <v>127</v>
      </c>
      <c r="F17" s="2" t="s">
        <v>137</v>
      </c>
      <c r="G17" s="1"/>
      <c r="H17" s="1">
        <v>1</v>
      </c>
      <c r="I17" s="1">
        <v>884</v>
      </c>
      <c r="J17" s="1">
        <v>0</v>
      </c>
      <c r="K17" s="1">
        <v>0</v>
      </c>
      <c r="L17" s="1">
        <v>100</v>
      </c>
      <c r="M17" s="1">
        <v>0</v>
      </c>
      <c r="N17" s="1">
        <v>0</v>
      </c>
      <c r="O17" s="1">
        <v>0</v>
      </c>
      <c r="P17" s="1">
        <v>0</v>
      </c>
      <c r="Q17" s="1">
        <v>0.1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8.18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5">
        <v>25</v>
      </c>
      <c r="AK17" t="s">
        <v>185</v>
      </c>
    </row>
    <row r="18" spans="1:37">
      <c r="A18" s="1">
        <v>10435</v>
      </c>
      <c r="B18" s="1">
        <v>10</v>
      </c>
      <c r="C18" s="1">
        <v>435</v>
      </c>
      <c r="D18" s="1" t="s">
        <v>126</v>
      </c>
      <c r="E18" s="2" t="s">
        <v>127</v>
      </c>
      <c r="F18" s="2" t="s">
        <v>138</v>
      </c>
      <c r="G18" s="1"/>
      <c r="H18" s="1">
        <v>1</v>
      </c>
      <c r="I18" s="1">
        <v>884</v>
      </c>
      <c r="J18" s="1">
        <v>0</v>
      </c>
      <c r="K18" s="1">
        <v>0</v>
      </c>
      <c r="L18" s="1">
        <v>100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>
        <v>0</v>
      </c>
      <c r="Z18" s="1"/>
      <c r="AA18" s="1">
        <v>0</v>
      </c>
      <c r="AB18" s="1">
        <v>39.22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5">
        <v>25</v>
      </c>
      <c r="AK18" t="s">
        <v>185</v>
      </c>
    </row>
    <row r="19" spans="1:37">
      <c r="A19" s="1">
        <v>20042</v>
      </c>
      <c r="B19" s="1"/>
      <c r="C19" s="1"/>
      <c r="D19" s="1"/>
      <c r="E19" s="10" t="s">
        <v>167</v>
      </c>
      <c r="F19" s="10" t="s">
        <v>168</v>
      </c>
      <c r="G19" s="8" t="s">
        <v>169</v>
      </c>
      <c r="H19" s="1"/>
      <c r="I19" s="9">
        <v>149</v>
      </c>
      <c r="J19" s="1"/>
      <c r="K19" s="9">
        <v>20</v>
      </c>
      <c r="L19" s="9">
        <v>8</v>
      </c>
      <c r="M19" s="8">
        <v>0</v>
      </c>
      <c r="N19" s="1"/>
      <c r="O19" s="1"/>
      <c r="P19" s="1"/>
      <c r="Q19" s="9">
        <v>0</v>
      </c>
      <c r="R19" s="1"/>
      <c r="S19" s="1"/>
      <c r="T19" s="1"/>
      <c r="U19" s="1"/>
      <c r="V19" s="1"/>
      <c r="W19" s="1"/>
      <c r="X19" s="9"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5">
        <v>200</v>
      </c>
      <c r="AK19" t="s">
        <v>184</v>
      </c>
    </row>
    <row r="20" spans="1:37">
      <c r="A20" s="1">
        <v>8354</v>
      </c>
      <c r="B20" s="1">
        <v>8</v>
      </c>
      <c r="C20" s="1">
        <v>354</v>
      </c>
      <c r="D20" s="1" t="s">
        <v>111</v>
      </c>
      <c r="E20" s="2" t="s">
        <v>112</v>
      </c>
      <c r="F20" s="2" t="s">
        <v>113</v>
      </c>
      <c r="G20" s="1"/>
      <c r="H20" s="1">
        <v>0.88</v>
      </c>
      <c r="I20" s="1">
        <v>138</v>
      </c>
      <c r="J20" s="1">
        <v>76.2</v>
      </c>
      <c r="K20" s="1">
        <v>12.6</v>
      </c>
      <c r="L20" s="1">
        <v>9.5</v>
      </c>
      <c r="M20" s="1">
        <v>0.7</v>
      </c>
      <c r="N20" s="1">
        <v>0</v>
      </c>
      <c r="O20" s="1">
        <v>1.1000000000000001</v>
      </c>
      <c r="P20" s="1">
        <v>56</v>
      </c>
      <c r="Q20" s="1">
        <v>1.8</v>
      </c>
      <c r="R20" s="1">
        <v>12</v>
      </c>
      <c r="S20" s="1">
        <v>198</v>
      </c>
      <c r="T20" s="1">
        <v>138</v>
      </c>
      <c r="U20" s="1">
        <v>142</v>
      </c>
      <c r="V20" s="1">
        <v>1.29</v>
      </c>
      <c r="W20" s="1">
        <v>7.0000000000000007E-2</v>
      </c>
      <c r="X20" s="1">
        <v>160</v>
      </c>
      <c r="Y20" s="1">
        <v>160</v>
      </c>
      <c r="Z20" s="1">
        <v>5</v>
      </c>
      <c r="AA20" s="1">
        <v>2</v>
      </c>
      <c r="AB20" s="1">
        <v>1.05</v>
      </c>
      <c r="AC20" s="1">
        <v>0.04</v>
      </c>
      <c r="AD20" s="1">
        <v>0.46</v>
      </c>
      <c r="AE20" s="1">
        <v>0.1</v>
      </c>
      <c r="AF20" s="1">
        <v>0.17</v>
      </c>
      <c r="AG20" s="1">
        <v>47</v>
      </c>
      <c r="AH20" s="1">
        <v>0.9</v>
      </c>
      <c r="AI20" s="1">
        <v>0</v>
      </c>
      <c r="AJ20" s="15">
        <v>35</v>
      </c>
      <c r="AK20" t="s">
        <v>188</v>
      </c>
    </row>
    <row r="21" spans="1:37">
      <c r="A21" s="1">
        <v>20043</v>
      </c>
      <c r="B21" s="1"/>
      <c r="C21" s="1"/>
      <c r="D21" s="1"/>
      <c r="E21" s="10" t="s">
        <v>172</v>
      </c>
      <c r="F21" s="10" t="s">
        <v>173</v>
      </c>
      <c r="G21" s="8"/>
      <c r="H21" s="1"/>
      <c r="I21" s="9">
        <v>46</v>
      </c>
      <c r="J21" s="1"/>
      <c r="K21" s="9" t="s">
        <v>174</v>
      </c>
      <c r="L21" s="13" t="s">
        <v>175</v>
      </c>
      <c r="M21" s="8">
        <v>0</v>
      </c>
      <c r="N21" s="1"/>
      <c r="O21" s="1"/>
      <c r="P21" s="1"/>
      <c r="Q21" s="9"/>
      <c r="R21" s="1"/>
      <c r="S21" s="1"/>
      <c r="T21" s="1"/>
      <c r="U21" s="1"/>
      <c r="V21" s="1"/>
      <c r="W21" s="1"/>
      <c r="X21" s="9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>
        <v>10</v>
      </c>
      <c r="AK21" t="s">
        <v>186</v>
      </c>
    </row>
    <row r="22" spans="1:37">
      <c r="A22" s="1">
        <f>A21+1</f>
        <v>20044</v>
      </c>
      <c r="B22" s="1"/>
      <c r="C22" s="1"/>
      <c r="D22" s="1"/>
      <c r="E22" s="10" t="s">
        <v>170</v>
      </c>
      <c r="F22" s="10" t="s">
        <v>171</v>
      </c>
      <c r="G22" s="8"/>
      <c r="H22" s="1"/>
      <c r="I22" s="9">
        <v>478.7</v>
      </c>
      <c r="J22" s="1"/>
      <c r="K22" s="9">
        <v>25.7</v>
      </c>
      <c r="L22" s="12">
        <v>38.700000000000003</v>
      </c>
      <c r="M22" s="8">
        <v>0</v>
      </c>
      <c r="N22" s="1"/>
      <c r="O22" s="1"/>
      <c r="P22" s="1"/>
      <c r="Q22" s="12">
        <v>6.7</v>
      </c>
      <c r="R22" s="1"/>
      <c r="S22" s="1"/>
      <c r="T22" s="1"/>
      <c r="U22" s="1"/>
      <c r="V22" s="1"/>
      <c r="W22" s="1"/>
      <c r="X22" s="9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>
        <v>5</v>
      </c>
      <c r="AK22" t="s">
        <v>204</v>
      </c>
    </row>
    <row r="23" spans="1:37">
      <c r="A23" s="1">
        <f>A22+1</f>
        <v>20045</v>
      </c>
      <c r="B23" s="1"/>
      <c r="C23" s="1"/>
      <c r="D23" s="1"/>
      <c r="E23" s="10" t="s">
        <v>170</v>
      </c>
      <c r="F23" s="10" t="s">
        <v>176</v>
      </c>
      <c r="G23" s="8"/>
      <c r="H23" s="1"/>
      <c r="I23" s="9">
        <v>90.7</v>
      </c>
      <c r="J23" s="1"/>
      <c r="K23" s="9">
        <v>19.5</v>
      </c>
      <c r="L23" s="9">
        <v>1.1000000000000001</v>
      </c>
      <c r="M23" s="8">
        <v>0</v>
      </c>
      <c r="N23" s="1"/>
      <c r="O23" s="1"/>
      <c r="P23" s="1"/>
      <c r="Q23" s="9">
        <v>2.8</v>
      </c>
      <c r="R23" s="1"/>
      <c r="S23" s="1"/>
      <c r="T23" s="1"/>
      <c r="U23" s="1"/>
      <c r="V23" s="1"/>
      <c r="W23" s="1"/>
      <c r="X23" s="9">
        <v>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>
        <v>5</v>
      </c>
      <c r="AK23" t="s">
        <v>204</v>
      </c>
    </row>
    <row r="24" spans="1:37">
      <c r="A24" s="1">
        <v>7292</v>
      </c>
      <c r="B24" s="1">
        <v>7</v>
      </c>
      <c r="C24" s="1">
        <v>292</v>
      </c>
      <c r="D24" s="1" t="s">
        <v>104</v>
      </c>
      <c r="E24" s="2" t="s">
        <v>105</v>
      </c>
      <c r="F24" s="2" t="s">
        <v>106</v>
      </c>
      <c r="G24" s="1"/>
      <c r="H24" s="1">
        <v>1</v>
      </c>
      <c r="I24" s="1">
        <v>234</v>
      </c>
      <c r="J24" s="1">
        <v>64.3</v>
      </c>
      <c r="K24" s="1">
        <v>18.399999999999999</v>
      </c>
      <c r="L24" s="1">
        <v>18</v>
      </c>
      <c r="M24" s="1">
        <v>0</v>
      </c>
      <c r="N24" s="1">
        <v>0</v>
      </c>
      <c r="O24" s="1">
        <v>1</v>
      </c>
      <c r="P24" s="1">
        <v>8</v>
      </c>
      <c r="Q24" s="1">
        <v>2.9</v>
      </c>
      <c r="R24" s="1">
        <v>25</v>
      </c>
      <c r="S24" s="1">
        <v>182</v>
      </c>
      <c r="T24" s="1">
        <v>305</v>
      </c>
      <c r="U24" s="1">
        <v>70</v>
      </c>
      <c r="V24" s="1">
        <v>3.4</v>
      </c>
      <c r="W24" s="1">
        <v>0.12</v>
      </c>
      <c r="X24" s="1">
        <v>16</v>
      </c>
      <c r="Y24" s="1">
        <v>16</v>
      </c>
      <c r="Z24" s="1">
        <v>0</v>
      </c>
      <c r="AA24" s="1">
        <v>0.6</v>
      </c>
      <c r="AB24" s="1">
        <v>0.35</v>
      </c>
      <c r="AC24" s="1">
        <v>0.06</v>
      </c>
      <c r="AD24" s="1">
        <v>0.28000000000000003</v>
      </c>
      <c r="AE24" s="1">
        <v>5.6</v>
      </c>
      <c r="AF24" s="1">
        <v>0.32</v>
      </c>
      <c r="AG24" s="1">
        <v>6</v>
      </c>
      <c r="AH24" s="1">
        <v>1.1000000000000001</v>
      </c>
      <c r="AI24" s="1">
        <v>0</v>
      </c>
      <c r="AJ24" s="16">
        <v>5</v>
      </c>
      <c r="AK24" t="s">
        <v>204</v>
      </c>
    </row>
    <row r="25" spans="1:37">
      <c r="A25" s="1">
        <v>7293</v>
      </c>
      <c r="B25" s="1">
        <v>7</v>
      </c>
      <c r="C25" s="1">
        <v>293</v>
      </c>
      <c r="D25" s="1" t="s">
        <v>104</v>
      </c>
      <c r="E25" s="2" t="s">
        <v>105</v>
      </c>
      <c r="F25" s="2" t="s">
        <v>107</v>
      </c>
      <c r="G25" s="1"/>
      <c r="H25" s="1">
        <v>0.44</v>
      </c>
      <c r="I25" s="1">
        <v>135</v>
      </c>
      <c r="J25" s="1">
        <v>72.900000000000006</v>
      </c>
      <c r="K25" s="1">
        <v>20.399999999999999</v>
      </c>
      <c r="L25" s="1">
        <v>5.9</v>
      </c>
      <c r="M25" s="1">
        <v>0</v>
      </c>
      <c r="N25" s="1">
        <v>0</v>
      </c>
      <c r="O25" s="1">
        <v>1</v>
      </c>
      <c r="P25" s="1">
        <v>11</v>
      </c>
      <c r="Q25" s="1">
        <v>1.1000000000000001</v>
      </c>
      <c r="R25" s="1">
        <v>24</v>
      </c>
      <c r="S25" s="1">
        <v>194</v>
      </c>
      <c r="T25" s="1">
        <v>276</v>
      </c>
      <c r="U25" s="1">
        <v>84</v>
      </c>
      <c r="V25" s="1">
        <v>1.36</v>
      </c>
      <c r="W25" s="1">
        <v>0.05</v>
      </c>
      <c r="X25" s="1">
        <v>17</v>
      </c>
      <c r="Y25" s="1">
        <v>17</v>
      </c>
      <c r="Z25" s="1">
        <v>0</v>
      </c>
      <c r="AA25" s="1">
        <v>0.2</v>
      </c>
      <c r="AB25" s="1">
        <v>0.26</v>
      </c>
      <c r="AC25" s="1">
        <v>0.09</v>
      </c>
      <c r="AD25" s="1">
        <v>0.16</v>
      </c>
      <c r="AE25" s="1">
        <v>7</v>
      </c>
      <c r="AF25" s="1">
        <v>0.34</v>
      </c>
      <c r="AG25" s="1">
        <v>16</v>
      </c>
      <c r="AH25" s="1">
        <v>0.4</v>
      </c>
      <c r="AI25" s="1">
        <v>0</v>
      </c>
      <c r="AJ25" s="17">
        <v>5</v>
      </c>
      <c r="AK25" t="s">
        <v>204</v>
      </c>
    </row>
    <row r="26" spans="1:37">
      <c r="A26" s="1">
        <v>7295</v>
      </c>
      <c r="B26" s="1">
        <v>7</v>
      </c>
      <c r="C26" s="1">
        <v>295</v>
      </c>
      <c r="D26" s="1" t="s">
        <v>104</v>
      </c>
      <c r="E26" s="2" t="s">
        <v>105</v>
      </c>
      <c r="F26" s="2" t="s">
        <v>108</v>
      </c>
      <c r="G26" s="1"/>
      <c r="H26" s="1">
        <v>1</v>
      </c>
      <c r="I26" s="1">
        <v>392</v>
      </c>
      <c r="J26" s="1">
        <v>46.6</v>
      </c>
      <c r="K26" s="1">
        <v>12.3</v>
      </c>
      <c r="L26" s="1">
        <v>38.799999999999997</v>
      </c>
      <c r="M26" s="1">
        <v>0</v>
      </c>
      <c r="N26" s="1">
        <v>0</v>
      </c>
      <c r="O26" s="1">
        <v>1.2</v>
      </c>
      <c r="P26" s="1">
        <v>11</v>
      </c>
      <c r="Q26" s="1">
        <v>1.8</v>
      </c>
      <c r="R26" s="1">
        <v>16</v>
      </c>
      <c r="S26" s="1">
        <v>165</v>
      </c>
      <c r="T26" s="1">
        <v>300</v>
      </c>
      <c r="U26" s="1">
        <v>60</v>
      </c>
      <c r="V26" s="1">
        <v>3.6</v>
      </c>
      <c r="W26" s="1">
        <v>0.1</v>
      </c>
      <c r="X26" s="1">
        <v>0</v>
      </c>
      <c r="Y26" s="1">
        <v>0</v>
      </c>
      <c r="Z26" s="1">
        <v>0</v>
      </c>
      <c r="AA26" s="1">
        <v>1</v>
      </c>
      <c r="AB26" s="1">
        <v>0.1</v>
      </c>
      <c r="AC26" s="1">
        <v>0.6</v>
      </c>
      <c r="AD26" s="1">
        <v>0.17</v>
      </c>
      <c r="AE26" s="1">
        <v>3.6</v>
      </c>
      <c r="AF26" s="1">
        <v>0.38</v>
      </c>
      <c r="AG26" s="1">
        <v>3</v>
      </c>
      <c r="AH26" s="1">
        <v>0.7</v>
      </c>
      <c r="AI26" s="1">
        <v>0</v>
      </c>
      <c r="AJ26" s="17">
        <v>5</v>
      </c>
      <c r="AK26" t="s">
        <v>204</v>
      </c>
    </row>
    <row r="27" spans="1:37">
      <c r="A27" s="1">
        <v>7326</v>
      </c>
      <c r="B27" s="1">
        <v>7</v>
      </c>
      <c r="C27" s="1">
        <v>326</v>
      </c>
      <c r="D27" s="1" t="s">
        <v>104</v>
      </c>
      <c r="E27" s="2" t="s">
        <v>105</v>
      </c>
      <c r="F27" s="2" t="s">
        <v>109</v>
      </c>
      <c r="G27" s="1"/>
      <c r="H27" s="1">
        <v>0.72</v>
      </c>
      <c r="I27" s="1">
        <v>180</v>
      </c>
      <c r="J27" s="1">
        <v>69.099999999999994</v>
      </c>
      <c r="K27" s="1">
        <v>19.5</v>
      </c>
      <c r="L27" s="1">
        <v>11.4</v>
      </c>
      <c r="M27" s="1">
        <v>0</v>
      </c>
      <c r="N27" s="1">
        <v>0</v>
      </c>
      <c r="O27" s="1">
        <v>0.9</v>
      </c>
      <c r="P27" s="1">
        <v>11</v>
      </c>
      <c r="Q27" s="1">
        <v>0.7</v>
      </c>
      <c r="R27" s="1">
        <v>23</v>
      </c>
      <c r="S27" s="1">
        <v>155</v>
      </c>
      <c r="T27" s="1">
        <v>243</v>
      </c>
      <c r="U27" s="1">
        <v>71</v>
      </c>
      <c r="V27" s="1">
        <v>0.92</v>
      </c>
      <c r="W27" s="1">
        <v>0.04</v>
      </c>
      <c r="X27" s="1">
        <v>19</v>
      </c>
      <c r="Y27" s="1">
        <v>19</v>
      </c>
      <c r="Z27" s="1">
        <v>0</v>
      </c>
      <c r="AA27" s="1">
        <v>0.2</v>
      </c>
      <c r="AB27" s="1">
        <v>0.24</v>
      </c>
      <c r="AC27" s="1">
        <v>0.08</v>
      </c>
      <c r="AD27" s="1">
        <v>0.12</v>
      </c>
      <c r="AE27" s="1">
        <v>8.5</v>
      </c>
      <c r="AF27" s="1">
        <v>0.42</v>
      </c>
      <c r="AG27" s="1">
        <v>14</v>
      </c>
      <c r="AH27" s="1">
        <v>0.4</v>
      </c>
      <c r="AI27" s="1">
        <v>0</v>
      </c>
      <c r="AJ27" s="17">
        <v>5</v>
      </c>
      <c r="AK27" t="s">
        <v>204</v>
      </c>
    </row>
    <row r="28" spans="1:37">
      <c r="A28" s="1">
        <v>7336</v>
      </c>
      <c r="B28" s="1">
        <v>7</v>
      </c>
      <c r="C28" s="1">
        <v>336</v>
      </c>
      <c r="D28" s="1" t="s">
        <v>104</v>
      </c>
      <c r="E28" s="2" t="s">
        <v>105</v>
      </c>
      <c r="F28" s="2" t="s">
        <v>110</v>
      </c>
      <c r="G28" s="1"/>
      <c r="H28" s="1">
        <v>0.74</v>
      </c>
      <c r="I28" s="1">
        <v>165</v>
      </c>
      <c r="J28" s="1">
        <v>68</v>
      </c>
      <c r="K28" s="1">
        <v>17.5</v>
      </c>
      <c r="L28" s="1">
        <v>10.6</v>
      </c>
      <c r="M28" s="1">
        <v>0</v>
      </c>
      <c r="N28" s="1">
        <v>0</v>
      </c>
      <c r="O28" s="1">
        <v>1.1000000000000001</v>
      </c>
      <c r="P28" s="1">
        <v>11</v>
      </c>
      <c r="Q28" s="1">
        <v>2.4</v>
      </c>
      <c r="R28" s="1">
        <v>27</v>
      </c>
      <c r="S28" s="1">
        <v>150</v>
      </c>
      <c r="T28" s="1">
        <v>385</v>
      </c>
      <c r="U28" s="1">
        <v>82</v>
      </c>
      <c r="V28" s="1">
        <v>3.45</v>
      </c>
      <c r="W28" s="1">
        <v>0.16</v>
      </c>
      <c r="X28" s="1">
        <v>0</v>
      </c>
      <c r="Y28" s="1">
        <v>0</v>
      </c>
      <c r="Z28" s="1">
        <v>0</v>
      </c>
      <c r="AA28" s="1"/>
      <c r="AB28" s="1">
        <v>0.18</v>
      </c>
      <c r="AC28" s="1">
        <v>0.18</v>
      </c>
      <c r="AD28" s="1">
        <v>0.28999999999999998</v>
      </c>
      <c r="AE28" s="1">
        <v>6.1</v>
      </c>
      <c r="AF28" s="1">
        <v>0.4</v>
      </c>
      <c r="AG28" s="1">
        <v>5</v>
      </c>
      <c r="AH28" s="1">
        <v>1.1000000000000001</v>
      </c>
      <c r="AI28" s="1">
        <v>0</v>
      </c>
      <c r="AJ28" s="17">
        <v>5</v>
      </c>
      <c r="AK28" t="s">
        <v>204</v>
      </c>
    </row>
    <row r="29" spans="1:37">
      <c r="A29" s="1">
        <v>9375</v>
      </c>
      <c r="B29" s="1">
        <v>9</v>
      </c>
      <c r="C29" s="1">
        <v>375</v>
      </c>
      <c r="D29" s="1" t="s">
        <v>114</v>
      </c>
      <c r="E29" s="2" t="s">
        <v>105</v>
      </c>
      <c r="F29" s="2" t="s">
        <v>115</v>
      </c>
      <c r="G29" s="1"/>
      <c r="H29" s="1">
        <v>0.52</v>
      </c>
      <c r="I29" s="1">
        <v>117</v>
      </c>
      <c r="J29" s="1">
        <v>76.5</v>
      </c>
      <c r="K29" s="1">
        <v>16.3</v>
      </c>
      <c r="L29" s="1">
        <v>5.7</v>
      </c>
      <c r="M29" s="1">
        <v>0</v>
      </c>
      <c r="N29" s="1">
        <v>0</v>
      </c>
      <c r="O29" s="1">
        <v>1</v>
      </c>
      <c r="P29" s="1">
        <v>38</v>
      </c>
      <c r="Q29" s="1">
        <v>0.9</v>
      </c>
      <c r="R29" s="1">
        <v>30</v>
      </c>
      <c r="S29" s="1">
        <v>191</v>
      </c>
      <c r="T29" s="1">
        <v>304</v>
      </c>
      <c r="U29" s="1">
        <v>48</v>
      </c>
      <c r="V29" s="1">
        <v>0.6</v>
      </c>
      <c r="W29" s="1">
        <v>0.05</v>
      </c>
      <c r="X29" s="1">
        <v>25</v>
      </c>
      <c r="Y29" s="1">
        <v>25</v>
      </c>
      <c r="Z29" s="1">
        <v>0</v>
      </c>
      <c r="AA29" s="1">
        <v>8.6</v>
      </c>
      <c r="AB29" s="1">
        <v>0.57999999999999996</v>
      </c>
      <c r="AC29" s="1">
        <v>0.12</v>
      </c>
      <c r="AD29" s="1">
        <v>0.06</v>
      </c>
      <c r="AE29" s="1">
        <v>1.4</v>
      </c>
      <c r="AF29" s="1">
        <v>0.28999999999999998</v>
      </c>
      <c r="AG29" s="1">
        <v>8</v>
      </c>
      <c r="AH29" s="1">
        <v>2.2999999999999998</v>
      </c>
      <c r="AI29" s="1"/>
      <c r="AJ29" s="17">
        <v>900</v>
      </c>
      <c r="AK29" t="s">
        <v>205</v>
      </c>
    </row>
    <row r="30" spans="1:37">
      <c r="A30" s="1">
        <v>9398</v>
      </c>
      <c r="B30" s="1">
        <v>9</v>
      </c>
      <c r="C30" s="1">
        <v>398</v>
      </c>
      <c r="D30" s="1" t="s">
        <v>114</v>
      </c>
      <c r="E30" s="2" t="s">
        <v>105</v>
      </c>
      <c r="F30" s="2" t="s">
        <v>116</v>
      </c>
      <c r="G30" s="1"/>
      <c r="H30" s="1">
        <v>0.65</v>
      </c>
      <c r="I30" s="1">
        <v>100</v>
      </c>
      <c r="J30" s="1">
        <v>76.5</v>
      </c>
      <c r="K30" s="1">
        <v>18.8</v>
      </c>
      <c r="L30" s="1">
        <v>2.7</v>
      </c>
      <c r="M30" s="1">
        <v>0</v>
      </c>
      <c r="N30" s="1">
        <v>0</v>
      </c>
      <c r="O30" s="1">
        <v>1.7</v>
      </c>
      <c r="P30" s="1">
        <v>17</v>
      </c>
      <c r="Q30" s="1">
        <v>1.3</v>
      </c>
      <c r="R30" s="1">
        <v>36</v>
      </c>
      <c r="S30" s="1">
        <v>275</v>
      </c>
      <c r="T30" s="1">
        <v>378</v>
      </c>
      <c r="U30" s="1">
        <v>52</v>
      </c>
      <c r="V30" s="1">
        <v>0.83</v>
      </c>
      <c r="W30" s="1">
        <v>0.06</v>
      </c>
      <c r="X30" s="1">
        <v>26</v>
      </c>
      <c r="Y30" s="1">
        <v>26</v>
      </c>
      <c r="Z30" s="1">
        <v>0</v>
      </c>
      <c r="AA30" s="1">
        <v>3.1</v>
      </c>
      <c r="AB30" s="1">
        <v>0.4</v>
      </c>
      <c r="AC30" s="1">
        <v>0.04</v>
      </c>
      <c r="AD30" s="1">
        <v>0.06</v>
      </c>
      <c r="AE30" s="1">
        <v>3.5</v>
      </c>
      <c r="AF30" s="1">
        <v>0.24</v>
      </c>
      <c r="AG30" s="1">
        <v>24</v>
      </c>
      <c r="AH30" s="1">
        <v>1.6</v>
      </c>
      <c r="AI30" s="1"/>
      <c r="AJ30" s="17">
        <v>40</v>
      </c>
      <c r="AK30" t="s">
        <v>206</v>
      </c>
    </row>
    <row r="31" spans="1:37">
      <c r="A31" s="1">
        <v>9398</v>
      </c>
      <c r="B31" s="1">
        <v>9</v>
      </c>
      <c r="C31" s="1">
        <v>398</v>
      </c>
      <c r="D31" s="1" t="s">
        <v>114</v>
      </c>
      <c r="E31" s="2" t="s">
        <v>105</v>
      </c>
      <c r="F31" s="2" t="s">
        <v>116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7">
        <v>100</v>
      </c>
      <c r="AK31" t="s">
        <v>207</v>
      </c>
    </row>
    <row r="32" spans="1:37">
      <c r="A32" s="1">
        <v>20022</v>
      </c>
      <c r="B32" s="1">
        <v>12</v>
      </c>
      <c r="C32" s="1">
        <v>817</v>
      </c>
      <c r="D32" s="1" t="s">
        <v>142</v>
      </c>
      <c r="E32" s="2" t="s">
        <v>105</v>
      </c>
      <c r="F32" s="2" t="s">
        <v>156</v>
      </c>
      <c r="G32" s="1"/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7">
        <v>5</v>
      </c>
      <c r="AK32" t="s">
        <v>204</v>
      </c>
    </row>
    <row r="33" spans="1:37">
      <c r="A33" s="1">
        <f>A32+1</f>
        <v>20023</v>
      </c>
      <c r="B33" s="1"/>
      <c r="C33" s="1"/>
      <c r="D33" s="1"/>
      <c r="E33" s="10" t="s">
        <v>179</v>
      </c>
      <c r="F33" s="10" t="s">
        <v>180</v>
      </c>
      <c r="G33" s="8" t="s">
        <v>181</v>
      </c>
      <c r="H33" s="1"/>
      <c r="I33" s="9">
        <v>30.6</v>
      </c>
      <c r="J33" s="1"/>
      <c r="K33" s="9">
        <v>0.8</v>
      </c>
      <c r="L33" s="9">
        <v>0.2</v>
      </c>
      <c r="M33" s="14">
        <f>11.63*100/46</f>
        <v>25.282608695652176</v>
      </c>
      <c r="N33" s="1"/>
      <c r="O33" s="1"/>
      <c r="P33" s="1"/>
      <c r="Q33" s="9">
        <v>0.7</v>
      </c>
      <c r="R33" s="1"/>
      <c r="S33" s="1"/>
      <c r="T33" s="1"/>
      <c r="U33" s="1"/>
      <c r="V33" s="1"/>
      <c r="W33" s="1"/>
      <c r="X33" s="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7">
      <c r="A34" s="1">
        <v>1004</v>
      </c>
      <c r="B34" s="1">
        <v>1</v>
      </c>
      <c r="C34" s="1">
        <v>4</v>
      </c>
      <c r="D34" s="1" t="s">
        <v>40</v>
      </c>
      <c r="E34" s="2" t="s">
        <v>41</v>
      </c>
      <c r="F34" s="2" t="s">
        <v>42</v>
      </c>
      <c r="G34" s="1"/>
      <c r="H34" s="1">
        <v>1</v>
      </c>
      <c r="I34" s="1">
        <v>351</v>
      </c>
      <c r="J34" s="1">
        <v>11.4</v>
      </c>
      <c r="K34" s="1">
        <v>9.1999999999999993</v>
      </c>
      <c r="L34" s="1">
        <v>4.0999999999999996</v>
      </c>
      <c r="M34" s="1">
        <v>63.9</v>
      </c>
      <c r="N34" s="1">
        <v>9.6999999999999993</v>
      </c>
      <c r="O34" s="1">
        <v>1.8</v>
      </c>
      <c r="P34" s="1">
        <v>19</v>
      </c>
      <c r="Q34" s="1">
        <v>3.1</v>
      </c>
      <c r="R34" s="1">
        <v>82</v>
      </c>
      <c r="S34" s="1">
        <v>246</v>
      </c>
      <c r="T34" s="1">
        <v>310</v>
      </c>
      <c r="U34" s="1">
        <v>11</v>
      </c>
      <c r="V34" s="1">
        <v>1.55</v>
      </c>
      <c r="W34" s="1">
        <v>0.18</v>
      </c>
      <c r="X34" s="1">
        <v>0</v>
      </c>
      <c r="Y34" s="1">
        <v>0</v>
      </c>
      <c r="Z34" s="1">
        <v>0</v>
      </c>
      <c r="AA34" s="1">
        <v>0</v>
      </c>
      <c r="AB34" s="1">
        <v>1.3</v>
      </c>
      <c r="AC34" s="1">
        <v>0.35</v>
      </c>
      <c r="AD34" s="1">
        <v>0.1</v>
      </c>
      <c r="AE34" s="1">
        <v>2.1</v>
      </c>
      <c r="AF34" s="1">
        <v>0.2</v>
      </c>
      <c r="AG34" s="1">
        <v>26</v>
      </c>
      <c r="AH34" s="1">
        <v>0</v>
      </c>
      <c r="AI34" s="1">
        <v>0</v>
      </c>
      <c r="AJ34" s="16">
        <v>58</v>
      </c>
      <c r="AK34" t="s">
        <v>201</v>
      </c>
    </row>
    <row r="35" spans="1:37">
      <c r="A35" s="1">
        <v>1034</v>
      </c>
      <c r="B35" s="1">
        <v>1</v>
      </c>
      <c r="C35" s="1">
        <v>34</v>
      </c>
      <c r="D35" s="1" t="s">
        <v>40</v>
      </c>
      <c r="E35" s="2" t="s">
        <v>41</v>
      </c>
      <c r="F35" s="2" t="s">
        <v>43</v>
      </c>
      <c r="G35" s="1"/>
      <c r="H35" s="1">
        <v>1</v>
      </c>
      <c r="I35" s="1">
        <v>356</v>
      </c>
      <c r="J35" s="1">
        <v>11.9</v>
      </c>
      <c r="K35" s="1">
        <v>7.8</v>
      </c>
      <c r="L35" s="1">
        <v>2.2000000000000002</v>
      </c>
      <c r="M35" s="1">
        <v>73.8</v>
      </c>
      <c r="N35" s="1">
        <v>3</v>
      </c>
      <c r="O35" s="1">
        <v>1.3</v>
      </c>
      <c r="P35" s="1">
        <v>22</v>
      </c>
      <c r="Q35" s="1">
        <v>1.9</v>
      </c>
      <c r="R35" s="1">
        <v>143</v>
      </c>
      <c r="S35" s="1">
        <v>277</v>
      </c>
      <c r="T35" s="1">
        <v>249</v>
      </c>
      <c r="U35" s="1">
        <v>6</v>
      </c>
      <c r="V35" s="1">
        <v>2.02</v>
      </c>
      <c r="W35" s="1">
        <v>0.28000000000000003</v>
      </c>
      <c r="X35" s="1">
        <v>0</v>
      </c>
      <c r="Y35" s="1">
        <v>0</v>
      </c>
      <c r="Z35" s="1">
        <v>0</v>
      </c>
      <c r="AA35" s="1">
        <v>0</v>
      </c>
      <c r="AB35" s="1">
        <v>0.6</v>
      </c>
      <c r="AC35" s="1">
        <v>0.38</v>
      </c>
      <c r="AD35" s="1">
        <v>7.0000000000000007E-2</v>
      </c>
      <c r="AE35" s="1">
        <v>5</v>
      </c>
      <c r="AF35" s="1">
        <v>0.51</v>
      </c>
      <c r="AG35" s="1">
        <v>40</v>
      </c>
      <c r="AH35" s="1">
        <v>0</v>
      </c>
      <c r="AI35" s="1">
        <v>0</v>
      </c>
      <c r="AJ35" s="16">
        <v>45</v>
      </c>
      <c r="AK35" t="s">
        <v>201</v>
      </c>
    </row>
    <row r="36" spans="1:37">
      <c r="A36" s="1">
        <v>1037</v>
      </c>
      <c r="B36" s="1">
        <v>1</v>
      </c>
      <c r="C36" s="1">
        <v>37</v>
      </c>
      <c r="D36" s="1" t="s">
        <v>40</v>
      </c>
      <c r="E36" s="2" t="s">
        <v>41</v>
      </c>
      <c r="F36" s="2" t="s">
        <v>44</v>
      </c>
      <c r="G36" s="1"/>
      <c r="H36" s="1">
        <v>1</v>
      </c>
      <c r="I36" s="1">
        <v>354</v>
      </c>
      <c r="J36" s="1">
        <v>12.1</v>
      </c>
      <c r="K36" s="1">
        <v>6.9</v>
      </c>
      <c r="L36" s="1">
        <v>0.6</v>
      </c>
      <c r="M36" s="1">
        <v>78.3</v>
      </c>
      <c r="N36" s="1">
        <v>1.4</v>
      </c>
      <c r="O36" s="1">
        <v>0.7</v>
      </c>
      <c r="P36" s="1">
        <v>12</v>
      </c>
      <c r="Q36" s="1">
        <v>1.4</v>
      </c>
      <c r="R36" s="1">
        <v>35</v>
      </c>
      <c r="S36" s="1">
        <v>115</v>
      </c>
      <c r="T36" s="1">
        <v>98</v>
      </c>
      <c r="U36" s="1">
        <v>5</v>
      </c>
      <c r="V36" s="1">
        <v>1.1599999999999999</v>
      </c>
      <c r="W36" s="1">
        <v>0.18</v>
      </c>
      <c r="X36" s="1">
        <v>0</v>
      </c>
      <c r="Y36" s="1">
        <v>0</v>
      </c>
      <c r="Z36" s="1">
        <v>0</v>
      </c>
      <c r="AA36" s="1">
        <v>0</v>
      </c>
      <c r="AB36" s="1">
        <v>0.11</v>
      </c>
      <c r="AC36" s="1">
        <v>7.0000000000000007E-2</v>
      </c>
      <c r="AD36" s="1">
        <v>0.04</v>
      </c>
      <c r="AE36" s="1">
        <v>1.3</v>
      </c>
      <c r="AF36" s="1">
        <v>0.2</v>
      </c>
      <c r="AG36" s="1">
        <v>20</v>
      </c>
      <c r="AH36" s="1">
        <v>0</v>
      </c>
      <c r="AI36" s="1">
        <v>0</v>
      </c>
      <c r="AJ36" s="16">
        <v>45</v>
      </c>
      <c r="AK36" t="s">
        <v>201</v>
      </c>
    </row>
    <row r="37" spans="1:37">
      <c r="A37" s="1">
        <v>1039</v>
      </c>
      <c r="B37" s="1">
        <v>1</v>
      </c>
      <c r="C37" s="1">
        <v>39</v>
      </c>
      <c r="D37" s="1" t="s">
        <v>40</v>
      </c>
      <c r="E37" s="2" t="s">
        <v>41</v>
      </c>
      <c r="F37" s="2" t="s">
        <v>45</v>
      </c>
      <c r="G37" s="1"/>
      <c r="H37" s="1">
        <v>1</v>
      </c>
      <c r="I37" s="1">
        <v>347</v>
      </c>
      <c r="J37" s="1">
        <v>10.9</v>
      </c>
      <c r="K37" s="1">
        <v>10.5</v>
      </c>
      <c r="L37" s="1">
        <v>3.3</v>
      </c>
      <c r="M37" s="1">
        <v>63.1</v>
      </c>
      <c r="N37" s="1">
        <v>9.9</v>
      </c>
      <c r="O37" s="1">
        <v>2.4</v>
      </c>
      <c r="P37" s="1">
        <v>24</v>
      </c>
      <c r="Q37" s="1">
        <v>3.7</v>
      </c>
      <c r="R37" s="1">
        <v>311</v>
      </c>
      <c r="S37" s="1">
        <v>297</v>
      </c>
      <c r="T37" s="1">
        <v>377</v>
      </c>
      <c r="U37" s="1">
        <v>14</v>
      </c>
      <c r="V37" s="1">
        <v>1.79</v>
      </c>
      <c r="W37" s="1">
        <v>0.38</v>
      </c>
      <c r="X37" s="1">
        <v>1</v>
      </c>
      <c r="Y37" s="1">
        <v>0</v>
      </c>
      <c r="Z37" s="1">
        <v>17</v>
      </c>
      <c r="AA37" s="1">
        <v>0</v>
      </c>
      <c r="AB37" s="1">
        <v>1.1000000000000001</v>
      </c>
      <c r="AC37" s="1">
        <v>0.36</v>
      </c>
      <c r="AD37" s="1">
        <v>0.16</v>
      </c>
      <c r="AE37" s="1">
        <v>3.3</v>
      </c>
      <c r="AF37" s="1">
        <v>0.25</v>
      </c>
      <c r="AG37" s="1">
        <v>29</v>
      </c>
      <c r="AH37" s="1">
        <v>0</v>
      </c>
      <c r="AI37" s="1">
        <v>0</v>
      </c>
      <c r="AJ37" s="16">
        <v>58</v>
      </c>
      <c r="AK37" t="s">
        <v>201</v>
      </c>
    </row>
    <row r="38" spans="1:37">
      <c r="A38" s="1">
        <v>1043</v>
      </c>
      <c r="B38" s="1">
        <v>1</v>
      </c>
      <c r="C38" s="1">
        <v>43</v>
      </c>
      <c r="D38" s="1" t="s">
        <v>40</v>
      </c>
      <c r="E38" s="2" t="s">
        <v>41</v>
      </c>
      <c r="F38" s="2" t="s">
        <v>196</v>
      </c>
      <c r="G38" s="1"/>
      <c r="H38" s="1">
        <v>1</v>
      </c>
      <c r="I38" s="1">
        <v>356</v>
      </c>
      <c r="J38" s="1">
        <v>11.8</v>
      </c>
      <c r="K38" s="1">
        <v>10.4</v>
      </c>
      <c r="L38" s="1">
        <v>1.5</v>
      </c>
      <c r="M38" s="1">
        <v>72.5</v>
      </c>
      <c r="N38" s="1">
        <v>3.2</v>
      </c>
      <c r="O38" s="1">
        <v>0.6</v>
      </c>
      <c r="P38" s="1">
        <v>19</v>
      </c>
      <c r="Q38" s="1">
        <v>2</v>
      </c>
      <c r="R38" s="1">
        <v>60</v>
      </c>
      <c r="S38" s="1">
        <v>110</v>
      </c>
      <c r="T38" s="1">
        <v>135</v>
      </c>
      <c r="U38" s="1">
        <v>3</v>
      </c>
      <c r="V38" s="1">
        <v>1.8</v>
      </c>
      <c r="W38" s="1">
        <v>0.15</v>
      </c>
      <c r="X38" s="1">
        <v>0</v>
      </c>
      <c r="Y38" s="1">
        <v>0</v>
      </c>
      <c r="Z38" s="1">
        <v>1</v>
      </c>
      <c r="AA38" s="1">
        <v>0</v>
      </c>
      <c r="AB38" s="1">
        <v>0.3</v>
      </c>
      <c r="AC38" s="1">
        <v>0.28000000000000003</v>
      </c>
      <c r="AD38" s="1">
        <v>0.1</v>
      </c>
      <c r="AE38" s="1">
        <v>1.2</v>
      </c>
      <c r="AF38" s="1">
        <v>0.2</v>
      </c>
      <c r="AG38" s="1">
        <v>24</v>
      </c>
      <c r="AH38" s="1">
        <v>0</v>
      </c>
      <c r="AI38" s="1">
        <v>0</v>
      </c>
      <c r="AJ38">
        <v>45</v>
      </c>
      <c r="AK38" t="s">
        <v>195</v>
      </c>
    </row>
    <row r="39" spans="1:37">
      <c r="A39" s="1">
        <v>1045</v>
      </c>
      <c r="B39" s="1">
        <v>1</v>
      </c>
      <c r="C39" s="1">
        <v>45</v>
      </c>
      <c r="D39" s="1" t="s">
        <v>40</v>
      </c>
      <c r="E39" s="2" t="s">
        <v>41</v>
      </c>
      <c r="F39" s="2" t="s">
        <v>46</v>
      </c>
      <c r="G39" s="1"/>
      <c r="H39" s="1">
        <v>1</v>
      </c>
      <c r="I39" s="1">
        <v>268</v>
      </c>
      <c r="J39" s="1">
        <v>34.299999999999997</v>
      </c>
      <c r="K39" s="1">
        <v>9.1</v>
      </c>
      <c r="L39" s="1">
        <v>2.7</v>
      </c>
      <c r="M39" s="1">
        <v>49.6</v>
      </c>
      <c r="N39" s="1">
        <v>2.7</v>
      </c>
      <c r="O39" s="1">
        <v>1.7</v>
      </c>
      <c r="P39" s="1">
        <v>26</v>
      </c>
      <c r="Q39" s="1">
        <v>1.2</v>
      </c>
      <c r="R39" s="1">
        <v>23</v>
      </c>
      <c r="S39" s="1">
        <v>98</v>
      </c>
      <c r="T39" s="1">
        <v>139</v>
      </c>
      <c r="U39" s="1">
        <v>518</v>
      </c>
      <c r="V39" s="1">
        <v>0.8</v>
      </c>
      <c r="W39" s="1">
        <v>0.13</v>
      </c>
      <c r="X39" s="1">
        <v>0</v>
      </c>
      <c r="Y39" s="1">
        <v>0</v>
      </c>
      <c r="Z39" s="1">
        <v>0</v>
      </c>
      <c r="AA39" s="1">
        <v>0</v>
      </c>
      <c r="AB39" s="1">
        <v>0.4</v>
      </c>
      <c r="AC39" s="1">
        <v>0.18</v>
      </c>
      <c r="AD39" s="1">
        <v>0.06</v>
      </c>
      <c r="AE39" s="1">
        <v>1.7</v>
      </c>
      <c r="AF39" s="1">
        <v>0.04</v>
      </c>
      <c r="AG39" s="1">
        <v>28</v>
      </c>
      <c r="AH39" s="1">
        <v>0</v>
      </c>
      <c r="AI39" s="1">
        <v>0</v>
      </c>
      <c r="AJ39">
        <v>100</v>
      </c>
      <c r="AK39" t="s">
        <v>182</v>
      </c>
    </row>
    <row r="40" spans="1:37">
      <c r="A40" s="1">
        <v>1057</v>
      </c>
      <c r="B40" s="1">
        <v>1</v>
      </c>
      <c r="C40" s="1">
        <v>57</v>
      </c>
      <c r="D40" s="1" t="s">
        <v>40</v>
      </c>
      <c r="E40" s="2" t="s">
        <v>41</v>
      </c>
      <c r="F40" s="2" t="s">
        <v>47</v>
      </c>
      <c r="G40" s="1"/>
      <c r="H40" s="1">
        <v>1</v>
      </c>
      <c r="I40" s="1">
        <v>354</v>
      </c>
      <c r="J40" s="1">
        <v>11.5</v>
      </c>
      <c r="K40" s="1">
        <v>9.6999999999999993</v>
      </c>
      <c r="L40" s="1">
        <v>4</v>
      </c>
      <c r="M40" s="1">
        <v>64.5</v>
      </c>
      <c r="N40" s="1">
        <v>9</v>
      </c>
      <c r="O40" s="1">
        <v>1.4</v>
      </c>
      <c r="P40" s="1">
        <v>18</v>
      </c>
      <c r="Q40" s="1">
        <v>3.8</v>
      </c>
      <c r="R40" s="1">
        <v>93</v>
      </c>
      <c r="S40" s="1">
        <v>198</v>
      </c>
      <c r="T40" s="1">
        <v>315</v>
      </c>
      <c r="U40" s="1">
        <v>11</v>
      </c>
      <c r="V40" s="1">
        <v>1.73</v>
      </c>
      <c r="W40" s="1">
        <v>0.23</v>
      </c>
      <c r="X40" s="1">
        <v>0</v>
      </c>
      <c r="Y40" s="1">
        <v>0</v>
      </c>
      <c r="Z40" s="1">
        <v>1</v>
      </c>
      <c r="AA40" s="1">
        <v>0</v>
      </c>
      <c r="AB40" s="1">
        <v>1.3</v>
      </c>
      <c r="AC40" s="1">
        <v>0.5</v>
      </c>
      <c r="AD40" s="1">
        <v>0.12</v>
      </c>
      <c r="AE40" s="1">
        <v>1.4</v>
      </c>
      <c r="AF40" s="1">
        <v>0.37</v>
      </c>
      <c r="AG40" s="1">
        <v>25</v>
      </c>
      <c r="AH40" s="1">
        <v>0</v>
      </c>
      <c r="AI40" s="1">
        <v>0</v>
      </c>
      <c r="AJ40" s="16">
        <v>55</v>
      </c>
      <c r="AK40" t="s">
        <v>190</v>
      </c>
    </row>
    <row r="41" spans="1:37">
      <c r="A41" s="1">
        <v>1072</v>
      </c>
      <c r="B41" s="1">
        <v>1</v>
      </c>
      <c r="C41" s="1">
        <v>72</v>
      </c>
      <c r="D41" s="1" t="s">
        <v>40</v>
      </c>
      <c r="E41" s="2" t="s">
        <v>41</v>
      </c>
      <c r="F41" s="2" t="s">
        <v>48</v>
      </c>
      <c r="G41" s="1"/>
      <c r="H41" s="1">
        <v>1</v>
      </c>
      <c r="I41" s="1">
        <v>351</v>
      </c>
      <c r="J41" s="1">
        <v>11</v>
      </c>
      <c r="K41" s="1">
        <v>10.4</v>
      </c>
      <c r="L41" s="1">
        <v>1.7</v>
      </c>
      <c r="M41" s="1">
        <v>70.400000000000006</v>
      </c>
      <c r="N41" s="1">
        <v>4.7</v>
      </c>
      <c r="O41" s="1">
        <v>1.9</v>
      </c>
      <c r="P41" s="1">
        <v>12</v>
      </c>
      <c r="Q41" s="1">
        <v>3.8</v>
      </c>
      <c r="R41" s="1">
        <v>119</v>
      </c>
      <c r="S41" s="1">
        <v>285</v>
      </c>
      <c r="T41" s="1">
        <v>308</v>
      </c>
      <c r="U41" s="1">
        <v>14</v>
      </c>
      <c r="V41" s="1">
        <v>2.14</v>
      </c>
      <c r="W41" s="1">
        <v>0.22</v>
      </c>
      <c r="X41" s="1">
        <v>0</v>
      </c>
      <c r="Y41" s="1">
        <v>0</v>
      </c>
      <c r="Z41" s="1">
        <v>1</v>
      </c>
      <c r="AA41" s="1">
        <v>0</v>
      </c>
      <c r="AB41" s="1">
        <v>0.26</v>
      </c>
      <c r="AC41" s="1">
        <v>0.18</v>
      </c>
      <c r="AD41" s="1">
        <v>0.12</v>
      </c>
      <c r="AE41" s="1">
        <v>1.4</v>
      </c>
      <c r="AF41" s="1">
        <v>0.25</v>
      </c>
      <c r="AG41" s="1">
        <v>25</v>
      </c>
      <c r="AH41" s="1">
        <v>0</v>
      </c>
      <c r="AI41" s="1">
        <v>0</v>
      </c>
      <c r="AJ41">
        <v>45</v>
      </c>
      <c r="AK41" t="s">
        <v>190</v>
      </c>
    </row>
    <row r="42" spans="1:37">
      <c r="A42" s="1">
        <v>2077</v>
      </c>
      <c r="B42" s="1">
        <v>2</v>
      </c>
      <c r="C42" s="1">
        <v>77</v>
      </c>
      <c r="D42" s="1" t="s">
        <v>49</v>
      </c>
      <c r="E42" s="2" t="s">
        <v>41</v>
      </c>
      <c r="F42" s="2" t="s">
        <v>50</v>
      </c>
      <c r="G42" s="1"/>
      <c r="H42" s="1">
        <v>0.84</v>
      </c>
      <c r="I42" s="1">
        <v>155</v>
      </c>
      <c r="J42" s="1">
        <v>60.3</v>
      </c>
      <c r="K42" s="1">
        <v>1.2</v>
      </c>
      <c r="L42" s="1">
        <v>0.3</v>
      </c>
      <c r="M42" s="1">
        <v>35.6</v>
      </c>
      <c r="N42" s="1">
        <v>1.8</v>
      </c>
      <c r="O42" s="1">
        <v>1</v>
      </c>
      <c r="P42" s="1">
        <v>43</v>
      </c>
      <c r="Q42" s="1">
        <v>0.7</v>
      </c>
      <c r="R42" s="1">
        <v>21</v>
      </c>
      <c r="S42" s="1">
        <v>47</v>
      </c>
      <c r="T42" s="1">
        <v>271</v>
      </c>
      <c r="U42" s="1">
        <v>14</v>
      </c>
      <c r="V42" s="1">
        <v>0.34</v>
      </c>
      <c r="W42" s="1">
        <v>0.1</v>
      </c>
      <c r="X42" s="1">
        <v>1</v>
      </c>
      <c r="Y42" s="1">
        <v>0</v>
      </c>
      <c r="Z42" s="1">
        <v>15</v>
      </c>
      <c r="AA42" s="1">
        <v>0</v>
      </c>
      <c r="AB42" s="1">
        <v>0.19</v>
      </c>
      <c r="AC42" s="1">
        <v>0.04</v>
      </c>
      <c r="AD42" s="1">
        <v>0.05</v>
      </c>
      <c r="AE42" s="1">
        <v>0.7</v>
      </c>
      <c r="AF42" s="1">
        <v>0.09</v>
      </c>
      <c r="AG42" s="1">
        <v>24</v>
      </c>
      <c r="AH42" s="1">
        <v>0</v>
      </c>
      <c r="AI42" s="1">
        <v>30</v>
      </c>
      <c r="AJ42" s="16">
        <v>160</v>
      </c>
      <c r="AK42" t="s">
        <v>203</v>
      </c>
    </row>
    <row r="43" spans="1:37">
      <c r="A43" s="1">
        <v>2078</v>
      </c>
      <c r="B43" s="1">
        <v>2</v>
      </c>
      <c r="C43" s="1">
        <v>78</v>
      </c>
      <c r="D43" s="1" t="s">
        <v>49</v>
      </c>
      <c r="E43" s="2" t="s">
        <v>41</v>
      </c>
      <c r="F43" s="2" t="s">
        <v>51</v>
      </c>
      <c r="G43" s="1"/>
      <c r="H43" s="1">
        <v>1</v>
      </c>
      <c r="I43" s="1">
        <v>351</v>
      </c>
      <c r="J43" s="1">
        <v>9.4</v>
      </c>
      <c r="K43" s="1">
        <v>2.1</v>
      </c>
      <c r="L43" s="1">
        <v>0.6</v>
      </c>
      <c r="M43" s="1">
        <v>81.400000000000006</v>
      </c>
      <c r="N43" s="1">
        <v>4</v>
      </c>
      <c r="O43" s="1">
        <v>2.5</v>
      </c>
      <c r="P43" s="1">
        <v>102</v>
      </c>
      <c r="Q43" s="1">
        <v>1.6</v>
      </c>
      <c r="R43" s="1">
        <v>47</v>
      </c>
      <c r="S43" s="1">
        <v>98</v>
      </c>
      <c r="T43" s="1">
        <v>609</v>
      </c>
      <c r="U43" s="1">
        <v>31</v>
      </c>
      <c r="V43" s="1">
        <v>0.76</v>
      </c>
      <c r="W43" s="1">
        <v>0.22</v>
      </c>
      <c r="X43" s="1"/>
      <c r="Y43" s="1">
        <v>0</v>
      </c>
      <c r="Z43" s="1"/>
      <c r="AA43" s="1">
        <v>0</v>
      </c>
      <c r="AB43" s="1">
        <v>0.43</v>
      </c>
      <c r="AC43" s="1">
        <v>0.08</v>
      </c>
      <c r="AD43" s="1">
        <v>0.11</v>
      </c>
      <c r="AE43" s="1">
        <v>1.5</v>
      </c>
      <c r="AF43" s="1">
        <v>0.18</v>
      </c>
      <c r="AG43" s="1">
        <v>47</v>
      </c>
      <c r="AH43" s="1">
        <v>0</v>
      </c>
      <c r="AI43" s="1">
        <v>5</v>
      </c>
      <c r="AJ43" s="17">
        <v>175</v>
      </c>
      <c r="AK43" t="s">
        <v>203</v>
      </c>
    </row>
    <row r="44" spans="1:37">
      <c r="A44" s="1">
        <v>2080</v>
      </c>
      <c r="B44" s="1">
        <v>2</v>
      </c>
      <c r="C44" s="1">
        <v>80</v>
      </c>
      <c r="D44" s="1" t="s">
        <v>49</v>
      </c>
      <c r="E44" s="2" t="s">
        <v>41</v>
      </c>
      <c r="F44" s="2" t="s">
        <v>52</v>
      </c>
      <c r="G44" s="1"/>
      <c r="H44" s="1">
        <v>1</v>
      </c>
      <c r="I44" s="1">
        <v>339</v>
      </c>
      <c r="J44" s="1">
        <v>12.7</v>
      </c>
      <c r="K44" s="1">
        <v>1.9</v>
      </c>
      <c r="L44" s="1">
        <v>0.5</v>
      </c>
      <c r="M44" s="1">
        <v>78.8</v>
      </c>
      <c r="N44" s="1">
        <v>3.9</v>
      </c>
      <c r="O44" s="1">
        <v>2.2000000000000002</v>
      </c>
      <c r="P44" s="1">
        <v>138</v>
      </c>
      <c r="Q44" s="1">
        <v>1.5</v>
      </c>
      <c r="R44" s="1">
        <v>45</v>
      </c>
      <c r="S44" s="1">
        <v>102</v>
      </c>
      <c r="T44" s="1">
        <v>587</v>
      </c>
      <c r="U44" s="1">
        <v>30</v>
      </c>
      <c r="V44" s="1">
        <v>0.74</v>
      </c>
      <c r="W44" s="1">
        <v>0.22</v>
      </c>
      <c r="X44" s="1"/>
      <c r="Y44" s="1">
        <v>0</v>
      </c>
      <c r="Z44" s="1"/>
      <c r="AA44" s="1">
        <v>0</v>
      </c>
      <c r="AB44" s="1">
        <v>0.35</v>
      </c>
      <c r="AC44" s="1">
        <v>7.0000000000000007E-2</v>
      </c>
      <c r="AD44" s="1">
        <v>0.11</v>
      </c>
      <c r="AE44" s="1">
        <v>1.2</v>
      </c>
      <c r="AF44" s="1">
        <v>0.17</v>
      </c>
      <c r="AG44" s="1">
        <v>47</v>
      </c>
      <c r="AH44" s="1">
        <v>0</v>
      </c>
      <c r="AI44" s="1">
        <v>4</v>
      </c>
      <c r="AJ44">
        <v>45</v>
      </c>
      <c r="AK44" t="s">
        <v>190</v>
      </c>
    </row>
    <row r="45" spans="1:37">
      <c r="A45" s="1">
        <v>2083</v>
      </c>
      <c r="B45" s="1">
        <v>2</v>
      </c>
      <c r="C45" s="1">
        <v>83</v>
      </c>
      <c r="D45" s="1" t="s">
        <v>49</v>
      </c>
      <c r="E45" s="2" t="s">
        <v>41</v>
      </c>
      <c r="F45" s="2" t="s">
        <v>53</v>
      </c>
      <c r="G45" s="1"/>
      <c r="H45" s="1">
        <v>0.84</v>
      </c>
      <c r="I45" s="1">
        <v>81</v>
      </c>
      <c r="J45" s="1">
        <v>77.8</v>
      </c>
      <c r="K45" s="1">
        <v>1.9</v>
      </c>
      <c r="L45" s="1">
        <v>0.1</v>
      </c>
      <c r="M45" s="1">
        <v>16.899999999999999</v>
      </c>
      <c r="N45" s="1">
        <v>1.8</v>
      </c>
      <c r="O45" s="1">
        <v>1.5</v>
      </c>
      <c r="P45" s="1">
        <v>11</v>
      </c>
      <c r="Q45" s="1">
        <v>0.9</v>
      </c>
      <c r="R45" s="1">
        <v>27</v>
      </c>
      <c r="S45" s="1">
        <v>50</v>
      </c>
      <c r="T45" s="1">
        <v>551</v>
      </c>
      <c r="U45" s="1">
        <v>7</v>
      </c>
      <c r="V45" s="1">
        <v>0.35</v>
      </c>
      <c r="W45" s="1">
        <v>0.09</v>
      </c>
      <c r="X45" s="1">
        <v>1</v>
      </c>
      <c r="Y45" s="1">
        <v>0</v>
      </c>
      <c r="Z45" s="1">
        <v>14</v>
      </c>
      <c r="AA45" s="1">
        <v>0</v>
      </c>
      <c r="AB45" s="1">
        <v>0.06</v>
      </c>
      <c r="AC45" s="1">
        <v>0.08</v>
      </c>
      <c r="AD45" s="1">
        <v>0.12</v>
      </c>
      <c r="AE45" s="1">
        <v>1.2</v>
      </c>
      <c r="AF45" s="1">
        <v>0.27</v>
      </c>
      <c r="AG45" s="1">
        <v>18</v>
      </c>
      <c r="AH45" s="1">
        <v>0</v>
      </c>
      <c r="AI45" s="1">
        <v>17.3</v>
      </c>
      <c r="AJ45" s="16">
        <v>80</v>
      </c>
      <c r="AK45" t="s">
        <v>182</v>
      </c>
    </row>
    <row r="46" spans="1:37">
      <c r="A46" s="1">
        <v>2083</v>
      </c>
      <c r="B46" s="1">
        <v>2</v>
      </c>
      <c r="C46" s="1">
        <v>83</v>
      </c>
      <c r="D46" s="1" t="s">
        <v>49</v>
      </c>
      <c r="E46" s="2" t="s">
        <v>41</v>
      </c>
      <c r="F46" s="2" t="s">
        <v>53</v>
      </c>
      <c r="G46" s="1"/>
      <c r="H46" s="1">
        <v>0.84</v>
      </c>
      <c r="I46" s="1">
        <v>81</v>
      </c>
      <c r="J46" s="1">
        <v>77.8</v>
      </c>
      <c r="K46" s="1">
        <v>1.9</v>
      </c>
      <c r="L46" s="1">
        <v>0.1</v>
      </c>
      <c r="M46" s="1">
        <v>16.899999999999999</v>
      </c>
      <c r="N46" s="1">
        <v>1.8</v>
      </c>
      <c r="O46" s="1">
        <v>1.5</v>
      </c>
      <c r="P46" s="1">
        <v>11</v>
      </c>
      <c r="Q46" s="1">
        <v>0.9</v>
      </c>
      <c r="R46" s="1">
        <v>27</v>
      </c>
      <c r="S46" s="1">
        <v>50</v>
      </c>
      <c r="T46" s="1">
        <v>551</v>
      </c>
      <c r="U46" s="1">
        <v>7</v>
      </c>
      <c r="V46" s="1">
        <v>0.35</v>
      </c>
      <c r="W46" s="1">
        <v>0.09</v>
      </c>
      <c r="X46" s="1">
        <v>1</v>
      </c>
      <c r="Y46" s="1">
        <v>0</v>
      </c>
      <c r="Z46" s="1">
        <v>14</v>
      </c>
      <c r="AA46" s="1">
        <v>0</v>
      </c>
      <c r="AB46" s="1">
        <v>0.06</v>
      </c>
      <c r="AC46" s="1">
        <v>0.08</v>
      </c>
      <c r="AD46" s="1">
        <v>0.12</v>
      </c>
      <c r="AE46" s="1">
        <v>1.2</v>
      </c>
      <c r="AF46" s="1">
        <v>0.27</v>
      </c>
      <c r="AG46" s="1">
        <v>18</v>
      </c>
      <c r="AH46" s="1">
        <v>0</v>
      </c>
      <c r="AI46" s="1">
        <v>17.3</v>
      </c>
      <c r="AJ46" s="16">
        <v>50</v>
      </c>
      <c r="AK46" t="s">
        <v>188</v>
      </c>
    </row>
    <row r="47" spans="1:37">
      <c r="A47" s="1">
        <v>10003</v>
      </c>
      <c r="B47" s="1">
        <v>2</v>
      </c>
      <c r="C47" s="1">
        <v>1003</v>
      </c>
      <c r="D47" s="1" t="s">
        <v>119</v>
      </c>
      <c r="E47" s="2" t="s">
        <v>41</v>
      </c>
      <c r="F47" s="2" t="s">
        <v>120</v>
      </c>
      <c r="G47" s="4" t="s">
        <v>121</v>
      </c>
      <c r="H47" s="1"/>
      <c r="I47" s="1">
        <v>400</v>
      </c>
      <c r="J47" s="1"/>
      <c r="K47" s="1">
        <v>1.51</v>
      </c>
      <c r="L47" s="1">
        <v>0.51</v>
      </c>
      <c r="M47" s="1">
        <v>90.7</v>
      </c>
      <c r="N47" s="1">
        <v>3.44</v>
      </c>
      <c r="O47" s="1">
        <v>3.81</v>
      </c>
      <c r="P47" s="1"/>
      <c r="Q47" s="1">
        <v>135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7">
      <c r="A48" s="1">
        <v>10004</v>
      </c>
      <c r="B48" s="1">
        <v>2</v>
      </c>
      <c r="C48" s="1">
        <v>1004</v>
      </c>
      <c r="D48" s="1" t="s">
        <v>119</v>
      </c>
      <c r="E48" s="2" t="s">
        <v>41</v>
      </c>
      <c r="F48" s="2" t="s">
        <v>122</v>
      </c>
      <c r="G48" s="4" t="s">
        <v>121</v>
      </c>
      <c r="H48" s="1"/>
      <c r="I48" s="1">
        <v>333</v>
      </c>
      <c r="J48" s="1"/>
      <c r="K48" s="1">
        <v>8.3000000000000007</v>
      </c>
      <c r="L48" s="1">
        <v>0.6</v>
      </c>
      <c r="M48" s="1">
        <v>64.8</v>
      </c>
      <c r="N48" s="1">
        <v>1.74</v>
      </c>
      <c r="O48" s="1">
        <v>3.2</v>
      </c>
      <c r="P48" s="1"/>
      <c r="Q48" s="1">
        <v>123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7">
      <c r="A49" s="1">
        <v>10005</v>
      </c>
      <c r="B49" s="1">
        <v>2</v>
      </c>
      <c r="C49" s="1">
        <v>1005</v>
      </c>
      <c r="D49" s="1" t="s">
        <v>119</v>
      </c>
      <c r="E49" s="2" t="s">
        <v>41</v>
      </c>
      <c r="F49" s="2" t="s">
        <v>123</v>
      </c>
      <c r="G49" s="4" t="s">
        <v>121</v>
      </c>
      <c r="H49" s="1"/>
      <c r="I49" s="1">
        <v>336</v>
      </c>
      <c r="J49" s="1"/>
      <c r="K49" s="1">
        <v>0.6</v>
      </c>
      <c r="L49" s="1">
        <v>0.1</v>
      </c>
      <c r="M49" s="1">
        <v>89.6</v>
      </c>
      <c r="N49" s="1">
        <v>1</v>
      </c>
      <c r="O49" s="1">
        <v>1</v>
      </c>
      <c r="P49" s="1"/>
      <c r="Q49" s="1">
        <v>59.8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7" ht="25" customHeight="1">
      <c r="A50" s="1">
        <v>10006</v>
      </c>
      <c r="B50" s="1">
        <v>2</v>
      </c>
      <c r="C50" s="1">
        <v>1006</v>
      </c>
      <c r="D50" s="1" t="s">
        <v>119</v>
      </c>
      <c r="E50" s="2" t="s">
        <v>41</v>
      </c>
      <c r="F50" s="2" t="s">
        <v>124</v>
      </c>
      <c r="G50" s="5" t="s">
        <v>125</v>
      </c>
      <c r="H50" s="1"/>
      <c r="I50" s="1">
        <f>100*126/125</f>
        <v>100.8</v>
      </c>
      <c r="J50" s="1"/>
      <c r="K50" s="1">
        <f>4.8*100/125</f>
        <v>3.84</v>
      </c>
      <c r="L50" s="1">
        <f>0.8*100/125</f>
        <v>0.64</v>
      </c>
      <c r="M50" s="1">
        <f>25*100/125</f>
        <v>20</v>
      </c>
      <c r="N50" s="1"/>
      <c r="O50" s="1"/>
      <c r="P50" s="1"/>
      <c r="Q50" s="1">
        <v>34.700000000000003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>
        <v>310</v>
      </c>
      <c r="AK50" t="s">
        <v>182</v>
      </c>
    </row>
    <row r="51" spans="1:37" ht="24" customHeight="1">
      <c r="A51" s="1">
        <v>10006</v>
      </c>
      <c r="B51" s="1">
        <v>2</v>
      </c>
      <c r="C51" s="1">
        <v>1006</v>
      </c>
      <c r="D51" s="1" t="s">
        <v>119</v>
      </c>
      <c r="E51" s="2" t="s">
        <v>41</v>
      </c>
      <c r="F51" s="2" t="s">
        <v>124</v>
      </c>
      <c r="G51" s="5" t="s">
        <v>125</v>
      </c>
      <c r="H51" s="1"/>
      <c r="I51" s="1">
        <f>100*126/125</f>
        <v>100.8</v>
      </c>
      <c r="J51" s="1"/>
      <c r="K51" s="1">
        <f>4.8*100/125</f>
        <v>3.84</v>
      </c>
      <c r="L51" s="1">
        <f>0.8*100/125</f>
        <v>0.64</v>
      </c>
      <c r="M51" s="1">
        <f>25*100/125</f>
        <v>20</v>
      </c>
      <c r="N51" s="1"/>
      <c r="O51" s="1"/>
      <c r="P51" s="1"/>
      <c r="Q51" s="1">
        <v>34.700000000000003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>
        <v>60</v>
      </c>
      <c r="AK51" t="s">
        <v>193</v>
      </c>
    </row>
    <row r="52" spans="1:37">
      <c r="A52" s="1">
        <v>20003</v>
      </c>
      <c r="B52" s="1">
        <v>12</v>
      </c>
      <c r="C52" s="1">
        <v>800</v>
      </c>
      <c r="D52" s="1" t="s">
        <v>142</v>
      </c>
      <c r="E52" s="2" t="s">
        <v>41</v>
      </c>
      <c r="F52" s="2" t="s">
        <v>148</v>
      </c>
      <c r="G52" s="1"/>
      <c r="H52" s="1">
        <v>0</v>
      </c>
      <c r="I52" s="1">
        <v>340</v>
      </c>
      <c r="J52" s="1">
        <v>0</v>
      </c>
      <c r="K52" s="1">
        <v>5.4</v>
      </c>
      <c r="L52" s="1">
        <v>1.1000000000000001</v>
      </c>
      <c r="M52" s="1">
        <v>77.8</v>
      </c>
      <c r="N52" s="1">
        <v>9.6</v>
      </c>
      <c r="O52" s="1">
        <v>0.7</v>
      </c>
      <c r="P52" s="1">
        <v>17</v>
      </c>
      <c r="Q52" s="1">
        <v>1</v>
      </c>
      <c r="R52" s="1">
        <v>25</v>
      </c>
      <c r="S52" s="1">
        <v>110</v>
      </c>
      <c r="T52" s="1">
        <v>170</v>
      </c>
      <c r="U52" s="1">
        <v>2</v>
      </c>
      <c r="V52" s="1">
        <v>1.2</v>
      </c>
      <c r="W52" s="1">
        <v>0.4</v>
      </c>
      <c r="X52" s="1">
        <v>0</v>
      </c>
      <c r="Y52" s="1"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>
        <v>50</v>
      </c>
      <c r="AK52" t="s">
        <v>201</v>
      </c>
    </row>
    <row r="53" spans="1:37">
      <c r="A53" s="1">
        <v>20007</v>
      </c>
      <c r="B53" s="1">
        <v>12</v>
      </c>
      <c r="C53" s="1">
        <v>834</v>
      </c>
      <c r="D53" s="1" t="s">
        <v>142</v>
      </c>
      <c r="E53" s="2" t="s">
        <v>41</v>
      </c>
      <c r="F53" s="2" t="s">
        <v>194</v>
      </c>
      <c r="G53" s="1"/>
      <c r="H53" s="1">
        <v>0</v>
      </c>
      <c r="I53" s="1">
        <v>351</v>
      </c>
      <c r="J53" s="1">
        <v>0</v>
      </c>
      <c r="K53" s="1">
        <v>13.3</v>
      </c>
      <c r="L53" s="1">
        <v>2.4</v>
      </c>
      <c r="M53" s="1">
        <v>65.099999999999994</v>
      </c>
      <c r="N53" s="1">
        <v>8</v>
      </c>
      <c r="O53" s="1">
        <v>2.4</v>
      </c>
      <c r="P53" s="1">
        <v>180</v>
      </c>
      <c r="Q53" s="1">
        <v>7.6</v>
      </c>
      <c r="R53" s="1">
        <v>184</v>
      </c>
      <c r="S53" s="1">
        <v>429</v>
      </c>
      <c r="T53" s="1">
        <v>427</v>
      </c>
      <c r="U53" s="1">
        <v>12</v>
      </c>
      <c r="V53" s="1">
        <v>3.63</v>
      </c>
      <c r="W53" s="1">
        <v>0.81</v>
      </c>
      <c r="X53" s="1">
        <v>0</v>
      </c>
      <c r="Y53" s="1"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>
        <v>45</v>
      </c>
      <c r="AK53" t="s">
        <v>190</v>
      </c>
    </row>
    <row r="54" spans="1:37">
      <c r="A54" s="1">
        <v>3114</v>
      </c>
      <c r="B54" s="1">
        <v>3</v>
      </c>
      <c r="C54" s="1">
        <v>114</v>
      </c>
      <c r="D54" s="1" t="s">
        <v>56</v>
      </c>
      <c r="E54" s="2" t="s">
        <v>57</v>
      </c>
      <c r="F54" s="2" t="s">
        <v>58</v>
      </c>
      <c r="G54" s="1"/>
      <c r="H54" s="1">
        <v>1</v>
      </c>
      <c r="I54" s="1">
        <v>320</v>
      </c>
      <c r="J54" s="1">
        <v>11.8</v>
      </c>
      <c r="K54" s="1">
        <v>21.2</v>
      </c>
      <c r="L54" s="1">
        <v>1.3</v>
      </c>
      <c r="M54" s="1">
        <v>47.2</v>
      </c>
      <c r="N54" s="1">
        <v>15.3</v>
      </c>
      <c r="O54" s="1">
        <v>3.2</v>
      </c>
      <c r="P54" s="1">
        <v>82</v>
      </c>
      <c r="Q54" s="1">
        <v>7.3</v>
      </c>
      <c r="R54" s="1">
        <v>187</v>
      </c>
      <c r="S54" s="1">
        <v>387</v>
      </c>
      <c r="T54" s="1">
        <v>1210</v>
      </c>
      <c r="U54" s="1">
        <v>19</v>
      </c>
      <c r="V54" s="1">
        <v>4.6100000000000003</v>
      </c>
      <c r="W54" s="1">
        <v>0.68</v>
      </c>
      <c r="X54" s="1">
        <v>3</v>
      </c>
      <c r="Y54" s="1">
        <v>0</v>
      </c>
      <c r="Z54" s="1">
        <v>32</v>
      </c>
      <c r="AA54" s="1">
        <v>0</v>
      </c>
      <c r="AB54" s="1">
        <v>0.42</v>
      </c>
      <c r="AC54" s="1">
        <v>0.71</v>
      </c>
      <c r="AD54" s="1">
        <v>0.15</v>
      </c>
      <c r="AE54" s="1">
        <v>3.1</v>
      </c>
      <c r="AF54" s="1">
        <v>0.36</v>
      </c>
      <c r="AG54" s="1">
        <v>417</v>
      </c>
      <c r="AH54" s="1">
        <v>0</v>
      </c>
      <c r="AI54" s="1">
        <v>0.8</v>
      </c>
      <c r="AJ54">
        <v>30</v>
      </c>
      <c r="AK54" t="s">
        <v>183</v>
      </c>
    </row>
    <row r="55" spans="1:37">
      <c r="A55" s="1">
        <v>3118</v>
      </c>
      <c r="B55" s="1">
        <v>3</v>
      </c>
      <c r="C55" s="1">
        <v>118</v>
      </c>
      <c r="D55" s="1" t="s">
        <v>56</v>
      </c>
      <c r="E55" s="2" t="s">
        <v>57</v>
      </c>
      <c r="F55" s="2" t="s">
        <v>59</v>
      </c>
      <c r="G55" s="1"/>
      <c r="H55" s="1">
        <v>1</v>
      </c>
      <c r="I55" s="1">
        <v>411</v>
      </c>
      <c r="J55" s="1">
        <v>9.3000000000000007</v>
      </c>
      <c r="K55" s="1">
        <v>32</v>
      </c>
      <c r="L55" s="1">
        <v>17</v>
      </c>
      <c r="M55" s="1">
        <v>27.6</v>
      </c>
      <c r="N55" s="1">
        <v>9.3000000000000007</v>
      </c>
      <c r="O55" s="1">
        <v>4.9000000000000004</v>
      </c>
      <c r="P55" s="1">
        <v>232</v>
      </c>
      <c r="Q55" s="1">
        <v>7.8</v>
      </c>
      <c r="R55" s="1">
        <v>245</v>
      </c>
      <c r="S55" s="1">
        <v>468</v>
      </c>
      <c r="T55" s="1">
        <v>1740</v>
      </c>
      <c r="U55" s="1">
        <v>5</v>
      </c>
      <c r="V55" s="1">
        <v>4.7300000000000004</v>
      </c>
      <c r="W55" s="1">
        <v>1.48</v>
      </c>
      <c r="X55" s="1">
        <v>1</v>
      </c>
      <c r="Y55" s="1">
        <v>0</v>
      </c>
      <c r="Z55" s="1">
        <v>13</v>
      </c>
      <c r="AA55" s="1">
        <v>0</v>
      </c>
      <c r="AB55" s="1">
        <v>0.72</v>
      </c>
      <c r="AC55" s="1">
        <v>0.7</v>
      </c>
      <c r="AD55" s="1">
        <v>0.28000000000000003</v>
      </c>
      <c r="AE55" s="1">
        <v>2</v>
      </c>
      <c r="AF55" s="1">
        <v>0.82</v>
      </c>
      <c r="AG55" s="1">
        <v>375</v>
      </c>
      <c r="AH55" s="1">
        <v>0</v>
      </c>
      <c r="AI55" s="1"/>
      <c r="AJ55">
        <v>30</v>
      </c>
      <c r="AK55" t="s">
        <v>183</v>
      </c>
    </row>
    <row r="56" spans="1:37">
      <c r="A56" s="1">
        <v>3132</v>
      </c>
      <c r="B56" s="1">
        <v>3</v>
      </c>
      <c r="C56" s="1">
        <v>132</v>
      </c>
      <c r="D56" s="1" t="s">
        <v>56</v>
      </c>
      <c r="E56" s="2" t="s">
        <v>57</v>
      </c>
      <c r="F56" s="2" t="s">
        <v>60</v>
      </c>
      <c r="G56" s="1"/>
      <c r="H56" s="1">
        <v>1</v>
      </c>
      <c r="I56" s="1">
        <v>339</v>
      </c>
      <c r="J56" s="1">
        <v>8.9</v>
      </c>
      <c r="K56" s="1">
        <v>22.1</v>
      </c>
      <c r="L56" s="1">
        <v>1.5</v>
      </c>
      <c r="M56" s="1">
        <v>53.2</v>
      </c>
      <c r="N56" s="1">
        <v>10.3</v>
      </c>
      <c r="O56" s="1">
        <v>3.9</v>
      </c>
      <c r="P56" s="1">
        <v>74</v>
      </c>
      <c r="Q56" s="1">
        <v>5.7</v>
      </c>
      <c r="R56" s="1">
        <v>186</v>
      </c>
      <c r="S56" s="1">
        <v>429</v>
      </c>
      <c r="T56" s="1">
        <v>1550</v>
      </c>
      <c r="U56" s="1">
        <v>18</v>
      </c>
      <c r="V56" s="1">
        <v>3.77</v>
      </c>
      <c r="W56" s="1">
        <v>0.47</v>
      </c>
      <c r="X56" s="1">
        <v>15</v>
      </c>
      <c r="Y56" s="1">
        <v>0</v>
      </c>
      <c r="Z56" s="1">
        <v>179</v>
      </c>
      <c r="AA56" s="1">
        <v>0</v>
      </c>
      <c r="AB56" s="1">
        <v>0.19</v>
      </c>
      <c r="AC56" s="1">
        <v>0.89</v>
      </c>
      <c r="AD56" s="1">
        <v>0.11</v>
      </c>
      <c r="AE56" s="1">
        <v>1.6</v>
      </c>
      <c r="AF56" s="1">
        <v>0.51</v>
      </c>
      <c r="AG56" s="1">
        <v>395</v>
      </c>
      <c r="AH56" s="1">
        <v>0</v>
      </c>
      <c r="AI56" s="1">
        <v>0</v>
      </c>
      <c r="AJ56">
        <v>30</v>
      </c>
      <c r="AK56" t="s">
        <v>183</v>
      </c>
    </row>
    <row r="57" spans="1:37">
      <c r="A57" s="1">
        <v>3134</v>
      </c>
      <c r="B57" s="1">
        <v>3</v>
      </c>
      <c r="C57" s="1">
        <v>134</v>
      </c>
      <c r="D57" s="1" t="s">
        <v>56</v>
      </c>
      <c r="E57" s="2" t="s">
        <v>57</v>
      </c>
      <c r="F57" s="2" t="s">
        <v>61</v>
      </c>
      <c r="G57" s="1"/>
      <c r="H57" s="1">
        <v>1</v>
      </c>
      <c r="I57" s="1">
        <v>301</v>
      </c>
      <c r="J57" s="1">
        <v>11</v>
      </c>
      <c r="K57" s="1">
        <v>26.1</v>
      </c>
      <c r="L57" s="1">
        <v>1.8</v>
      </c>
      <c r="M57" s="1">
        <v>31.7</v>
      </c>
      <c r="N57" s="1">
        <v>26.3</v>
      </c>
      <c r="O57" s="1">
        <v>3.1</v>
      </c>
      <c r="P57" s="1">
        <v>102</v>
      </c>
      <c r="Q57" s="1">
        <v>6.1</v>
      </c>
      <c r="R57" s="1">
        <v>191</v>
      </c>
      <c r="S57" s="1">
        <v>506</v>
      </c>
      <c r="T57" s="1">
        <v>1080</v>
      </c>
      <c r="U57" s="1">
        <v>12</v>
      </c>
      <c r="V57" s="1">
        <v>3.1</v>
      </c>
      <c r="W57" s="1">
        <v>0.82</v>
      </c>
      <c r="X57" s="1">
        <v>3</v>
      </c>
      <c r="Y57" s="1">
        <v>0</v>
      </c>
      <c r="Z57" s="1">
        <v>32</v>
      </c>
      <c r="AA57" s="1">
        <v>0</v>
      </c>
      <c r="AB57" s="1">
        <v>0.05</v>
      </c>
      <c r="AC57" s="1">
        <v>0.53</v>
      </c>
      <c r="AD57" s="1">
        <v>0.3</v>
      </c>
      <c r="AE57" s="1">
        <v>2.7</v>
      </c>
      <c r="AF57" s="1">
        <v>0.37</v>
      </c>
      <c r="AG57" s="1">
        <v>423</v>
      </c>
      <c r="AH57" s="1">
        <v>0</v>
      </c>
      <c r="AI57" s="1"/>
      <c r="AJ57">
        <v>30</v>
      </c>
      <c r="AK57" t="s">
        <v>183</v>
      </c>
    </row>
    <row r="58" spans="1:37">
      <c r="A58" s="1">
        <v>3140</v>
      </c>
      <c r="B58" s="1">
        <v>3</v>
      </c>
      <c r="C58" s="1">
        <v>140</v>
      </c>
      <c r="D58" s="1" t="s">
        <v>56</v>
      </c>
      <c r="E58" s="2" t="s">
        <v>57</v>
      </c>
      <c r="F58" s="2" t="s">
        <v>62</v>
      </c>
      <c r="G58" s="1"/>
      <c r="H58" s="1">
        <v>1</v>
      </c>
      <c r="I58" s="1">
        <v>296</v>
      </c>
      <c r="J58" s="1">
        <v>10.3</v>
      </c>
      <c r="K58" s="1">
        <v>25.4</v>
      </c>
      <c r="L58" s="1">
        <v>1.8</v>
      </c>
      <c r="M58" s="1">
        <v>29.4</v>
      </c>
      <c r="N58" s="1">
        <v>30.5</v>
      </c>
      <c r="O58" s="1">
        <v>2.5</v>
      </c>
      <c r="P58" s="1">
        <v>61</v>
      </c>
      <c r="Q58" s="1">
        <v>7</v>
      </c>
      <c r="R58" s="1">
        <v>103</v>
      </c>
      <c r="S58" s="1">
        <v>391</v>
      </c>
      <c r="T58" s="1">
        <v>855</v>
      </c>
      <c r="U58" s="1">
        <v>9</v>
      </c>
      <c r="V58" s="1">
        <v>3.9</v>
      </c>
      <c r="W58" s="1">
        <v>0.74</v>
      </c>
      <c r="X58" s="1">
        <v>3</v>
      </c>
      <c r="Y58" s="1">
        <v>0</v>
      </c>
      <c r="Z58" s="1">
        <v>42</v>
      </c>
      <c r="AA58" s="1">
        <v>0</v>
      </c>
      <c r="AB58" s="1">
        <v>0.49</v>
      </c>
      <c r="AC58" s="1">
        <v>0.59</v>
      </c>
      <c r="AD58" s="1">
        <v>0.23</v>
      </c>
      <c r="AE58" s="1">
        <v>2.2999999999999998</v>
      </c>
      <c r="AF58" s="1">
        <v>0.68</v>
      </c>
      <c r="AG58" s="1">
        <v>295</v>
      </c>
      <c r="AH58" s="1">
        <v>0</v>
      </c>
      <c r="AI58" s="1"/>
      <c r="AJ58">
        <v>30</v>
      </c>
      <c r="AK58" t="s">
        <v>183</v>
      </c>
    </row>
    <row r="59" spans="1:37">
      <c r="A59" s="1">
        <v>6266</v>
      </c>
      <c r="B59" s="1">
        <v>6</v>
      </c>
      <c r="C59" s="1">
        <v>266</v>
      </c>
      <c r="D59" s="1" t="s">
        <v>99</v>
      </c>
      <c r="E59" s="2" t="s">
        <v>57</v>
      </c>
      <c r="F59" s="2" t="s">
        <v>100</v>
      </c>
      <c r="G59" s="1"/>
      <c r="H59" s="1">
        <v>0.7</v>
      </c>
      <c r="I59" s="1">
        <v>382</v>
      </c>
      <c r="J59" s="1">
        <v>43.1</v>
      </c>
      <c r="K59" s="1">
        <v>3.6</v>
      </c>
      <c r="L59" s="1">
        <v>36.9</v>
      </c>
      <c r="M59" s="1">
        <v>6.2</v>
      </c>
      <c r="N59" s="1">
        <v>9.3000000000000007</v>
      </c>
      <c r="O59" s="1">
        <v>1</v>
      </c>
      <c r="P59" s="1">
        <v>17</v>
      </c>
      <c r="Q59" s="1">
        <v>2.4</v>
      </c>
      <c r="R59" s="1">
        <v>38</v>
      </c>
      <c r="S59" s="1">
        <v>106</v>
      </c>
      <c r="T59" s="1">
        <v>415</v>
      </c>
      <c r="U59" s="1">
        <v>22</v>
      </c>
      <c r="V59" s="1">
        <v>0.84</v>
      </c>
      <c r="W59" s="1">
        <v>0.42</v>
      </c>
      <c r="X59" s="1">
        <v>0</v>
      </c>
      <c r="Y59" s="1">
        <v>0</v>
      </c>
      <c r="Z59" s="1">
        <v>0</v>
      </c>
      <c r="AA59" s="1">
        <v>0</v>
      </c>
      <c r="AB59" s="1">
        <v>0.73</v>
      </c>
      <c r="AC59" s="1">
        <v>0.04</v>
      </c>
      <c r="AD59" s="1">
        <v>0.02</v>
      </c>
      <c r="AE59" s="1">
        <v>0.5</v>
      </c>
      <c r="AF59" s="1">
        <v>0.05</v>
      </c>
      <c r="AG59" s="1">
        <v>27</v>
      </c>
      <c r="AH59" s="1">
        <v>0</v>
      </c>
      <c r="AI59" s="1">
        <v>2.2000000000000002</v>
      </c>
    </row>
    <row r="60" spans="1:37">
      <c r="A60" s="1">
        <v>6272</v>
      </c>
      <c r="B60" s="1">
        <v>6</v>
      </c>
      <c r="C60" s="1">
        <v>272</v>
      </c>
      <c r="D60" s="1" t="s">
        <v>99</v>
      </c>
      <c r="E60" s="2" t="s">
        <v>57</v>
      </c>
      <c r="F60" s="2" t="s">
        <v>101</v>
      </c>
      <c r="G60" s="1"/>
      <c r="H60" s="1">
        <v>1</v>
      </c>
      <c r="I60" s="1">
        <v>571</v>
      </c>
      <c r="J60" s="1">
        <v>6.3</v>
      </c>
      <c r="K60" s="1">
        <v>22.4</v>
      </c>
      <c r="L60" s="1">
        <v>45.9</v>
      </c>
      <c r="M60" s="1">
        <v>14.6</v>
      </c>
      <c r="N60" s="1">
        <v>8.5</v>
      </c>
      <c r="O60" s="1">
        <v>2.2999999999999998</v>
      </c>
      <c r="P60" s="1">
        <v>47</v>
      </c>
      <c r="Q60" s="1">
        <v>3.9</v>
      </c>
      <c r="R60" s="1">
        <v>191</v>
      </c>
      <c r="S60" s="1">
        <v>359</v>
      </c>
      <c r="T60" s="1">
        <v>727</v>
      </c>
      <c r="U60" s="1">
        <v>6</v>
      </c>
      <c r="V60" s="1">
        <v>2.5</v>
      </c>
      <c r="W60" s="1">
        <v>0.86</v>
      </c>
      <c r="X60" s="1">
        <v>0</v>
      </c>
      <c r="Y60" s="1">
        <v>0</v>
      </c>
      <c r="Z60" s="1">
        <v>0</v>
      </c>
      <c r="AA60" s="1">
        <v>0</v>
      </c>
      <c r="AB60" s="1">
        <v>10.9</v>
      </c>
      <c r="AC60" s="1">
        <v>0.87</v>
      </c>
      <c r="AD60" s="1">
        <v>0.14000000000000001</v>
      </c>
      <c r="AE60" s="1">
        <v>15.5</v>
      </c>
      <c r="AF60" s="1">
        <v>0.59</v>
      </c>
      <c r="AG60" s="1">
        <v>110</v>
      </c>
      <c r="AH60" s="1">
        <v>0</v>
      </c>
      <c r="AI60" s="1">
        <v>0</v>
      </c>
      <c r="AJ60">
        <v>25</v>
      </c>
      <c r="AK60" t="s">
        <v>183</v>
      </c>
    </row>
    <row r="61" spans="1:37">
      <c r="A61" s="1">
        <v>6286</v>
      </c>
      <c r="B61" s="1">
        <v>6</v>
      </c>
      <c r="C61" s="1">
        <v>286</v>
      </c>
      <c r="D61" s="1" t="s">
        <v>99</v>
      </c>
      <c r="E61" s="2" t="s">
        <v>57</v>
      </c>
      <c r="F61" s="2" t="s">
        <v>102</v>
      </c>
      <c r="G61" s="1"/>
      <c r="H61" s="1">
        <v>1</v>
      </c>
      <c r="I61" s="1">
        <v>588</v>
      </c>
      <c r="J61" s="1">
        <v>7.2</v>
      </c>
      <c r="K61" s="1">
        <v>25</v>
      </c>
      <c r="L61" s="1">
        <v>47.2</v>
      </c>
      <c r="M61" s="1">
        <v>16.5</v>
      </c>
      <c r="N61" s="1">
        <v>1.5</v>
      </c>
      <c r="O61" s="1">
        <v>2.6</v>
      </c>
      <c r="P61" s="1">
        <v>61</v>
      </c>
      <c r="Q61" s="1">
        <v>4</v>
      </c>
      <c r="R61" s="1">
        <v>191</v>
      </c>
      <c r="S61" s="1">
        <v>349</v>
      </c>
      <c r="T61" s="1">
        <v>720</v>
      </c>
      <c r="U61" s="1">
        <v>17</v>
      </c>
      <c r="V61" s="1">
        <v>2</v>
      </c>
      <c r="W61" s="1">
        <v>0.42</v>
      </c>
      <c r="X61" s="1">
        <v>0</v>
      </c>
      <c r="Y61" s="1">
        <v>0</v>
      </c>
      <c r="Z61" s="1">
        <v>0</v>
      </c>
      <c r="AA61" s="1">
        <v>0</v>
      </c>
      <c r="AB61" s="1">
        <v>10.09</v>
      </c>
      <c r="AC61" s="1">
        <v>0.39</v>
      </c>
      <c r="AD61" s="1">
        <v>0.14000000000000001</v>
      </c>
      <c r="AE61" s="1">
        <v>15.3</v>
      </c>
      <c r="AF61" s="1">
        <v>0.59</v>
      </c>
      <c r="AG61" s="1">
        <v>110</v>
      </c>
      <c r="AH61" s="1">
        <v>0</v>
      </c>
      <c r="AI61" s="1">
        <v>0</v>
      </c>
    </row>
    <row r="62" spans="1:37">
      <c r="A62" s="1">
        <v>6287</v>
      </c>
      <c r="B62" s="1">
        <v>6</v>
      </c>
      <c r="C62" s="1">
        <v>287</v>
      </c>
      <c r="D62" s="1" t="s">
        <v>99</v>
      </c>
      <c r="E62" s="2" t="s">
        <v>57</v>
      </c>
      <c r="F62" s="2" t="s">
        <v>103</v>
      </c>
      <c r="G62" s="1"/>
      <c r="H62" s="1">
        <v>1</v>
      </c>
      <c r="I62" s="1">
        <v>581</v>
      </c>
      <c r="J62" s="1">
        <v>4.3</v>
      </c>
      <c r="K62" s="1">
        <v>26.6</v>
      </c>
      <c r="L62" s="1">
        <v>46.4</v>
      </c>
      <c r="M62" s="1">
        <v>10.6</v>
      </c>
      <c r="N62" s="1">
        <v>9.9</v>
      </c>
      <c r="O62" s="1">
        <v>2.1</v>
      </c>
      <c r="P62" s="1">
        <v>41</v>
      </c>
      <c r="Q62" s="1">
        <v>4</v>
      </c>
      <c r="R62" s="1">
        <v>195</v>
      </c>
      <c r="S62" s="1">
        <v>366</v>
      </c>
      <c r="T62" s="1">
        <v>743</v>
      </c>
      <c r="U62" s="1">
        <v>6</v>
      </c>
      <c r="V62" s="1">
        <v>2.6</v>
      </c>
      <c r="W62" s="1">
        <v>0.88</v>
      </c>
      <c r="X62" s="1">
        <v>0</v>
      </c>
      <c r="Y62" s="1">
        <v>0</v>
      </c>
      <c r="Z62" s="1">
        <v>0</v>
      </c>
      <c r="AA62" s="1">
        <v>0</v>
      </c>
      <c r="AB62" s="1">
        <v>11.03</v>
      </c>
      <c r="AC62" s="1">
        <v>0.89</v>
      </c>
      <c r="AD62" s="1">
        <v>0.14000000000000001</v>
      </c>
      <c r="AE62" s="1">
        <v>9.9</v>
      </c>
      <c r="AF62" s="1">
        <v>0.6</v>
      </c>
      <c r="AG62" s="1">
        <v>112</v>
      </c>
      <c r="AH62" s="1">
        <v>0</v>
      </c>
      <c r="AI62" s="1">
        <v>0</v>
      </c>
      <c r="AJ62">
        <v>45</v>
      </c>
      <c r="AK62" t="s">
        <v>190</v>
      </c>
    </row>
    <row r="63" spans="1:37">
      <c r="A63" s="1">
        <v>20005</v>
      </c>
      <c r="B63" s="1">
        <v>12</v>
      </c>
      <c r="C63" s="1">
        <v>819</v>
      </c>
      <c r="D63" s="1" t="s">
        <v>142</v>
      </c>
      <c r="E63" s="2" t="s">
        <v>57</v>
      </c>
      <c r="F63" s="2" t="s">
        <v>149</v>
      </c>
      <c r="G63" s="1"/>
      <c r="H63" s="1">
        <v>0</v>
      </c>
      <c r="I63" s="1">
        <v>337</v>
      </c>
      <c r="J63" s="1">
        <v>0</v>
      </c>
      <c r="K63" s="1">
        <v>22.5</v>
      </c>
      <c r="L63" s="1">
        <v>1.1000000000000001</v>
      </c>
      <c r="M63" s="1">
        <v>61.3</v>
      </c>
      <c r="N63" s="1">
        <v>15.2</v>
      </c>
      <c r="O63" s="1">
        <v>3.4</v>
      </c>
      <c r="P63" s="1">
        <v>83</v>
      </c>
      <c r="Q63" s="1">
        <v>6.7</v>
      </c>
      <c r="R63" s="1">
        <v>138</v>
      </c>
      <c r="S63" s="1">
        <v>406</v>
      </c>
      <c r="T63" s="1">
        <v>1359</v>
      </c>
      <c r="U63" s="1">
        <v>12</v>
      </c>
      <c r="V63" s="1">
        <v>2.79</v>
      </c>
      <c r="W63" s="1">
        <v>0.7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>
        <v>30</v>
      </c>
      <c r="AK63" t="s">
        <v>183</v>
      </c>
    </row>
    <row r="64" spans="1:37">
      <c r="A64" s="1">
        <v>20006</v>
      </c>
      <c r="B64" s="1">
        <v>12</v>
      </c>
      <c r="C64" s="1">
        <v>820</v>
      </c>
      <c r="D64" s="1" t="s">
        <v>142</v>
      </c>
      <c r="E64" s="2" t="s">
        <v>57</v>
      </c>
      <c r="F64" s="2" t="s">
        <v>150</v>
      </c>
      <c r="G64" s="1"/>
      <c r="H64" s="1">
        <v>0</v>
      </c>
      <c r="I64" s="1">
        <v>311</v>
      </c>
      <c r="J64" s="1">
        <v>0</v>
      </c>
      <c r="K64" s="1">
        <v>21.8</v>
      </c>
      <c r="L64" s="1">
        <v>1.8</v>
      </c>
      <c r="M64" s="1">
        <v>42.6</v>
      </c>
      <c r="N64" s="1">
        <v>18.600000000000001</v>
      </c>
      <c r="O64" s="1">
        <v>3.7</v>
      </c>
      <c r="P64" s="1">
        <v>141.5</v>
      </c>
      <c r="Q64" s="1">
        <v>8</v>
      </c>
      <c r="R64" s="1">
        <v>165.5</v>
      </c>
      <c r="S64" s="1">
        <v>403.9</v>
      </c>
      <c r="T64" s="1">
        <v>1340</v>
      </c>
      <c r="U64" s="1">
        <v>16.7</v>
      </c>
      <c r="V64" s="1">
        <v>2.91</v>
      </c>
      <c r="W64" s="1">
        <v>1.03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>
        <v>30</v>
      </c>
      <c r="AK64" t="s">
        <v>183</v>
      </c>
    </row>
    <row r="65" spans="1:37">
      <c r="A65" s="1">
        <v>20014</v>
      </c>
      <c r="B65" s="1">
        <v>12</v>
      </c>
      <c r="C65" s="1">
        <v>807</v>
      </c>
      <c r="D65" s="1" t="s">
        <v>142</v>
      </c>
      <c r="E65" s="2" t="s">
        <v>57</v>
      </c>
      <c r="F65" s="2" t="s">
        <v>152</v>
      </c>
      <c r="G65" s="1"/>
      <c r="H65" s="1">
        <v>0</v>
      </c>
      <c r="I65" s="1">
        <v>286</v>
      </c>
      <c r="J65" s="1">
        <v>0</v>
      </c>
      <c r="K65" s="1">
        <v>18.8</v>
      </c>
      <c r="L65" s="1">
        <v>5.1100000000000003</v>
      </c>
      <c r="M65" s="1">
        <v>39.6</v>
      </c>
      <c r="N65" s="1">
        <v>25.2</v>
      </c>
      <c r="O65" s="1">
        <v>2.78</v>
      </c>
      <c r="P65" s="1">
        <v>150</v>
      </c>
      <c r="Q65" s="1">
        <v>6.78</v>
      </c>
      <c r="R65" s="1">
        <v>160</v>
      </c>
      <c r="S65" s="1">
        <v>267</v>
      </c>
      <c r="T65" s="1">
        <v>935</v>
      </c>
      <c r="U65" s="1">
        <v>27</v>
      </c>
      <c r="V65" s="1">
        <v>3.37</v>
      </c>
      <c r="W65" s="1">
        <v>0.85</v>
      </c>
      <c r="X65" s="1">
        <v>3</v>
      </c>
      <c r="Y65" s="1">
        <v>3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>
        <v>30</v>
      </c>
      <c r="AK65" t="s">
        <v>183</v>
      </c>
    </row>
    <row r="66" spans="1:37">
      <c r="A66" s="1">
        <v>20018</v>
      </c>
      <c r="B66" s="1">
        <v>12</v>
      </c>
      <c r="C66" s="1">
        <v>826</v>
      </c>
      <c r="D66" s="1" t="s">
        <v>142</v>
      </c>
      <c r="E66" s="2" t="s">
        <v>57</v>
      </c>
      <c r="F66" s="2" t="s">
        <v>154</v>
      </c>
      <c r="G66" s="1"/>
      <c r="H66" s="1">
        <v>0</v>
      </c>
      <c r="I66" s="1">
        <v>325</v>
      </c>
      <c r="J66" s="1">
        <v>0</v>
      </c>
      <c r="K66" s="1">
        <v>20.9</v>
      </c>
      <c r="L66" s="1">
        <v>1.3</v>
      </c>
      <c r="M66" s="1">
        <v>49.6</v>
      </c>
      <c r="N66" s="1">
        <v>15.4</v>
      </c>
      <c r="O66" s="1">
        <v>3.1</v>
      </c>
      <c r="P66" s="1">
        <v>89.4</v>
      </c>
      <c r="Q66" s="1">
        <v>4.4000000000000004</v>
      </c>
      <c r="R66" s="1">
        <v>139.4</v>
      </c>
      <c r="S66" s="1">
        <v>350.4</v>
      </c>
      <c r="T66" s="1">
        <v>1180</v>
      </c>
      <c r="U66" s="1">
        <v>9.1</v>
      </c>
      <c r="V66" s="1">
        <v>1.62</v>
      </c>
      <c r="W66" s="1">
        <v>1.1599999999999999</v>
      </c>
      <c r="X66" s="1">
        <v>7.1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>
        <v>30</v>
      </c>
      <c r="AK66" t="s">
        <v>183</v>
      </c>
    </row>
    <row r="67" spans="1:37">
      <c r="A67" s="3">
        <v>20021</v>
      </c>
      <c r="B67" s="3">
        <v>12</v>
      </c>
      <c r="C67" s="3">
        <v>811</v>
      </c>
      <c r="D67" s="3" t="s">
        <v>142</v>
      </c>
      <c r="E67" s="6" t="s">
        <v>57</v>
      </c>
      <c r="F67" s="6" t="s">
        <v>155</v>
      </c>
      <c r="G67" s="3"/>
      <c r="H67" s="3">
        <v>0</v>
      </c>
      <c r="I67" s="3">
        <v>309</v>
      </c>
      <c r="J67" s="3">
        <v>0</v>
      </c>
      <c r="K67" s="3">
        <v>25.3</v>
      </c>
      <c r="L67" s="3">
        <v>1.4</v>
      </c>
      <c r="M67" s="3">
        <v>38.299999999999997</v>
      </c>
      <c r="N67" s="3">
        <v>20.8</v>
      </c>
      <c r="O67" s="3">
        <v>3.3</v>
      </c>
      <c r="P67" s="3">
        <v>95.6</v>
      </c>
      <c r="Q67" s="3">
        <v>5.2</v>
      </c>
      <c r="R67" s="3">
        <v>135.5</v>
      </c>
      <c r="S67" s="3">
        <v>430.6</v>
      </c>
      <c r="T67" s="3">
        <v>1190</v>
      </c>
      <c r="U67" s="3">
        <v>25</v>
      </c>
      <c r="V67" s="3">
        <v>3.55</v>
      </c>
      <c r="W67" s="3">
        <v>0.82</v>
      </c>
      <c r="X67" s="3">
        <v>2.4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>
        <v>30</v>
      </c>
      <c r="AK67" t="s">
        <v>183</v>
      </c>
    </row>
    <row r="68" spans="1:37">
      <c r="A68" s="1">
        <v>20033</v>
      </c>
      <c r="B68" s="1">
        <v>12</v>
      </c>
      <c r="C68" s="1">
        <v>808</v>
      </c>
      <c r="D68" s="1" t="s">
        <v>142</v>
      </c>
      <c r="E68" s="2" t="s">
        <v>57</v>
      </c>
      <c r="F68" s="2" t="s">
        <v>157</v>
      </c>
      <c r="G68" s="1"/>
      <c r="H68" s="1">
        <v>0</v>
      </c>
      <c r="I68" s="1">
        <v>337</v>
      </c>
      <c r="J68" s="1">
        <v>0</v>
      </c>
      <c r="K68" s="1">
        <v>20.399999999999999</v>
      </c>
      <c r="L68" s="1">
        <v>5.2</v>
      </c>
      <c r="M68" s="1">
        <v>42</v>
      </c>
      <c r="N68" s="1">
        <v>20.7</v>
      </c>
      <c r="O68" s="1">
        <v>2.8</v>
      </c>
      <c r="P68" s="1">
        <v>121.1</v>
      </c>
      <c r="Q68" s="1">
        <v>6.6</v>
      </c>
      <c r="R68" s="1">
        <v>131.5</v>
      </c>
      <c r="S68" s="1">
        <v>264.39999999999998</v>
      </c>
      <c r="T68" s="1">
        <v>819.1</v>
      </c>
      <c r="U68" s="1">
        <v>11.8</v>
      </c>
      <c r="V68" s="1">
        <v>3.12</v>
      </c>
      <c r="W68" s="1">
        <v>0.44</v>
      </c>
      <c r="X68" s="1">
        <v>4.5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>
        <v>30</v>
      </c>
      <c r="AK68" t="s">
        <v>183</v>
      </c>
    </row>
    <row r="69" spans="1:37">
      <c r="A69" s="1">
        <v>20035</v>
      </c>
      <c r="B69" s="1">
        <v>12</v>
      </c>
      <c r="C69" s="1">
        <v>823</v>
      </c>
      <c r="D69" s="1" t="s">
        <v>142</v>
      </c>
      <c r="E69" s="2" t="s">
        <v>57</v>
      </c>
      <c r="F69" s="2" t="s">
        <v>158</v>
      </c>
      <c r="G69" s="1"/>
      <c r="H69" s="1">
        <v>0</v>
      </c>
      <c r="I69" s="1">
        <v>98</v>
      </c>
      <c r="J69" s="1">
        <v>0</v>
      </c>
      <c r="K69" s="1">
        <v>16.399999999999999</v>
      </c>
      <c r="L69" s="1">
        <v>3.6</v>
      </c>
      <c r="M69" s="1">
        <v>0</v>
      </c>
      <c r="N69" s="1">
        <v>0</v>
      </c>
      <c r="O69" s="1">
        <v>1.1000000000000001</v>
      </c>
      <c r="P69" s="1">
        <v>6</v>
      </c>
      <c r="Q69" s="1">
        <v>4.0999999999999996</v>
      </c>
      <c r="R69" s="1">
        <v>17</v>
      </c>
      <c r="S69" s="1">
        <v>210</v>
      </c>
      <c r="T69" s="1">
        <v>257</v>
      </c>
      <c r="U69" s="1">
        <v>179</v>
      </c>
      <c r="V69" s="1">
        <v>2.62</v>
      </c>
      <c r="W69" s="1">
        <v>0.47</v>
      </c>
      <c r="X69" s="1">
        <v>131</v>
      </c>
      <c r="Y69" s="1">
        <v>98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>
        <v>30</v>
      </c>
      <c r="AK69" t="s">
        <v>183</v>
      </c>
    </row>
    <row r="70" spans="1:37">
      <c r="A70" s="1">
        <v>11445</v>
      </c>
      <c r="B70" s="1">
        <v>11</v>
      </c>
      <c r="C70" s="1">
        <v>445</v>
      </c>
      <c r="D70" s="1" t="s">
        <v>139</v>
      </c>
      <c r="E70" s="2" t="s">
        <v>140</v>
      </c>
      <c r="F70" s="2" t="s">
        <v>141</v>
      </c>
      <c r="G70" s="1"/>
      <c r="H70" s="1">
        <v>1</v>
      </c>
      <c r="I70" s="1">
        <v>34</v>
      </c>
      <c r="J70" s="1">
        <v>91.3</v>
      </c>
      <c r="K70" s="1">
        <v>0.4</v>
      </c>
      <c r="L70" s="1">
        <v>0.1</v>
      </c>
      <c r="M70" s="1">
        <v>7.8</v>
      </c>
      <c r="N70" s="1">
        <v>0.2</v>
      </c>
      <c r="O70" s="1">
        <v>0.3</v>
      </c>
      <c r="P70" s="1">
        <v>7</v>
      </c>
      <c r="Q70" s="1">
        <v>0.2</v>
      </c>
      <c r="R70" s="1">
        <v>6</v>
      </c>
      <c r="S70" s="1">
        <v>8</v>
      </c>
      <c r="T70" s="1">
        <v>129</v>
      </c>
      <c r="U70" s="1">
        <v>1</v>
      </c>
      <c r="V70" s="1">
        <v>0.08</v>
      </c>
      <c r="W70" s="1">
        <v>0.04</v>
      </c>
      <c r="X70" s="1">
        <v>1</v>
      </c>
      <c r="Y70" s="1">
        <v>0</v>
      </c>
      <c r="Z70" s="1">
        <v>7</v>
      </c>
      <c r="AA70" s="1">
        <v>0</v>
      </c>
      <c r="AB70" s="1">
        <v>0.08</v>
      </c>
      <c r="AC70" s="1">
        <v>0.03</v>
      </c>
      <c r="AD70" s="1">
        <v>0.01</v>
      </c>
      <c r="AE70" s="1">
        <v>0.1</v>
      </c>
      <c r="AF70" s="1">
        <v>0.05</v>
      </c>
      <c r="AG70" s="1">
        <v>14</v>
      </c>
      <c r="AH70" s="1">
        <v>0</v>
      </c>
      <c r="AI70" s="1">
        <v>40.6</v>
      </c>
      <c r="AJ70" s="16">
        <v>15</v>
      </c>
      <c r="AK70" t="s">
        <v>209</v>
      </c>
    </row>
    <row r="71" spans="1:37">
      <c r="A71" s="1">
        <v>12461</v>
      </c>
      <c r="B71" s="1">
        <v>12</v>
      </c>
      <c r="C71" s="1">
        <v>461</v>
      </c>
      <c r="D71" s="1" t="s">
        <v>142</v>
      </c>
      <c r="E71" s="2" t="s">
        <v>140</v>
      </c>
      <c r="F71" s="2" t="s">
        <v>143</v>
      </c>
      <c r="G71" s="1"/>
      <c r="H71" s="1">
        <v>1</v>
      </c>
      <c r="I71" s="1">
        <v>241</v>
      </c>
      <c r="J71" s="1">
        <v>10.6</v>
      </c>
      <c r="K71" s="1">
        <v>4</v>
      </c>
      <c r="L71" s="1">
        <v>1.2</v>
      </c>
      <c r="M71" s="1">
        <v>27.5</v>
      </c>
      <c r="N71" s="1">
        <v>53.1</v>
      </c>
      <c r="O71" s="1">
        <v>3.6</v>
      </c>
      <c r="P71" s="1">
        <v>1000</v>
      </c>
      <c r="Q71" s="1">
        <v>8.3000000000000007</v>
      </c>
      <c r="R71" s="1">
        <v>60</v>
      </c>
      <c r="S71" s="1">
        <v>64</v>
      </c>
      <c r="T71" s="1">
        <v>431</v>
      </c>
      <c r="U71" s="1">
        <v>10</v>
      </c>
      <c r="V71" s="1">
        <v>1.83</v>
      </c>
      <c r="W71" s="1">
        <v>0.34</v>
      </c>
      <c r="X71" s="1">
        <v>15</v>
      </c>
      <c r="Y71" s="1">
        <v>0</v>
      </c>
      <c r="Z71" s="1">
        <v>177</v>
      </c>
      <c r="AA71" s="1">
        <v>0</v>
      </c>
      <c r="AB71" s="1">
        <v>2.3199999999999998</v>
      </c>
      <c r="AC71" s="1">
        <v>0.02</v>
      </c>
      <c r="AD71" s="1">
        <v>0.04</v>
      </c>
      <c r="AE71" s="1">
        <v>1.3</v>
      </c>
      <c r="AF71" s="1">
        <v>0.16</v>
      </c>
      <c r="AG71" s="1">
        <v>6</v>
      </c>
      <c r="AH71" s="1">
        <v>0</v>
      </c>
      <c r="AI71" s="1">
        <v>3.8</v>
      </c>
    </row>
    <row r="72" spans="1:37">
      <c r="A72" s="1">
        <v>12463</v>
      </c>
      <c r="B72" s="1">
        <v>12</v>
      </c>
      <c r="C72" s="1">
        <v>463</v>
      </c>
      <c r="D72" s="1" t="s">
        <v>142</v>
      </c>
      <c r="E72" s="2" t="s">
        <v>140</v>
      </c>
      <c r="F72" s="2" t="s">
        <v>144</v>
      </c>
      <c r="G72" s="1"/>
      <c r="H72" s="1">
        <v>1</v>
      </c>
      <c r="I72" s="1">
        <v>425</v>
      </c>
      <c r="J72" s="1">
        <v>8.1</v>
      </c>
      <c r="K72" s="1">
        <v>17.8</v>
      </c>
      <c r="L72" s="1">
        <v>22.3</v>
      </c>
      <c r="M72" s="1">
        <v>33.700000000000003</v>
      </c>
      <c r="N72" s="1">
        <v>10.5</v>
      </c>
      <c r="O72" s="1">
        <v>7.6</v>
      </c>
      <c r="P72" s="1">
        <v>931</v>
      </c>
      <c r="Q72" s="1">
        <v>66.400000000000006</v>
      </c>
      <c r="R72" s="1">
        <v>366</v>
      </c>
      <c r="S72" s="1">
        <v>499</v>
      </c>
      <c r="T72" s="1">
        <v>1790</v>
      </c>
      <c r="U72" s="1">
        <v>168</v>
      </c>
      <c r="V72" s="1">
        <v>4.8</v>
      </c>
      <c r="W72" s="1">
        <v>0.87</v>
      </c>
      <c r="X72" s="1">
        <v>64</v>
      </c>
      <c r="Y72" s="1">
        <v>0</v>
      </c>
      <c r="Z72" s="1">
        <v>762</v>
      </c>
      <c r="AA72" s="1">
        <v>0</v>
      </c>
      <c r="AB72" s="1">
        <v>3.33</v>
      </c>
      <c r="AC72" s="1">
        <v>0.63</v>
      </c>
      <c r="AD72" s="1">
        <v>0.33</v>
      </c>
      <c r="AE72" s="1">
        <v>4.5999999999999996</v>
      </c>
      <c r="AF72" s="1">
        <v>0.44</v>
      </c>
      <c r="AG72" s="1">
        <v>10</v>
      </c>
      <c r="AH72" s="1">
        <v>0</v>
      </c>
      <c r="AI72" s="1">
        <v>7.7</v>
      </c>
    </row>
    <row r="73" spans="1:37">
      <c r="A73" s="1">
        <v>12464</v>
      </c>
      <c r="B73" s="1">
        <v>12</v>
      </c>
      <c r="C73" s="1">
        <v>464</v>
      </c>
      <c r="D73" s="1" t="s">
        <v>142</v>
      </c>
      <c r="E73" s="2" t="s">
        <v>140</v>
      </c>
      <c r="F73" s="2" t="s">
        <v>145</v>
      </c>
      <c r="G73" s="1"/>
      <c r="H73" s="1">
        <v>0.93</v>
      </c>
      <c r="I73" s="1">
        <v>82</v>
      </c>
      <c r="J73" s="1">
        <v>78.900000000000006</v>
      </c>
      <c r="K73" s="1">
        <v>1.8</v>
      </c>
      <c r="L73" s="1">
        <v>0.8</v>
      </c>
      <c r="M73" s="1">
        <v>15.7</v>
      </c>
      <c r="N73" s="1">
        <v>2</v>
      </c>
      <c r="O73" s="1">
        <v>0.8</v>
      </c>
      <c r="P73" s="1">
        <v>16</v>
      </c>
      <c r="Q73" s="1">
        <v>0.6</v>
      </c>
      <c r="R73" s="1">
        <v>43</v>
      </c>
      <c r="S73" s="1">
        <v>34</v>
      </c>
      <c r="T73" s="1">
        <v>415</v>
      </c>
      <c r="U73" s="1">
        <v>13</v>
      </c>
      <c r="V73" s="1">
        <v>0.34</v>
      </c>
      <c r="W73" s="1">
        <v>0.23</v>
      </c>
      <c r="X73" s="1">
        <v>0</v>
      </c>
      <c r="Y73" s="1">
        <v>0</v>
      </c>
      <c r="Z73" s="1">
        <v>0</v>
      </c>
      <c r="AA73" s="1">
        <v>0</v>
      </c>
      <c r="AB73" s="1">
        <v>0.26</v>
      </c>
      <c r="AC73" s="1">
        <v>0.03</v>
      </c>
      <c r="AD73" s="1">
        <v>0.03</v>
      </c>
      <c r="AE73" s="1">
        <v>0.8</v>
      </c>
      <c r="AF73" s="1">
        <v>0.16</v>
      </c>
      <c r="AG73" s="1">
        <v>11</v>
      </c>
      <c r="AH73" s="1">
        <v>0</v>
      </c>
      <c r="AI73" s="1">
        <v>5</v>
      </c>
    </row>
    <row r="74" spans="1:37">
      <c r="A74" s="1">
        <v>12465</v>
      </c>
      <c r="B74" s="1">
        <v>12</v>
      </c>
      <c r="C74" s="1">
        <v>465</v>
      </c>
      <c r="D74" s="1" t="s">
        <v>142</v>
      </c>
      <c r="E74" s="2" t="s">
        <v>140</v>
      </c>
      <c r="F74" s="2" t="s">
        <v>146</v>
      </c>
      <c r="G74" s="1"/>
      <c r="H74" s="1">
        <v>1</v>
      </c>
      <c r="I74" s="1">
        <v>347</v>
      </c>
      <c r="J74" s="1">
        <v>10.1</v>
      </c>
      <c r="K74" s="1">
        <v>7.7</v>
      </c>
      <c r="L74" s="1">
        <v>2.9</v>
      </c>
      <c r="M74" s="1">
        <v>67.400000000000006</v>
      </c>
      <c r="N74" s="1">
        <v>8.5</v>
      </c>
      <c r="O74" s="1">
        <v>3.3</v>
      </c>
      <c r="P74" s="1">
        <v>65</v>
      </c>
      <c r="Q74" s="1">
        <v>2.6</v>
      </c>
      <c r="R74" s="1">
        <v>183</v>
      </c>
      <c r="S74" s="1">
        <v>145</v>
      </c>
      <c r="T74" s="1">
        <v>1770</v>
      </c>
      <c r="U74" s="1">
        <v>55</v>
      </c>
      <c r="V74" s="1">
        <v>1.45</v>
      </c>
      <c r="W74" s="1">
        <v>0.96</v>
      </c>
      <c r="X74" s="1">
        <v>0</v>
      </c>
      <c r="Y74" s="1">
        <v>0</v>
      </c>
      <c r="Z74" s="1">
        <v>0</v>
      </c>
      <c r="AA74" s="1">
        <v>0</v>
      </c>
      <c r="AB74" s="1">
        <v>1.1000000000000001</v>
      </c>
      <c r="AC74" s="1">
        <v>0.16</v>
      </c>
      <c r="AD74" s="1">
        <v>0.27</v>
      </c>
      <c r="AE74" s="1">
        <v>3</v>
      </c>
      <c r="AF74" s="1">
        <v>0.61</v>
      </c>
      <c r="AG74" s="1">
        <v>37</v>
      </c>
      <c r="AH74" s="1">
        <v>0</v>
      </c>
      <c r="AI74" s="1">
        <v>2</v>
      </c>
    </row>
    <row r="75" spans="1:37">
      <c r="A75" s="1">
        <v>12468</v>
      </c>
      <c r="B75" s="1">
        <v>12</v>
      </c>
      <c r="C75" s="1">
        <v>468</v>
      </c>
      <c r="D75" s="1" t="s">
        <v>142</v>
      </c>
      <c r="E75" s="2" t="s">
        <v>140</v>
      </c>
      <c r="F75" s="2" t="s">
        <v>147</v>
      </c>
      <c r="G75" s="1"/>
      <c r="H75" s="1">
        <v>1</v>
      </c>
      <c r="I75" s="1">
        <v>301</v>
      </c>
      <c r="J75" s="1">
        <v>11.5</v>
      </c>
      <c r="K75" s="1">
        <v>10.7</v>
      </c>
      <c r="L75" s="1">
        <v>3.3</v>
      </c>
      <c r="M75" s="1">
        <v>44.3</v>
      </c>
      <c r="N75" s="1">
        <v>25.9</v>
      </c>
      <c r="O75" s="1">
        <v>4.4000000000000004</v>
      </c>
      <c r="P75" s="1">
        <v>440</v>
      </c>
      <c r="Q75" s="1">
        <v>19.3</v>
      </c>
      <c r="R75" s="1">
        <v>183</v>
      </c>
      <c r="S75" s="1">
        <v>166</v>
      </c>
      <c r="T75" s="1">
        <v>1290</v>
      </c>
      <c r="U75" s="1">
        <v>32</v>
      </c>
      <c r="V75" s="1">
        <v>1.31</v>
      </c>
      <c r="W75" s="1">
        <v>1.23</v>
      </c>
      <c r="X75" s="1">
        <v>19</v>
      </c>
      <c r="Y75" s="1">
        <v>0</v>
      </c>
      <c r="Z75" s="1">
        <v>231</v>
      </c>
      <c r="AA75" s="1">
        <v>0</v>
      </c>
      <c r="AB75" s="1">
        <v>0.88</v>
      </c>
      <c r="AC75" s="1">
        <v>0.11</v>
      </c>
      <c r="AD75" s="1">
        <v>0.21</v>
      </c>
      <c r="AE75" s="1">
        <v>1.1000000000000001</v>
      </c>
      <c r="AF75" s="1">
        <v>0.32</v>
      </c>
      <c r="AG75" s="1">
        <v>14</v>
      </c>
      <c r="AH75" s="1">
        <v>0</v>
      </c>
      <c r="AI75" s="1">
        <v>10.5</v>
      </c>
    </row>
    <row r="76" spans="1:37">
      <c r="A76" s="1">
        <v>4155</v>
      </c>
      <c r="B76" s="1">
        <v>4</v>
      </c>
      <c r="C76" s="1">
        <v>155</v>
      </c>
      <c r="D76" s="1" t="s">
        <v>63</v>
      </c>
      <c r="E76" s="2" t="s">
        <v>65</v>
      </c>
      <c r="F76" s="2" t="s">
        <v>66</v>
      </c>
      <c r="G76" s="1"/>
      <c r="H76" s="1">
        <v>0.8</v>
      </c>
      <c r="I76" s="1">
        <v>27</v>
      </c>
      <c r="J76" s="1">
        <v>91.2</v>
      </c>
      <c r="K76" s="1">
        <v>1.6</v>
      </c>
      <c r="L76" s="1">
        <v>0.1</v>
      </c>
      <c r="M76" s="1">
        <v>3.8</v>
      </c>
      <c r="N76" s="1">
        <v>2.6</v>
      </c>
      <c r="O76" s="1">
        <v>0.8</v>
      </c>
      <c r="P76" s="1">
        <v>41</v>
      </c>
      <c r="Q76" s="1">
        <v>0.6</v>
      </c>
      <c r="R76" s="1">
        <v>12</v>
      </c>
      <c r="S76" s="1">
        <v>37</v>
      </c>
      <c r="T76" s="1">
        <v>317</v>
      </c>
      <c r="U76" s="1">
        <v>12</v>
      </c>
      <c r="V76" s="1">
        <v>0.2</v>
      </c>
      <c r="W76" s="1">
        <v>0.02</v>
      </c>
      <c r="X76" s="1">
        <v>8</v>
      </c>
      <c r="Y76" s="1">
        <v>0</v>
      </c>
      <c r="Z76" s="1">
        <v>100</v>
      </c>
      <c r="AA76" s="1">
        <v>0</v>
      </c>
      <c r="AB76" s="1">
        <v>0.15</v>
      </c>
      <c r="AC76" s="1">
        <v>0.05</v>
      </c>
      <c r="AD76" s="1">
        <v>0.04</v>
      </c>
      <c r="AE76" s="1">
        <v>0.3</v>
      </c>
      <c r="AF76" s="1">
        <v>0.1</v>
      </c>
      <c r="AG76" s="1">
        <v>48</v>
      </c>
      <c r="AH76" s="1">
        <v>0</v>
      </c>
      <c r="AI76" s="1">
        <v>54</v>
      </c>
      <c r="AJ76" s="16">
        <v>13</v>
      </c>
      <c r="AK76" t="s">
        <v>208</v>
      </c>
    </row>
    <row r="77" spans="1:37">
      <c r="A77" s="1">
        <v>4162</v>
      </c>
      <c r="B77" s="1">
        <v>4</v>
      </c>
      <c r="C77" s="1">
        <v>162</v>
      </c>
      <c r="D77" s="1" t="s">
        <v>63</v>
      </c>
      <c r="E77" s="2" t="s">
        <v>65</v>
      </c>
      <c r="F77" s="2" t="s">
        <v>69</v>
      </c>
      <c r="G77" s="1"/>
      <c r="H77" s="1">
        <v>0.81</v>
      </c>
      <c r="I77" s="1">
        <v>30</v>
      </c>
      <c r="J77" s="1">
        <v>90.9</v>
      </c>
      <c r="K77" s="1">
        <v>1.1000000000000001</v>
      </c>
      <c r="L77" s="1">
        <v>0.2</v>
      </c>
      <c r="M77" s="1">
        <v>4.5999999999999996</v>
      </c>
      <c r="N77" s="1">
        <v>2.6</v>
      </c>
      <c r="O77" s="1">
        <v>0.6</v>
      </c>
      <c r="P77" s="1">
        <v>13</v>
      </c>
      <c r="Q77" s="1">
        <v>0.9</v>
      </c>
      <c r="R77" s="1">
        <v>12</v>
      </c>
      <c r="S77" s="1">
        <v>24</v>
      </c>
      <c r="T77" s="1">
        <v>264</v>
      </c>
      <c r="U77" s="1">
        <v>4</v>
      </c>
      <c r="V77" s="1">
        <v>0.14000000000000001</v>
      </c>
      <c r="W77" s="1">
        <v>0.09</v>
      </c>
      <c r="X77" s="1">
        <v>3</v>
      </c>
      <c r="Y77" s="1">
        <v>0</v>
      </c>
      <c r="Z77" s="1">
        <v>30</v>
      </c>
      <c r="AA77" s="1">
        <v>0</v>
      </c>
      <c r="AB77" s="1">
        <v>0.03</v>
      </c>
      <c r="AC77" s="1">
        <v>0.05</v>
      </c>
      <c r="AD77" s="1">
        <v>0.05</v>
      </c>
      <c r="AE77" s="1">
        <v>0.6</v>
      </c>
      <c r="AF77" s="1">
        <v>0.09</v>
      </c>
      <c r="AG77" s="1">
        <v>26</v>
      </c>
      <c r="AH77" s="1">
        <v>0</v>
      </c>
      <c r="AI77" s="1">
        <v>6.3</v>
      </c>
    </row>
    <row r="78" spans="1:37">
      <c r="A78" s="1">
        <v>4165</v>
      </c>
      <c r="B78" s="1">
        <v>4</v>
      </c>
      <c r="C78" s="1">
        <v>165</v>
      </c>
      <c r="D78" s="1" t="s">
        <v>63</v>
      </c>
      <c r="E78" s="2" t="s">
        <v>65</v>
      </c>
      <c r="F78" s="2" t="s">
        <v>71</v>
      </c>
      <c r="G78" s="1"/>
      <c r="H78" s="1">
        <v>0.87</v>
      </c>
      <c r="I78" s="1">
        <v>137</v>
      </c>
      <c r="J78" s="1">
        <v>64.3</v>
      </c>
      <c r="K78" s="1">
        <v>6.8</v>
      </c>
      <c r="L78" s="1">
        <v>0.4</v>
      </c>
      <c r="M78" s="1">
        <v>25</v>
      </c>
      <c r="N78" s="1">
        <v>2.2999999999999998</v>
      </c>
      <c r="O78" s="1">
        <v>1.3</v>
      </c>
      <c r="P78" s="1">
        <v>32</v>
      </c>
      <c r="Q78" s="1">
        <v>1.6</v>
      </c>
      <c r="R78" s="1">
        <v>21</v>
      </c>
      <c r="S78" s="1">
        <v>158</v>
      </c>
      <c r="T78" s="1">
        <v>533</v>
      </c>
      <c r="U78" s="1">
        <v>11</v>
      </c>
      <c r="V78" s="1">
        <v>0.79</v>
      </c>
      <c r="W78" s="1">
        <v>0.15</v>
      </c>
      <c r="X78" s="1">
        <v>0</v>
      </c>
      <c r="Y78" s="1">
        <v>0</v>
      </c>
      <c r="Z78" s="1">
        <v>0</v>
      </c>
      <c r="AA78" s="1">
        <v>0</v>
      </c>
      <c r="AB78" s="1">
        <v>0.01</v>
      </c>
      <c r="AC78" s="1">
        <v>0.17</v>
      </c>
      <c r="AD78" s="1">
        <v>0.06</v>
      </c>
      <c r="AE78" s="1">
        <v>0.5</v>
      </c>
      <c r="AF78" s="1">
        <v>0.79</v>
      </c>
      <c r="AG78" s="1">
        <v>4</v>
      </c>
      <c r="AH78" s="1">
        <v>0</v>
      </c>
      <c r="AI78" s="1">
        <v>18</v>
      </c>
    </row>
    <row r="79" spans="1:37">
      <c r="A79" s="1">
        <v>4167</v>
      </c>
      <c r="B79" s="1">
        <v>4</v>
      </c>
      <c r="C79" s="1">
        <v>167</v>
      </c>
      <c r="D79" s="1" t="s">
        <v>63</v>
      </c>
      <c r="E79" s="2" t="s">
        <v>65</v>
      </c>
      <c r="F79" s="2" t="s">
        <v>72</v>
      </c>
      <c r="G79" s="1"/>
      <c r="H79" s="1">
        <v>0.86</v>
      </c>
      <c r="I79" s="1">
        <v>33</v>
      </c>
      <c r="J79" s="1">
        <v>89.8</v>
      </c>
      <c r="K79" s="1">
        <v>1.7</v>
      </c>
      <c r="L79" s="1">
        <v>0.2</v>
      </c>
      <c r="M79" s="1">
        <v>4.4000000000000004</v>
      </c>
      <c r="N79" s="1">
        <v>3.2</v>
      </c>
      <c r="O79" s="1">
        <v>0.7</v>
      </c>
      <c r="P79" s="1">
        <v>84</v>
      </c>
      <c r="Q79" s="1">
        <v>0.8</v>
      </c>
      <c r="R79" s="1">
        <v>13</v>
      </c>
      <c r="S79" s="1">
        <v>40</v>
      </c>
      <c r="T79" s="1">
        <v>303</v>
      </c>
      <c r="U79" s="1">
        <v>8</v>
      </c>
      <c r="V79" s="1">
        <v>0.6</v>
      </c>
      <c r="W79" s="1">
        <v>0.09</v>
      </c>
      <c r="X79" s="1">
        <v>26</v>
      </c>
      <c r="Y79" s="1">
        <v>0</v>
      </c>
      <c r="Z79" s="1">
        <v>313</v>
      </c>
      <c r="AA79" s="1">
        <v>0</v>
      </c>
      <c r="AB79" s="1">
        <v>0.36</v>
      </c>
      <c r="AC79" s="1">
        <v>0.04</v>
      </c>
      <c r="AD79" s="1">
        <v>0.08</v>
      </c>
      <c r="AE79" s="1">
        <v>0.7</v>
      </c>
      <c r="AF79" s="1">
        <v>0.22</v>
      </c>
      <c r="AG79" s="1">
        <v>88</v>
      </c>
      <c r="AH79" s="1">
        <v>0</v>
      </c>
      <c r="AI79" s="1">
        <v>28</v>
      </c>
    </row>
    <row r="80" spans="1:37">
      <c r="A80" s="1">
        <v>4167</v>
      </c>
      <c r="B80" s="1">
        <v>4</v>
      </c>
      <c r="C80" s="1">
        <v>167</v>
      </c>
      <c r="D80" s="1" t="s">
        <v>63</v>
      </c>
      <c r="E80" s="2" t="s">
        <v>65</v>
      </c>
      <c r="F80" s="2" t="s">
        <v>72</v>
      </c>
      <c r="G80" s="1"/>
      <c r="H80" s="1">
        <v>0.86</v>
      </c>
      <c r="I80" s="1">
        <v>33</v>
      </c>
      <c r="J80" s="1">
        <v>89.8</v>
      </c>
      <c r="K80" s="1">
        <v>1.7</v>
      </c>
      <c r="L80" s="1">
        <v>0.2</v>
      </c>
      <c r="M80" s="1">
        <v>4.4000000000000004</v>
      </c>
      <c r="N80" s="1">
        <v>3.2</v>
      </c>
      <c r="O80" s="1">
        <v>0.7</v>
      </c>
      <c r="P80" s="1">
        <v>84</v>
      </c>
      <c r="Q80" s="1">
        <v>0.8</v>
      </c>
      <c r="R80" s="1">
        <v>13</v>
      </c>
      <c r="S80" s="1">
        <v>40</v>
      </c>
      <c r="T80" s="1">
        <v>303</v>
      </c>
      <c r="U80" s="1">
        <v>8</v>
      </c>
      <c r="V80" s="1">
        <v>0.6</v>
      </c>
      <c r="W80" s="1">
        <v>0.09</v>
      </c>
      <c r="X80" s="1">
        <v>26</v>
      </c>
      <c r="Y80" s="1">
        <v>0</v>
      </c>
      <c r="Z80" s="1">
        <v>313</v>
      </c>
      <c r="AA80" s="1">
        <v>0</v>
      </c>
      <c r="AB80" s="1">
        <v>0.36</v>
      </c>
      <c r="AC80" s="1">
        <v>0.04</v>
      </c>
      <c r="AD80" s="1">
        <v>0.08</v>
      </c>
      <c r="AE80" s="1">
        <v>0.7</v>
      </c>
      <c r="AF80" s="1">
        <v>0.22</v>
      </c>
      <c r="AG80" s="1">
        <v>88</v>
      </c>
      <c r="AH80" s="1">
        <v>0</v>
      </c>
      <c r="AI80" s="1">
        <v>28</v>
      </c>
    </row>
    <row r="81" spans="1:37">
      <c r="A81" s="1">
        <v>4168</v>
      </c>
      <c r="B81" s="1">
        <v>4</v>
      </c>
      <c r="C81" s="1">
        <v>168</v>
      </c>
      <c r="D81" s="1" t="s">
        <v>63</v>
      </c>
      <c r="E81" s="2" t="s">
        <v>65</v>
      </c>
      <c r="F81" s="2" t="s">
        <v>73</v>
      </c>
      <c r="G81" s="1"/>
      <c r="H81" s="1">
        <v>0.91</v>
      </c>
      <c r="I81" s="1">
        <v>37</v>
      </c>
      <c r="J81" s="1">
        <v>89.5</v>
      </c>
      <c r="K81" s="1">
        <v>1.1000000000000001</v>
      </c>
      <c r="L81" s="1">
        <v>0.1</v>
      </c>
      <c r="M81" s="1">
        <v>6.9</v>
      </c>
      <c r="N81" s="1">
        <v>1.8</v>
      </c>
      <c r="O81" s="1">
        <v>0.6</v>
      </c>
      <c r="P81" s="1">
        <v>25</v>
      </c>
      <c r="Q81" s="1">
        <v>0.3</v>
      </c>
      <c r="R81" s="1">
        <v>10</v>
      </c>
      <c r="S81" s="1">
        <v>39</v>
      </c>
      <c r="T81" s="1">
        <v>183</v>
      </c>
      <c r="U81" s="1">
        <v>4</v>
      </c>
      <c r="V81" s="1">
        <v>0.26</v>
      </c>
      <c r="W81" s="1">
        <v>0.04</v>
      </c>
      <c r="X81" s="1">
        <v>0</v>
      </c>
      <c r="Y81" s="1">
        <v>0</v>
      </c>
      <c r="Z81" s="1">
        <v>1</v>
      </c>
      <c r="AA81" s="1">
        <v>0</v>
      </c>
      <c r="AB81" s="1">
        <v>0.04</v>
      </c>
      <c r="AC81" s="1">
        <v>0.05</v>
      </c>
      <c r="AD81" s="1">
        <v>0.04</v>
      </c>
      <c r="AE81" s="1">
        <v>0.2</v>
      </c>
      <c r="AF81" s="1">
        <v>0.1</v>
      </c>
      <c r="AG81" s="1">
        <v>16</v>
      </c>
      <c r="AH81" s="1">
        <v>0</v>
      </c>
      <c r="AI81" s="1">
        <v>10.3</v>
      </c>
      <c r="AJ81" s="16">
        <v>40</v>
      </c>
      <c r="AK81" t="s">
        <v>182</v>
      </c>
    </row>
    <row r="82" spans="1:37">
      <c r="A82" s="1">
        <v>4171</v>
      </c>
      <c r="B82" s="1">
        <v>4</v>
      </c>
      <c r="C82" s="1">
        <v>171</v>
      </c>
      <c r="D82" s="1" t="s">
        <v>63</v>
      </c>
      <c r="E82" s="2" t="s">
        <v>65</v>
      </c>
      <c r="F82" s="2" t="s">
        <v>75</v>
      </c>
      <c r="G82" s="1"/>
      <c r="H82" s="1">
        <v>0.91</v>
      </c>
      <c r="I82" s="1">
        <v>22</v>
      </c>
      <c r="J82" s="1">
        <v>93.5</v>
      </c>
      <c r="K82" s="1">
        <v>1</v>
      </c>
      <c r="L82" s="1">
        <v>0.2</v>
      </c>
      <c r="M82" s="1">
        <v>3.3</v>
      </c>
      <c r="N82" s="1">
        <v>1.4</v>
      </c>
      <c r="O82" s="1">
        <v>0.6</v>
      </c>
      <c r="P82" s="1">
        <v>13</v>
      </c>
      <c r="Q82" s="1">
        <v>0.6</v>
      </c>
      <c r="R82" s="1">
        <v>13</v>
      </c>
      <c r="S82" s="1">
        <v>32</v>
      </c>
      <c r="T82" s="1">
        <v>255</v>
      </c>
      <c r="U82" s="1">
        <v>7</v>
      </c>
      <c r="V82" s="1">
        <v>0.7</v>
      </c>
      <c r="W82" s="1">
        <v>0.15</v>
      </c>
      <c r="X82" s="1">
        <v>52</v>
      </c>
      <c r="Y82" s="1">
        <v>0</v>
      </c>
      <c r="Z82" s="1">
        <v>624</v>
      </c>
      <c r="AA82" s="1">
        <v>0</v>
      </c>
      <c r="AB82" s="1">
        <v>0.9</v>
      </c>
      <c r="AC82" s="1">
        <v>0.06</v>
      </c>
      <c r="AD82" s="1">
        <v>0.04</v>
      </c>
      <c r="AE82" s="1">
        <v>0.6</v>
      </c>
      <c r="AF82" s="1">
        <v>0.09</v>
      </c>
      <c r="AG82" s="1">
        <v>21</v>
      </c>
      <c r="AH82" s="1">
        <v>0</v>
      </c>
      <c r="AI82" s="1">
        <v>29.6</v>
      </c>
      <c r="AJ82" s="16">
        <v>30</v>
      </c>
      <c r="AK82" t="s">
        <v>182</v>
      </c>
    </row>
    <row r="83" spans="1:37">
      <c r="A83" s="1">
        <v>4182</v>
      </c>
      <c r="B83" s="1">
        <v>4</v>
      </c>
      <c r="C83" s="1">
        <v>182</v>
      </c>
      <c r="D83" s="1" t="s">
        <v>63</v>
      </c>
      <c r="E83" s="2" t="s">
        <v>65</v>
      </c>
      <c r="F83" s="2" t="s">
        <v>78</v>
      </c>
      <c r="G83" s="1"/>
      <c r="H83" s="1">
        <v>0.81</v>
      </c>
      <c r="I83" s="1">
        <v>15</v>
      </c>
      <c r="J83" s="1">
        <v>95.5</v>
      </c>
      <c r="K83" s="1">
        <v>0.7</v>
      </c>
      <c r="L83" s="1">
        <v>0.1</v>
      </c>
      <c r="M83" s="1">
        <v>2.5</v>
      </c>
      <c r="N83" s="1">
        <v>0.7</v>
      </c>
      <c r="O83" s="1">
        <v>0.5</v>
      </c>
      <c r="P83" s="1">
        <v>13</v>
      </c>
      <c r="Q83" s="1">
        <v>0.5</v>
      </c>
      <c r="R83" s="1">
        <v>12</v>
      </c>
      <c r="S83" s="1">
        <v>26</v>
      </c>
      <c r="T83" s="1">
        <v>134</v>
      </c>
      <c r="U83" s="1">
        <v>10</v>
      </c>
      <c r="V83" s="1">
        <v>0.17</v>
      </c>
      <c r="W83" s="1">
        <v>7.0000000000000007E-2</v>
      </c>
      <c r="X83" s="1">
        <v>3</v>
      </c>
      <c r="Y83" s="1">
        <v>0</v>
      </c>
      <c r="Z83" s="1">
        <v>35</v>
      </c>
      <c r="AA83" s="1">
        <v>0</v>
      </c>
      <c r="AB83" s="1">
        <v>0.03</v>
      </c>
      <c r="AC83" s="1">
        <v>0.02</v>
      </c>
      <c r="AD83" s="1">
        <v>0.01</v>
      </c>
      <c r="AE83" s="1">
        <v>0.3</v>
      </c>
      <c r="AF83" s="1">
        <v>0.04</v>
      </c>
      <c r="AG83" s="1">
        <v>6</v>
      </c>
      <c r="AH83" s="1">
        <v>0</v>
      </c>
      <c r="AI83" s="1">
        <v>14</v>
      </c>
    </row>
    <row r="84" spans="1:37">
      <c r="A84" s="1">
        <v>4196</v>
      </c>
      <c r="B84" s="1">
        <v>4</v>
      </c>
      <c r="C84" s="1">
        <v>196</v>
      </c>
      <c r="D84" s="1" t="s">
        <v>63</v>
      </c>
      <c r="E84" s="2" t="s">
        <v>65</v>
      </c>
      <c r="F84" s="2" t="s">
        <v>81</v>
      </c>
      <c r="G84" s="1"/>
      <c r="H84" s="1">
        <v>0.73</v>
      </c>
      <c r="I84" s="1">
        <v>46</v>
      </c>
      <c r="J84" s="1">
        <v>87.3</v>
      </c>
      <c r="K84" s="1">
        <v>1.9</v>
      </c>
      <c r="L84" s="1">
        <v>0.3</v>
      </c>
      <c r="M84" s="1">
        <v>7.6</v>
      </c>
      <c r="N84" s="1">
        <v>2.2000000000000002</v>
      </c>
      <c r="O84" s="1">
        <v>0.7</v>
      </c>
      <c r="P84" s="1">
        <v>16</v>
      </c>
      <c r="Q84" s="1">
        <v>1.1000000000000001</v>
      </c>
      <c r="R84" s="1">
        <v>24</v>
      </c>
      <c r="S84" s="1">
        <v>43</v>
      </c>
      <c r="T84" s="1">
        <v>331</v>
      </c>
      <c r="U84" s="1">
        <v>8</v>
      </c>
      <c r="V84" s="1">
        <v>0.28999999999999998</v>
      </c>
      <c r="W84" s="1">
        <v>0.15</v>
      </c>
      <c r="X84" s="1">
        <v>53</v>
      </c>
      <c r="Y84" s="1">
        <v>0</v>
      </c>
      <c r="Z84" s="1">
        <v>640</v>
      </c>
      <c r="AA84" s="1">
        <v>0</v>
      </c>
      <c r="AB84" s="1">
        <v>0.69</v>
      </c>
      <c r="AC84" s="1">
        <v>0.08</v>
      </c>
      <c r="AD84" s="1">
        <v>0.09</v>
      </c>
      <c r="AE84" s="1">
        <v>1.1000000000000001</v>
      </c>
      <c r="AF84" s="1">
        <v>0.39</v>
      </c>
      <c r="AG84" s="1">
        <v>23</v>
      </c>
      <c r="AH84" s="1">
        <v>0</v>
      </c>
      <c r="AI84" s="1">
        <v>193.1</v>
      </c>
    </row>
    <row r="85" spans="1:37">
      <c r="A85" s="1">
        <v>4199</v>
      </c>
      <c r="B85" s="1">
        <v>4</v>
      </c>
      <c r="C85" s="1">
        <v>199</v>
      </c>
      <c r="D85" s="1" t="s">
        <v>63</v>
      </c>
      <c r="E85" s="2" t="s">
        <v>65</v>
      </c>
      <c r="F85" s="2" t="s">
        <v>83</v>
      </c>
      <c r="G85" s="1"/>
      <c r="H85" s="1">
        <v>0.83</v>
      </c>
      <c r="I85" s="1">
        <v>26</v>
      </c>
      <c r="J85" s="1">
        <v>92.2</v>
      </c>
      <c r="K85" s="1">
        <v>0.9</v>
      </c>
      <c r="L85" s="1">
        <v>0.2</v>
      </c>
      <c r="M85" s="1">
        <v>4.0999999999999996</v>
      </c>
      <c r="N85" s="1">
        <v>2</v>
      </c>
      <c r="O85" s="1">
        <v>0.5</v>
      </c>
      <c r="P85" s="1">
        <v>17</v>
      </c>
      <c r="Q85" s="1">
        <v>0.3</v>
      </c>
      <c r="R85" s="1">
        <v>9</v>
      </c>
      <c r="S85" s="1">
        <v>31</v>
      </c>
      <c r="T85" s="1">
        <v>239</v>
      </c>
      <c r="U85" s="1">
        <v>6</v>
      </c>
      <c r="V85" s="1">
        <v>0.12</v>
      </c>
      <c r="W85" s="1">
        <v>7.0000000000000007E-2</v>
      </c>
      <c r="X85" s="1">
        <v>29</v>
      </c>
      <c r="Y85" s="1">
        <v>0</v>
      </c>
      <c r="Z85" s="1">
        <v>353</v>
      </c>
      <c r="AA85" s="1">
        <v>0</v>
      </c>
      <c r="AB85" s="1">
        <v>0.7</v>
      </c>
      <c r="AC85" s="1">
        <v>0.08</v>
      </c>
      <c r="AD85" s="1">
        <v>0.09</v>
      </c>
      <c r="AE85" s="1">
        <v>0.5</v>
      </c>
      <c r="AF85" s="1">
        <v>0.28000000000000003</v>
      </c>
      <c r="AG85" s="1">
        <v>26</v>
      </c>
      <c r="AH85" s="1">
        <v>0</v>
      </c>
      <c r="AI85" s="1">
        <v>112.9</v>
      </c>
    </row>
    <row r="86" spans="1:37">
      <c r="A86" s="1">
        <v>5222</v>
      </c>
      <c r="B86" s="1">
        <v>5</v>
      </c>
      <c r="C86" s="1">
        <v>222</v>
      </c>
      <c r="D86" s="1" t="s">
        <v>88</v>
      </c>
      <c r="E86" s="2" t="s">
        <v>65</v>
      </c>
      <c r="F86" s="2" t="s">
        <v>89</v>
      </c>
      <c r="G86" s="1"/>
      <c r="H86" s="1">
        <v>0.74</v>
      </c>
      <c r="I86" s="1">
        <v>152</v>
      </c>
      <c r="J86" s="1">
        <v>76.5</v>
      </c>
      <c r="K86" s="1">
        <v>1.7</v>
      </c>
      <c r="L86" s="1">
        <v>14.7</v>
      </c>
      <c r="M86" s="1">
        <v>1.4</v>
      </c>
      <c r="N86" s="1">
        <v>4.7</v>
      </c>
      <c r="O86" s="1">
        <v>1.1000000000000001</v>
      </c>
      <c r="P86" s="1">
        <v>15</v>
      </c>
      <c r="Q86" s="1">
        <v>0.8</v>
      </c>
      <c r="R86" s="1">
        <v>32</v>
      </c>
      <c r="S86" s="1">
        <v>46</v>
      </c>
      <c r="T86" s="1">
        <v>492</v>
      </c>
      <c r="U86" s="1">
        <v>4</v>
      </c>
      <c r="V86" s="1">
        <v>0.51</v>
      </c>
      <c r="W86" s="1">
        <v>0.23</v>
      </c>
      <c r="X86" s="1">
        <v>6</v>
      </c>
      <c r="Y86" s="1">
        <v>0</v>
      </c>
      <c r="Z86" s="1">
        <v>68</v>
      </c>
      <c r="AA86" s="1">
        <v>0</v>
      </c>
      <c r="AB86" s="1">
        <v>1.6</v>
      </c>
      <c r="AC86" s="1">
        <v>0.06</v>
      </c>
      <c r="AD86" s="1">
        <v>0.15</v>
      </c>
      <c r="AE86" s="1">
        <v>1.8</v>
      </c>
      <c r="AF86" s="1">
        <v>0.35</v>
      </c>
      <c r="AG86" s="1">
        <v>35</v>
      </c>
      <c r="AH86" s="1">
        <v>0</v>
      </c>
      <c r="AI86" s="1">
        <v>14</v>
      </c>
      <c r="AJ86" s="16">
        <v>100</v>
      </c>
      <c r="AK86" t="s">
        <v>182</v>
      </c>
    </row>
    <row r="87" spans="1:37">
      <c r="A87" s="1">
        <v>5222</v>
      </c>
      <c r="B87" s="1">
        <v>5</v>
      </c>
      <c r="C87" s="1">
        <v>222</v>
      </c>
      <c r="D87" s="1" t="s">
        <v>88</v>
      </c>
      <c r="E87" s="2" t="s">
        <v>65</v>
      </c>
      <c r="F87" s="2" t="s">
        <v>89</v>
      </c>
      <c r="G87" s="1"/>
      <c r="H87" s="1">
        <v>0.74</v>
      </c>
      <c r="I87" s="1">
        <v>152</v>
      </c>
      <c r="J87" s="1">
        <v>76.5</v>
      </c>
      <c r="K87" s="1">
        <v>1.7</v>
      </c>
      <c r="L87" s="1">
        <v>14.7</v>
      </c>
      <c r="M87" s="1">
        <v>1.4</v>
      </c>
      <c r="N87" s="1">
        <v>4.7</v>
      </c>
      <c r="O87" s="1">
        <v>1.1000000000000001</v>
      </c>
      <c r="P87" s="1">
        <v>15</v>
      </c>
      <c r="Q87" s="1">
        <v>0.8</v>
      </c>
      <c r="R87" s="1">
        <v>32</v>
      </c>
      <c r="S87" s="1">
        <v>46</v>
      </c>
      <c r="T87" s="1">
        <v>492</v>
      </c>
      <c r="U87" s="1">
        <v>4</v>
      </c>
      <c r="V87" s="1">
        <v>0.51</v>
      </c>
      <c r="W87" s="1">
        <v>0.23</v>
      </c>
      <c r="X87" s="1">
        <v>6</v>
      </c>
      <c r="Y87" s="1">
        <v>0</v>
      </c>
      <c r="Z87" s="1">
        <v>68</v>
      </c>
      <c r="AA87" s="1">
        <v>0</v>
      </c>
      <c r="AB87" s="1">
        <v>1.6</v>
      </c>
      <c r="AC87" s="1">
        <v>0.06</v>
      </c>
      <c r="AD87" s="1">
        <v>0.15</v>
      </c>
      <c r="AE87" s="1">
        <v>1.8</v>
      </c>
      <c r="AF87" s="1">
        <v>0.35</v>
      </c>
      <c r="AG87" s="1">
        <v>35</v>
      </c>
      <c r="AH87" s="1">
        <v>0</v>
      </c>
      <c r="AI87" s="1">
        <v>14</v>
      </c>
      <c r="AJ87" s="16">
        <v>50</v>
      </c>
      <c r="AK87" t="s">
        <v>187</v>
      </c>
    </row>
    <row r="88" spans="1:37">
      <c r="A88" s="1">
        <v>5229</v>
      </c>
      <c r="B88" s="1">
        <v>5</v>
      </c>
      <c r="C88" s="1">
        <v>229</v>
      </c>
      <c r="D88" s="1" t="s">
        <v>88</v>
      </c>
      <c r="E88" s="2" t="s">
        <v>65</v>
      </c>
      <c r="F88" s="2" t="s">
        <v>90</v>
      </c>
      <c r="G88" s="1"/>
      <c r="H88" s="1">
        <v>0.78</v>
      </c>
      <c r="I88" s="1">
        <v>57</v>
      </c>
      <c r="J88" s="1">
        <v>82.9</v>
      </c>
      <c r="K88" s="1">
        <v>1</v>
      </c>
      <c r="L88" s="1">
        <v>0.4</v>
      </c>
      <c r="M88" s="1">
        <v>9.5</v>
      </c>
      <c r="N88" s="1">
        <v>5.6</v>
      </c>
      <c r="O88" s="1">
        <v>0.6</v>
      </c>
      <c r="P88" s="1">
        <v>23</v>
      </c>
      <c r="Q88" s="1">
        <v>0.7</v>
      </c>
      <c r="R88" s="1">
        <v>13</v>
      </c>
      <c r="S88" s="1">
        <v>32</v>
      </c>
      <c r="T88" s="1">
        <v>270</v>
      </c>
      <c r="U88" s="1">
        <v>4</v>
      </c>
      <c r="V88" s="1">
        <v>0.32</v>
      </c>
      <c r="W88" s="1">
        <v>0.06</v>
      </c>
      <c r="X88" s="1">
        <v>35</v>
      </c>
      <c r="Y88" s="1">
        <v>0</v>
      </c>
      <c r="Z88" s="1">
        <v>419</v>
      </c>
      <c r="AA88" s="1">
        <v>0</v>
      </c>
      <c r="AB88" s="1">
        <v>0.32</v>
      </c>
      <c r="AC88" s="1">
        <v>0.05</v>
      </c>
      <c r="AD88" s="1">
        <v>0.04</v>
      </c>
      <c r="AE88" s="1">
        <v>1.2</v>
      </c>
      <c r="AF88" s="1">
        <v>0.14000000000000001</v>
      </c>
      <c r="AG88" s="1">
        <v>7</v>
      </c>
      <c r="AH88" s="1">
        <v>0</v>
      </c>
      <c r="AI88" s="1">
        <v>261</v>
      </c>
    </row>
    <row r="89" spans="1:37">
      <c r="A89" s="1">
        <v>5233</v>
      </c>
      <c r="B89" s="1">
        <v>5</v>
      </c>
      <c r="C89" s="1">
        <v>233</v>
      </c>
      <c r="D89" s="1" t="s">
        <v>88</v>
      </c>
      <c r="E89" s="2" t="s">
        <v>65</v>
      </c>
      <c r="F89" s="2" t="s">
        <v>91</v>
      </c>
      <c r="G89" s="1"/>
      <c r="H89" s="1">
        <v>0.64</v>
      </c>
      <c r="I89" s="1">
        <v>36</v>
      </c>
      <c r="J89" s="1">
        <v>90.2</v>
      </c>
      <c r="K89" s="1">
        <v>0.4</v>
      </c>
      <c r="L89" s="1">
        <v>0.5</v>
      </c>
      <c r="M89" s="1">
        <v>6.3</v>
      </c>
      <c r="N89" s="1">
        <v>2.1</v>
      </c>
      <c r="O89" s="1">
        <v>0.3</v>
      </c>
      <c r="P89" s="1">
        <v>21</v>
      </c>
      <c r="Q89" s="1">
        <v>0.6</v>
      </c>
      <c r="R89" s="1">
        <v>16</v>
      </c>
      <c r="S89" s="1">
        <v>20</v>
      </c>
      <c r="T89" s="1">
        <v>156</v>
      </c>
      <c r="U89" s="1">
        <v>5</v>
      </c>
      <c r="V89" s="1">
        <v>0.1</v>
      </c>
      <c r="W89" s="1">
        <v>0.04</v>
      </c>
      <c r="X89" s="1">
        <v>1</v>
      </c>
      <c r="Y89" s="1">
        <v>0</v>
      </c>
      <c r="Z89" s="1">
        <v>9</v>
      </c>
      <c r="AA89" s="1">
        <v>0</v>
      </c>
      <c r="AB89" s="1">
        <v>0.15</v>
      </c>
      <c r="AC89" s="1">
        <v>0.04</v>
      </c>
      <c r="AD89" s="1">
        <v>0.02</v>
      </c>
      <c r="AE89" s="1">
        <v>0.3</v>
      </c>
      <c r="AF89" s="1">
        <v>0.05</v>
      </c>
      <c r="AG89" s="1">
        <v>11</v>
      </c>
      <c r="AH89" s="1">
        <v>0</v>
      </c>
      <c r="AI89" s="1">
        <v>45.5</v>
      </c>
      <c r="AJ89" s="16">
        <v>35</v>
      </c>
      <c r="AK89" t="s">
        <v>182</v>
      </c>
    </row>
    <row r="90" spans="1:37">
      <c r="A90" s="1">
        <v>5237</v>
      </c>
      <c r="B90" s="1">
        <v>5</v>
      </c>
      <c r="C90" s="1">
        <v>237</v>
      </c>
      <c r="D90" s="1" t="s">
        <v>88</v>
      </c>
      <c r="E90" s="2" t="s">
        <v>65</v>
      </c>
      <c r="F90" s="2" t="s">
        <v>94</v>
      </c>
      <c r="G90" s="1"/>
      <c r="H90" s="1">
        <v>0.51</v>
      </c>
      <c r="I90" s="1">
        <v>54</v>
      </c>
      <c r="J90" s="1">
        <v>85.8</v>
      </c>
      <c r="K90" s="1">
        <v>0.4</v>
      </c>
      <c r="L90" s="1">
        <v>0.2</v>
      </c>
      <c r="M90" s="1">
        <v>12</v>
      </c>
      <c r="N90" s="1">
        <v>1.3</v>
      </c>
      <c r="O90" s="1">
        <v>0.3</v>
      </c>
      <c r="P90" s="1">
        <v>20</v>
      </c>
      <c r="Q90" s="1">
        <v>0.5</v>
      </c>
      <c r="R90" s="1">
        <v>12</v>
      </c>
      <c r="S90" s="1">
        <v>12</v>
      </c>
      <c r="T90" s="1">
        <v>205</v>
      </c>
      <c r="U90" s="1">
        <v>2</v>
      </c>
      <c r="V90" s="1">
        <v>0.11</v>
      </c>
      <c r="W90" s="1">
        <v>0.2</v>
      </c>
      <c r="X90" s="1">
        <v>5</v>
      </c>
      <c r="Y90" s="1">
        <v>0</v>
      </c>
      <c r="Z90" s="1">
        <v>61</v>
      </c>
      <c r="AA90" s="1">
        <v>0</v>
      </c>
      <c r="AB90" s="1">
        <v>0.1</v>
      </c>
      <c r="AC90" s="1">
        <v>7.0000000000000007E-2</v>
      </c>
      <c r="AD90" s="1">
        <v>0.03</v>
      </c>
      <c r="AE90" s="1">
        <v>0.2</v>
      </c>
      <c r="AF90" s="1">
        <v>0.09</v>
      </c>
      <c r="AG90" s="1">
        <v>12</v>
      </c>
      <c r="AH90" s="1">
        <v>0</v>
      </c>
      <c r="AI90" s="1">
        <v>29.8</v>
      </c>
      <c r="AJ90" s="16">
        <v>35</v>
      </c>
      <c r="AK90" t="s">
        <v>211</v>
      </c>
    </row>
    <row r="91" spans="1:37">
      <c r="A91" s="1">
        <v>5245</v>
      </c>
      <c r="B91" s="1">
        <v>5</v>
      </c>
      <c r="C91" s="1">
        <v>245</v>
      </c>
      <c r="D91" s="1" t="s">
        <v>88</v>
      </c>
      <c r="E91" s="2" t="s">
        <v>65</v>
      </c>
      <c r="F91" s="2" t="s">
        <v>95</v>
      </c>
      <c r="G91" s="1"/>
      <c r="H91" s="1">
        <v>0.9</v>
      </c>
      <c r="I91" s="1">
        <v>54</v>
      </c>
      <c r="J91" s="1">
        <v>85.6</v>
      </c>
      <c r="K91" s="1">
        <v>0.3</v>
      </c>
      <c r="L91" s="1">
        <v>0.2</v>
      </c>
      <c r="M91" s="1">
        <v>11.4</v>
      </c>
      <c r="N91" s="1">
        <v>2.4</v>
      </c>
      <c r="O91" s="1">
        <v>0.2</v>
      </c>
      <c r="P91" s="1">
        <v>6</v>
      </c>
      <c r="Q91" s="1">
        <v>0.1</v>
      </c>
      <c r="R91" s="1">
        <v>5</v>
      </c>
      <c r="S91" s="1">
        <v>11</v>
      </c>
      <c r="T91" s="1">
        <v>107</v>
      </c>
      <c r="U91" s="1">
        <v>1</v>
      </c>
      <c r="V91" s="1">
        <v>0.04</v>
      </c>
      <c r="W91" s="1">
        <v>0.03</v>
      </c>
      <c r="X91" s="1">
        <v>3</v>
      </c>
      <c r="Y91" s="1">
        <v>0</v>
      </c>
      <c r="Z91" s="1">
        <v>33</v>
      </c>
      <c r="AA91" s="1">
        <v>0</v>
      </c>
      <c r="AB91" s="1">
        <v>0</v>
      </c>
      <c r="AC91" s="1">
        <v>0.02</v>
      </c>
      <c r="AD91" s="1">
        <v>0.03</v>
      </c>
      <c r="AE91" s="1">
        <v>0.1</v>
      </c>
      <c r="AF91" s="1">
        <v>0.04</v>
      </c>
      <c r="AG91" s="1">
        <v>3</v>
      </c>
      <c r="AH91" s="1">
        <v>0</v>
      </c>
      <c r="AI91" s="1">
        <v>4.5999999999999996</v>
      </c>
    </row>
    <row r="92" spans="1:37">
      <c r="A92" s="1">
        <v>5261</v>
      </c>
      <c r="B92" s="1">
        <v>5</v>
      </c>
      <c r="C92" s="1">
        <v>261</v>
      </c>
      <c r="D92" s="1" t="s">
        <v>88</v>
      </c>
      <c r="E92" s="2" t="s">
        <v>65</v>
      </c>
      <c r="F92" s="2" t="s">
        <v>98</v>
      </c>
      <c r="G92" s="1"/>
      <c r="H92" s="1">
        <v>0.65</v>
      </c>
      <c r="I92" s="1">
        <v>142</v>
      </c>
      <c r="J92" s="1">
        <v>63.3</v>
      </c>
      <c r="K92" s="1">
        <v>1.2</v>
      </c>
      <c r="L92" s="1">
        <v>0.3</v>
      </c>
      <c r="M92" s="1">
        <v>32</v>
      </c>
      <c r="N92" s="1">
        <v>2.2999999999999998</v>
      </c>
      <c r="O92" s="1">
        <v>1</v>
      </c>
      <c r="P92" s="1">
        <v>7</v>
      </c>
      <c r="Q92" s="1">
        <v>0.9</v>
      </c>
      <c r="R92" s="1">
        <v>37</v>
      </c>
      <c r="S92" s="1">
        <v>34</v>
      </c>
      <c r="T92" s="1">
        <v>500</v>
      </c>
      <c r="U92" s="1">
        <v>4</v>
      </c>
      <c r="V92" s="1">
        <v>0.12</v>
      </c>
      <c r="W92" s="1">
        <v>0.08</v>
      </c>
      <c r="X92" s="1">
        <v>43</v>
      </c>
      <c r="Y92" s="1">
        <v>0</v>
      </c>
      <c r="Z92" s="1">
        <v>518</v>
      </c>
      <c r="AA92" s="1">
        <v>0</v>
      </c>
      <c r="AB92" s="1">
        <v>0.2</v>
      </c>
      <c r="AC92" s="1">
        <v>7.0000000000000007E-2</v>
      </c>
      <c r="AD92" s="1">
        <v>0.05</v>
      </c>
      <c r="AE92" s="1">
        <v>0.7</v>
      </c>
      <c r="AF92" s="1">
        <v>0.3</v>
      </c>
      <c r="AG92" s="1">
        <v>22</v>
      </c>
      <c r="AH92" s="1">
        <v>0</v>
      </c>
      <c r="AI92" s="1">
        <v>18.399999999999999</v>
      </c>
    </row>
    <row r="93" spans="1:37">
      <c r="A93" s="1">
        <v>10001</v>
      </c>
      <c r="B93" s="1">
        <v>4</v>
      </c>
      <c r="C93" s="1">
        <v>1001</v>
      </c>
      <c r="D93" s="1" t="s">
        <v>63</v>
      </c>
      <c r="E93" s="2" t="s">
        <v>65</v>
      </c>
      <c r="F93" s="2" t="s">
        <v>117</v>
      </c>
      <c r="G93" s="4" t="s">
        <v>118</v>
      </c>
      <c r="H93" s="1"/>
      <c r="I93" s="1">
        <v>25</v>
      </c>
      <c r="J93" s="1"/>
      <c r="K93" s="1">
        <v>1.92</v>
      </c>
      <c r="L93" s="1">
        <v>0.28000000000000003</v>
      </c>
      <c r="M93" s="1">
        <v>4.97</v>
      </c>
      <c r="N93" s="1">
        <v>2</v>
      </c>
      <c r="O93" s="1"/>
      <c r="P93" s="1"/>
      <c r="Q93" s="1">
        <v>0.42</v>
      </c>
      <c r="R93" s="1"/>
      <c r="S93" s="1"/>
      <c r="T93" s="1"/>
      <c r="U93" s="1"/>
      <c r="V93" s="1"/>
      <c r="W93" s="1"/>
      <c r="X93" s="1">
        <v>0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7">
      <c r="A94" s="1">
        <v>20008</v>
      </c>
      <c r="B94" s="1">
        <v>12</v>
      </c>
      <c r="C94" s="1">
        <v>801</v>
      </c>
      <c r="D94" s="1" t="s">
        <v>142</v>
      </c>
      <c r="E94" s="2" t="s">
        <v>65</v>
      </c>
      <c r="F94" s="2" t="s">
        <v>151</v>
      </c>
      <c r="G94" s="1"/>
      <c r="H94" s="1">
        <v>0</v>
      </c>
      <c r="I94" s="1">
        <v>41</v>
      </c>
      <c r="J94" s="1">
        <v>0</v>
      </c>
      <c r="K94" s="1">
        <v>1</v>
      </c>
      <c r="L94" s="1">
        <v>0.1</v>
      </c>
      <c r="M94" s="1">
        <v>9.3000000000000007</v>
      </c>
      <c r="N94" s="1">
        <v>2.7</v>
      </c>
      <c r="O94" s="1">
        <v>1.1000000000000001</v>
      </c>
      <c r="P94" s="1">
        <v>12</v>
      </c>
      <c r="Q94" s="1">
        <v>0.4</v>
      </c>
      <c r="R94" s="1">
        <v>18</v>
      </c>
      <c r="S94" s="1">
        <v>23</v>
      </c>
      <c r="T94" s="1">
        <v>460</v>
      </c>
      <c r="U94" s="1">
        <v>30</v>
      </c>
      <c r="V94" s="1">
        <v>0.3</v>
      </c>
      <c r="W94" s="1">
        <v>0.09</v>
      </c>
      <c r="X94" s="1">
        <v>0</v>
      </c>
      <c r="Y94" s="1">
        <v>0</v>
      </c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7">
      <c r="A95" s="1">
        <v>20017</v>
      </c>
      <c r="B95" s="1">
        <v>12</v>
      </c>
      <c r="C95" s="1">
        <v>822</v>
      </c>
      <c r="D95" s="1" t="s">
        <v>142</v>
      </c>
      <c r="E95" s="2" t="s">
        <v>65</v>
      </c>
      <c r="F95" s="2" t="s">
        <v>153</v>
      </c>
      <c r="G95" s="1"/>
      <c r="H95" s="1">
        <v>0</v>
      </c>
      <c r="I95" s="1">
        <v>28</v>
      </c>
      <c r="J95" s="1">
        <v>0</v>
      </c>
      <c r="K95" s="1">
        <v>1.6</v>
      </c>
      <c r="L95" s="1">
        <v>0.1</v>
      </c>
      <c r="M95" s="1">
        <v>5.6</v>
      </c>
      <c r="N95" s="1">
        <v>3.7</v>
      </c>
      <c r="O95" s="1">
        <v>1.5</v>
      </c>
      <c r="P95" s="1">
        <v>220</v>
      </c>
      <c r="Q95" s="1">
        <v>0.8</v>
      </c>
      <c r="R95" s="1">
        <v>44</v>
      </c>
      <c r="S95" s="1">
        <v>45</v>
      </c>
      <c r="T95" s="1">
        <v>420</v>
      </c>
      <c r="U95" s="1">
        <v>9</v>
      </c>
      <c r="V95" s="1">
        <v>0.3</v>
      </c>
      <c r="W95" s="1">
        <v>0.05</v>
      </c>
      <c r="X95" s="1">
        <v>240</v>
      </c>
      <c r="Y95" s="1">
        <v>0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>
        <v>13</v>
      </c>
      <c r="AK95" t="s">
        <v>191</v>
      </c>
    </row>
    <row r="96" spans="1:37">
      <c r="A96" s="1">
        <v>2085</v>
      </c>
      <c r="B96" s="1">
        <v>2</v>
      </c>
      <c r="C96" s="1">
        <v>85</v>
      </c>
      <c r="D96" s="1" t="s">
        <v>49</v>
      </c>
      <c r="E96" s="2" t="s">
        <v>54</v>
      </c>
      <c r="F96" s="2" t="s">
        <v>55</v>
      </c>
      <c r="G96" s="1"/>
      <c r="H96" s="1">
        <v>0.84</v>
      </c>
      <c r="I96" s="1">
        <v>114</v>
      </c>
      <c r="J96" s="1">
        <v>69.8</v>
      </c>
      <c r="K96" s="1">
        <v>1.5</v>
      </c>
      <c r="L96" s="1">
        <v>0.3</v>
      </c>
      <c r="M96" s="1">
        <v>24.5</v>
      </c>
      <c r="N96" s="1">
        <v>3</v>
      </c>
      <c r="O96" s="1">
        <v>0.9</v>
      </c>
      <c r="P96" s="1">
        <v>26</v>
      </c>
      <c r="Q96" s="1">
        <v>1.1000000000000001</v>
      </c>
      <c r="R96" s="1">
        <v>16</v>
      </c>
      <c r="S96" s="1">
        <v>40</v>
      </c>
      <c r="T96" s="1">
        <v>330</v>
      </c>
      <c r="U96" s="1">
        <v>19</v>
      </c>
      <c r="V96" s="1">
        <v>0.39</v>
      </c>
      <c r="W96" s="1">
        <v>0.13</v>
      </c>
      <c r="X96" s="1">
        <v>397</v>
      </c>
      <c r="Y96" s="1">
        <v>0</v>
      </c>
      <c r="Z96" s="1">
        <v>4770</v>
      </c>
      <c r="AA96" s="1">
        <v>0</v>
      </c>
      <c r="AB96" s="1">
        <v>0.23</v>
      </c>
      <c r="AC96" s="1">
        <v>0.09</v>
      </c>
      <c r="AD96" s="1">
        <v>0.05</v>
      </c>
      <c r="AE96" s="1">
        <v>0.7</v>
      </c>
      <c r="AF96" s="1">
        <v>0.2</v>
      </c>
      <c r="AG96" s="1">
        <v>52</v>
      </c>
      <c r="AH96" s="1">
        <v>0</v>
      </c>
      <c r="AI96" s="1">
        <v>31</v>
      </c>
      <c r="AJ96" s="16">
        <v>130</v>
      </c>
      <c r="AK96" t="s">
        <v>182</v>
      </c>
    </row>
    <row r="97" spans="1:37">
      <c r="A97" s="1">
        <v>2085</v>
      </c>
      <c r="B97" s="1">
        <v>2</v>
      </c>
      <c r="C97" s="1">
        <v>85</v>
      </c>
      <c r="D97" s="1" t="s">
        <v>49</v>
      </c>
      <c r="E97" s="2" t="s">
        <v>54</v>
      </c>
      <c r="F97" s="2" t="s">
        <v>55</v>
      </c>
      <c r="G97" s="1"/>
      <c r="H97" s="1">
        <v>0.84</v>
      </c>
      <c r="I97" s="1">
        <v>114</v>
      </c>
      <c r="J97" s="1">
        <v>69.8</v>
      </c>
      <c r="K97" s="1">
        <v>1.5</v>
      </c>
      <c r="L97" s="1">
        <v>0.3</v>
      </c>
      <c r="M97" s="1">
        <v>24.5</v>
      </c>
      <c r="N97" s="1">
        <v>3</v>
      </c>
      <c r="O97" s="1">
        <v>0.9</v>
      </c>
      <c r="P97" s="1">
        <v>26</v>
      </c>
      <c r="Q97" s="1">
        <v>1.1000000000000001</v>
      </c>
      <c r="R97" s="1">
        <v>16</v>
      </c>
      <c r="S97" s="1">
        <v>40</v>
      </c>
      <c r="T97" s="1">
        <v>330</v>
      </c>
      <c r="U97" s="1">
        <v>19</v>
      </c>
      <c r="V97" s="1">
        <v>0.39</v>
      </c>
      <c r="W97" s="1">
        <v>0.13</v>
      </c>
      <c r="X97" s="1">
        <v>397</v>
      </c>
      <c r="Y97" s="1">
        <v>0</v>
      </c>
      <c r="Z97" s="1">
        <v>4770</v>
      </c>
      <c r="AA97" s="1">
        <v>0</v>
      </c>
      <c r="AB97" s="1">
        <v>0.23</v>
      </c>
      <c r="AC97" s="1">
        <v>0.09</v>
      </c>
      <c r="AD97" s="1">
        <v>0.05</v>
      </c>
      <c r="AE97" s="1">
        <v>0.7</v>
      </c>
      <c r="AF97" s="1">
        <v>0.2</v>
      </c>
      <c r="AG97" s="1">
        <v>52</v>
      </c>
      <c r="AH97" s="1">
        <v>0</v>
      </c>
      <c r="AI97" s="1">
        <v>31</v>
      </c>
      <c r="AJ97" s="16">
        <v>60</v>
      </c>
      <c r="AK97" t="s">
        <v>188</v>
      </c>
    </row>
    <row r="98" spans="1:37">
      <c r="A98" s="1">
        <v>4154</v>
      </c>
      <c r="B98" s="1">
        <v>4</v>
      </c>
      <c r="C98" s="1">
        <v>154</v>
      </c>
      <c r="D98" s="1" t="s">
        <v>63</v>
      </c>
      <c r="E98" s="2" t="s">
        <v>54</v>
      </c>
      <c r="F98" s="2" t="s">
        <v>64</v>
      </c>
      <c r="G98" s="1"/>
      <c r="H98" s="1">
        <v>0.8</v>
      </c>
      <c r="I98" s="1">
        <v>40</v>
      </c>
      <c r="J98" s="1">
        <v>86.2</v>
      </c>
      <c r="K98" s="1">
        <v>2.7</v>
      </c>
      <c r="L98" s="1">
        <v>0.3</v>
      </c>
      <c r="M98" s="1">
        <v>4.3</v>
      </c>
      <c r="N98" s="1">
        <v>4.9000000000000004</v>
      </c>
      <c r="O98" s="1">
        <v>1.6</v>
      </c>
      <c r="P98" s="1">
        <v>297</v>
      </c>
      <c r="Q98" s="1">
        <v>0.6</v>
      </c>
      <c r="R98" s="1">
        <v>38</v>
      </c>
      <c r="S98" s="1">
        <v>73</v>
      </c>
      <c r="T98" s="1">
        <v>199</v>
      </c>
      <c r="U98" s="1">
        <v>4</v>
      </c>
      <c r="V98" s="1">
        <v>0.88</v>
      </c>
      <c r="W98" s="1">
        <v>0.01</v>
      </c>
      <c r="X98" s="1">
        <v>56</v>
      </c>
      <c r="Y98" s="1">
        <v>0</v>
      </c>
      <c r="Z98" s="1">
        <v>672</v>
      </c>
      <c r="AA98" s="1">
        <v>0</v>
      </c>
      <c r="AB98" s="1">
        <v>0.73</v>
      </c>
      <c r="AC98" s="1">
        <v>0.16</v>
      </c>
      <c r="AD98" s="1">
        <v>0.41</v>
      </c>
      <c r="AE98" s="1">
        <v>0.2</v>
      </c>
      <c r="AF98" s="1">
        <v>0.3</v>
      </c>
      <c r="AG98" s="1">
        <v>118</v>
      </c>
      <c r="AH98" s="1">
        <v>0</v>
      </c>
      <c r="AI98" s="1">
        <v>36</v>
      </c>
      <c r="AJ98" s="16">
        <v>120</v>
      </c>
      <c r="AK98" t="s">
        <v>199</v>
      </c>
    </row>
    <row r="99" spans="1:37">
      <c r="A99" s="1">
        <v>4156</v>
      </c>
      <c r="B99" s="1">
        <v>4</v>
      </c>
      <c r="C99" s="1">
        <v>156</v>
      </c>
      <c r="D99" s="1" t="s">
        <v>63</v>
      </c>
      <c r="E99" s="2" t="s">
        <v>54</v>
      </c>
      <c r="F99" s="2" t="s">
        <v>5</v>
      </c>
      <c r="G99" s="1"/>
      <c r="H99" s="1">
        <v>0.89</v>
      </c>
      <c r="I99" s="1">
        <v>36</v>
      </c>
      <c r="J99" s="1">
        <v>88.8</v>
      </c>
      <c r="K99" s="1">
        <v>1</v>
      </c>
      <c r="L99" s="1">
        <v>0.3</v>
      </c>
      <c r="M99" s="1">
        <v>5.7</v>
      </c>
      <c r="N99" s="1">
        <v>3.1</v>
      </c>
      <c r="O99" s="1">
        <v>1.1000000000000001</v>
      </c>
      <c r="P99" s="1">
        <v>35</v>
      </c>
      <c r="Q99" s="1">
        <v>0.7</v>
      </c>
      <c r="R99" s="1">
        <v>12</v>
      </c>
      <c r="S99" s="1">
        <v>42</v>
      </c>
      <c r="T99" s="1">
        <v>266</v>
      </c>
      <c r="U99" s="1">
        <v>42</v>
      </c>
      <c r="V99" s="1">
        <v>0.26</v>
      </c>
      <c r="W99" s="1">
        <v>0.06</v>
      </c>
      <c r="X99" s="1">
        <v>713</v>
      </c>
      <c r="Y99" s="1">
        <v>0</v>
      </c>
      <c r="Z99" s="1">
        <v>8560</v>
      </c>
      <c r="AA99" s="1">
        <v>0</v>
      </c>
      <c r="AB99" s="1">
        <v>0.47</v>
      </c>
      <c r="AC99" s="1">
        <v>0.06</v>
      </c>
      <c r="AD99" s="1">
        <v>0.05</v>
      </c>
      <c r="AE99" s="1">
        <v>0.7</v>
      </c>
      <c r="AF99" s="1">
        <v>0.23</v>
      </c>
      <c r="AG99" s="1">
        <v>31</v>
      </c>
      <c r="AH99" s="1">
        <v>0</v>
      </c>
      <c r="AI99" s="1">
        <v>7</v>
      </c>
      <c r="AJ99" s="16">
        <v>30</v>
      </c>
      <c r="AK99" t="s">
        <v>182</v>
      </c>
    </row>
    <row r="100" spans="1:37">
      <c r="A100" s="1">
        <v>4156</v>
      </c>
      <c r="B100" s="1">
        <v>4</v>
      </c>
      <c r="C100" s="1">
        <v>156</v>
      </c>
      <c r="D100" s="1" t="s">
        <v>63</v>
      </c>
      <c r="E100" s="2" t="s">
        <v>54</v>
      </c>
      <c r="F100" s="2" t="s">
        <v>5</v>
      </c>
      <c r="G100" s="1"/>
      <c r="H100" s="1">
        <v>0.89</v>
      </c>
      <c r="I100" s="1">
        <v>36</v>
      </c>
      <c r="J100" s="1">
        <v>88.8</v>
      </c>
      <c r="K100" s="1">
        <v>1</v>
      </c>
      <c r="L100" s="1">
        <v>0.3</v>
      </c>
      <c r="M100" s="1">
        <v>5.7</v>
      </c>
      <c r="N100" s="1">
        <v>3.1</v>
      </c>
      <c r="O100" s="1">
        <v>1.1000000000000001</v>
      </c>
      <c r="P100" s="1">
        <v>35</v>
      </c>
      <c r="Q100" s="1">
        <v>0.7</v>
      </c>
      <c r="R100" s="1">
        <v>12</v>
      </c>
      <c r="S100" s="1">
        <v>42</v>
      </c>
      <c r="T100" s="1">
        <v>266</v>
      </c>
      <c r="U100" s="1">
        <v>42</v>
      </c>
      <c r="V100" s="1">
        <v>0.26</v>
      </c>
      <c r="W100" s="1">
        <v>0.06</v>
      </c>
      <c r="X100" s="1">
        <v>713</v>
      </c>
      <c r="Y100" s="1">
        <v>0</v>
      </c>
      <c r="Z100" s="1">
        <v>8560</v>
      </c>
      <c r="AA100" s="1">
        <v>0</v>
      </c>
      <c r="AB100" s="1">
        <v>0.47</v>
      </c>
      <c r="AC100" s="1">
        <v>0.06</v>
      </c>
      <c r="AD100" s="1">
        <v>0.05</v>
      </c>
      <c r="AE100" s="1">
        <v>0.7</v>
      </c>
      <c r="AF100" s="1">
        <v>0.23</v>
      </c>
      <c r="AG100" s="1">
        <v>31</v>
      </c>
      <c r="AH100" s="1">
        <v>0</v>
      </c>
      <c r="AI100" s="1">
        <v>7</v>
      </c>
      <c r="AJ100" s="16">
        <v>120</v>
      </c>
      <c r="AK100" t="s">
        <v>189</v>
      </c>
    </row>
    <row r="101" spans="1:37">
      <c r="A101" s="1">
        <v>4156</v>
      </c>
      <c r="B101" s="1">
        <v>4</v>
      </c>
      <c r="C101" s="1">
        <v>156</v>
      </c>
      <c r="D101" s="1" t="s">
        <v>63</v>
      </c>
      <c r="E101" s="2" t="s">
        <v>54</v>
      </c>
      <c r="F101" s="2" t="s">
        <v>5</v>
      </c>
      <c r="G101" s="1"/>
      <c r="H101" s="1">
        <v>0.89</v>
      </c>
      <c r="I101" s="1">
        <v>36</v>
      </c>
      <c r="J101" s="1">
        <v>88.8</v>
      </c>
      <c r="K101" s="1">
        <v>1</v>
      </c>
      <c r="L101" s="1">
        <v>0.3</v>
      </c>
      <c r="M101" s="1">
        <v>5.7</v>
      </c>
      <c r="N101" s="1">
        <v>3.1</v>
      </c>
      <c r="O101" s="1">
        <v>1.1000000000000001</v>
      </c>
      <c r="P101" s="1">
        <v>35</v>
      </c>
      <c r="Q101" s="1">
        <v>0.7</v>
      </c>
      <c r="R101" s="1">
        <v>12</v>
      </c>
      <c r="S101" s="1">
        <v>42</v>
      </c>
      <c r="T101" s="1">
        <v>266</v>
      </c>
      <c r="U101" s="1">
        <v>42</v>
      </c>
      <c r="V101" s="1">
        <v>0.26</v>
      </c>
      <c r="W101" s="1">
        <v>0.06</v>
      </c>
      <c r="X101" s="1">
        <v>713</v>
      </c>
      <c r="Y101" s="1">
        <v>0</v>
      </c>
      <c r="Z101" s="1">
        <v>8560</v>
      </c>
      <c r="AA101" s="1">
        <v>0</v>
      </c>
      <c r="AB101" s="1">
        <v>0.47</v>
      </c>
      <c r="AC101" s="1">
        <v>0.06</v>
      </c>
      <c r="AD101" s="1">
        <v>0.05</v>
      </c>
      <c r="AE101" s="1">
        <v>0.7</v>
      </c>
      <c r="AF101" s="1">
        <v>0.23</v>
      </c>
      <c r="AG101" s="1">
        <v>31</v>
      </c>
      <c r="AH101" s="1">
        <v>0</v>
      </c>
      <c r="AI101" s="1">
        <v>7</v>
      </c>
      <c r="AJ101" s="16">
        <v>15</v>
      </c>
      <c r="AK101" t="s">
        <v>188</v>
      </c>
    </row>
    <row r="102" spans="1:37">
      <c r="A102" s="1">
        <v>4154</v>
      </c>
      <c r="B102" s="1">
        <v>4</v>
      </c>
      <c r="C102" s="1">
        <v>154</v>
      </c>
      <c r="D102" s="1" t="s">
        <v>63</v>
      </c>
      <c r="E102" s="2" t="s">
        <v>54</v>
      </c>
      <c r="F102" s="2" t="s">
        <v>64</v>
      </c>
      <c r="G102" s="16">
        <v>120</v>
      </c>
      <c r="H102" t="s">
        <v>199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6">
        <v>60</v>
      </c>
      <c r="AK102" t="s">
        <v>200</v>
      </c>
    </row>
    <row r="103" spans="1:37">
      <c r="A103" s="1">
        <v>4158</v>
      </c>
      <c r="B103" s="1">
        <v>4</v>
      </c>
      <c r="C103" s="1">
        <v>158</v>
      </c>
      <c r="D103" s="1" t="s">
        <v>63</v>
      </c>
      <c r="E103" s="2" t="s">
        <v>54</v>
      </c>
      <c r="F103" s="2" t="s">
        <v>67</v>
      </c>
      <c r="G103" s="1"/>
      <c r="H103" s="1">
        <v>0.85</v>
      </c>
      <c r="I103" s="1">
        <v>98</v>
      </c>
      <c r="J103" s="1">
        <v>73.2</v>
      </c>
      <c r="K103" s="1">
        <v>7.5</v>
      </c>
      <c r="L103" s="1">
        <v>0.9</v>
      </c>
      <c r="M103" s="1">
        <v>12.9</v>
      </c>
      <c r="N103" s="1">
        <v>4</v>
      </c>
      <c r="O103" s="1">
        <v>1.8</v>
      </c>
      <c r="P103" s="1">
        <v>276</v>
      </c>
      <c r="Q103" s="1">
        <v>5.5</v>
      </c>
      <c r="R103" s="1">
        <v>58</v>
      </c>
      <c r="S103" s="1">
        <v>106</v>
      </c>
      <c r="T103" s="1">
        <v>605</v>
      </c>
      <c r="U103" s="1">
        <v>6</v>
      </c>
      <c r="V103" s="1">
        <v>0.69</v>
      </c>
      <c r="W103" s="1">
        <v>0.16</v>
      </c>
      <c r="X103" s="1">
        <v>286</v>
      </c>
      <c r="Y103" s="1">
        <v>0</v>
      </c>
      <c r="Z103" s="1">
        <v>3430</v>
      </c>
      <c r="AA103" s="1">
        <v>0</v>
      </c>
      <c r="AB103" s="1">
        <v>2.4</v>
      </c>
      <c r="AC103" s="1">
        <v>0.25</v>
      </c>
      <c r="AD103" s="1">
        <v>0.46</v>
      </c>
      <c r="AE103" s="1">
        <v>1.6</v>
      </c>
      <c r="AF103" s="1">
        <v>0.3</v>
      </c>
      <c r="AG103" s="1">
        <v>118</v>
      </c>
      <c r="AH103" s="1">
        <v>0</v>
      </c>
      <c r="AI103" s="1">
        <v>39</v>
      </c>
      <c r="AJ103" s="16">
        <v>120</v>
      </c>
      <c r="AK103" t="s">
        <v>199</v>
      </c>
    </row>
    <row r="104" spans="1:37">
      <c r="A104" s="1">
        <v>4158</v>
      </c>
      <c r="B104" s="1">
        <v>4</v>
      </c>
      <c r="C104" s="1">
        <v>158</v>
      </c>
      <c r="D104" s="1" t="s">
        <v>63</v>
      </c>
      <c r="E104" s="2" t="s">
        <v>54</v>
      </c>
      <c r="F104" s="2" t="s">
        <v>67</v>
      </c>
      <c r="G104" s="1"/>
      <c r="H104" s="1">
        <v>0.85</v>
      </c>
      <c r="I104" s="1">
        <v>98</v>
      </c>
      <c r="J104" s="1">
        <v>73.2</v>
      </c>
      <c r="K104" s="1">
        <v>7.5</v>
      </c>
      <c r="L104" s="1">
        <v>0.9</v>
      </c>
      <c r="M104" s="1">
        <v>12.9</v>
      </c>
      <c r="N104" s="1">
        <v>4</v>
      </c>
      <c r="O104" s="1">
        <v>1.8</v>
      </c>
      <c r="P104" s="1">
        <v>276</v>
      </c>
      <c r="Q104" s="1">
        <v>5.5</v>
      </c>
      <c r="R104" s="1">
        <v>58</v>
      </c>
      <c r="S104" s="1">
        <v>106</v>
      </c>
      <c r="T104" s="1">
        <v>605</v>
      </c>
      <c r="U104" s="1">
        <v>6</v>
      </c>
      <c r="V104" s="1">
        <v>0.69</v>
      </c>
      <c r="W104" s="1">
        <v>0.16</v>
      </c>
      <c r="X104" s="1">
        <v>286</v>
      </c>
      <c r="Y104" s="1">
        <v>0</v>
      </c>
      <c r="Z104" s="1">
        <v>3430</v>
      </c>
      <c r="AA104" s="1">
        <v>0</v>
      </c>
      <c r="AB104" s="1">
        <v>2.4</v>
      </c>
      <c r="AC104" s="1">
        <v>0.25</v>
      </c>
      <c r="AD104" s="1">
        <v>0.46</v>
      </c>
      <c r="AE104" s="1">
        <v>1.6</v>
      </c>
      <c r="AF104" s="1">
        <v>0.3</v>
      </c>
      <c r="AG104" s="1">
        <v>118</v>
      </c>
      <c r="AH104" s="1">
        <v>0</v>
      </c>
      <c r="AI104" s="1">
        <v>39</v>
      </c>
      <c r="AJ104" s="16">
        <v>60</v>
      </c>
      <c r="AK104" t="s">
        <v>200</v>
      </c>
    </row>
    <row r="105" spans="1:37">
      <c r="A105" s="1">
        <v>4160</v>
      </c>
      <c r="B105" s="1">
        <v>4</v>
      </c>
      <c r="C105" s="1">
        <v>160</v>
      </c>
      <c r="D105" s="1" t="s">
        <v>63</v>
      </c>
      <c r="E105" s="2" t="s">
        <v>54</v>
      </c>
      <c r="F105" s="2" t="s">
        <v>68</v>
      </c>
      <c r="G105" s="1"/>
      <c r="H105" s="1">
        <v>0.8</v>
      </c>
      <c r="I105" s="1">
        <v>42</v>
      </c>
      <c r="J105" s="1">
        <v>86.6</v>
      </c>
      <c r="K105" s="1">
        <v>4.5999999999999996</v>
      </c>
      <c r="L105" s="1">
        <v>0.3</v>
      </c>
      <c r="M105" s="1">
        <v>3.3</v>
      </c>
      <c r="N105" s="1">
        <v>3.6</v>
      </c>
      <c r="O105" s="1">
        <v>1.6</v>
      </c>
      <c r="P105" s="1">
        <v>265</v>
      </c>
      <c r="Q105" s="1">
        <v>5.0999999999999996</v>
      </c>
      <c r="R105" s="1">
        <v>60</v>
      </c>
      <c r="S105" s="1">
        <v>61</v>
      </c>
      <c r="T105" s="1">
        <v>475</v>
      </c>
      <c r="U105" s="1">
        <v>6</v>
      </c>
      <c r="V105" s="1">
        <v>0.5</v>
      </c>
      <c r="W105" s="1">
        <v>0.27</v>
      </c>
      <c r="X105" s="1">
        <v>150</v>
      </c>
      <c r="Y105" s="1">
        <v>0</v>
      </c>
      <c r="Z105" s="1">
        <v>1800</v>
      </c>
      <c r="AA105" s="1">
        <v>0</v>
      </c>
      <c r="AB105" s="1">
        <v>2.36</v>
      </c>
      <c r="AC105" s="1">
        <v>0.2</v>
      </c>
      <c r="AD105" s="1">
        <v>0.37</v>
      </c>
      <c r="AE105" s="1">
        <v>1.6</v>
      </c>
      <c r="AF105" s="1">
        <v>0.24</v>
      </c>
      <c r="AG105" s="1">
        <v>129</v>
      </c>
      <c r="AH105" s="1">
        <v>0</v>
      </c>
      <c r="AI105" s="1">
        <v>57</v>
      </c>
      <c r="AJ105" s="16">
        <v>120</v>
      </c>
      <c r="AK105" t="s">
        <v>199</v>
      </c>
    </row>
    <row r="106" spans="1:37">
      <c r="A106" s="1">
        <v>4160</v>
      </c>
      <c r="B106" s="1">
        <v>4</v>
      </c>
      <c r="C106" s="1">
        <v>160</v>
      </c>
      <c r="D106" s="1" t="s">
        <v>63</v>
      </c>
      <c r="E106" s="2" t="s">
        <v>54</v>
      </c>
      <c r="F106" s="2" t="s">
        <v>68</v>
      </c>
      <c r="G106" s="16">
        <v>120</v>
      </c>
      <c r="H106" t="s">
        <v>199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6">
        <v>60</v>
      </c>
      <c r="AK106" t="s">
        <v>200</v>
      </c>
    </row>
    <row r="107" spans="1:37">
      <c r="A107" s="1">
        <v>4163</v>
      </c>
      <c r="B107" s="1">
        <v>4</v>
      </c>
      <c r="C107" s="1">
        <v>163</v>
      </c>
      <c r="D107" s="1" t="s">
        <v>63</v>
      </c>
      <c r="E107" s="2" t="s">
        <v>54</v>
      </c>
      <c r="F107" s="2" t="s">
        <v>70</v>
      </c>
      <c r="G107" s="1"/>
      <c r="H107" s="1">
        <v>0.8</v>
      </c>
      <c r="I107" s="1">
        <v>45</v>
      </c>
      <c r="J107" s="1">
        <v>87.1</v>
      </c>
      <c r="K107" s="1">
        <v>4.4000000000000004</v>
      </c>
      <c r="L107" s="1">
        <v>0.7</v>
      </c>
      <c r="M107" s="1">
        <v>4.2</v>
      </c>
      <c r="N107" s="1">
        <v>1.9</v>
      </c>
      <c r="O107" s="1">
        <v>1.7</v>
      </c>
      <c r="P107" s="1">
        <v>332</v>
      </c>
      <c r="Q107" s="1">
        <v>4.3</v>
      </c>
      <c r="R107" s="1">
        <v>58</v>
      </c>
      <c r="S107" s="1">
        <v>44</v>
      </c>
      <c r="T107" s="1">
        <v>437</v>
      </c>
      <c r="U107" s="1">
        <v>6</v>
      </c>
      <c r="V107" s="1">
        <v>0.73</v>
      </c>
      <c r="W107" s="1">
        <v>0.18</v>
      </c>
      <c r="X107" s="1">
        <v>296</v>
      </c>
      <c r="Y107" s="1">
        <v>0</v>
      </c>
      <c r="Z107" s="1">
        <v>3550</v>
      </c>
      <c r="AA107" s="1">
        <v>0</v>
      </c>
      <c r="AB107" s="1">
        <v>1.95</v>
      </c>
      <c r="AC107" s="1">
        <v>0.15</v>
      </c>
      <c r="AD107" s="1">
        <v>0.4</v>
      </c>
      <c r="AE107" s="1">
        <v>1.4</v>
      </c>
      <c r="AF107" s="1">
        <v>0.3</v>
      </c>
      <c r="AG107" s="1">
        <v>118</v>
      </c>
      <c r="AH107" s="1">
        <v>0</v>
      </c>
      <c r="AI107" s="1">
        <v>79</v>
      </c>
      <c r="AJ107" s="16">
        <v>120</v>
      </c>
      <c r="AK107" t="s">
        <v>199</v>
      </c>
    </row>
    <row r="108" spans="1:37">
      <c r="A108" s="1">
        <v>4163</v>
      </c>
      <c r="B108" s="1">
        <v>4</v>
      </c>
      <c r="C108" s="1">
        <v>163</v>
      </c>
      <c r="D108" s="1" t="s">
        <v>63</v>
      </c>
      <c r="E108" s="2" t="s">
        <v>54</v>
      </c>
      <c r="F108" s="2" t="s">
        <v>70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6">
        <v>60</v>
      </c>
      <c r="AK108" t="s">
        <v>200</v>
      </c>
    </row>
    <row r="109" spans="1:37">
      <c r="A109" s="1">
        <v>4170</v>
      </c>
      <c r="B109" s="1">
        <v>4</v>
      </c>
      <c r="C109" s="1">
        <v>170</v>
      </c>
      <c r="D109" s="1" t="s">
        <v>63</v>
      </c>
      <c r="E109" s="2" t="s">
        <v>54</v>
      </c>
      <c r="F109" s="2" t="s">
        <v>74</v>
      </c>
      <c r="G109" s="1"/>
      <c r="H109" s="1">
        <v>0.6</v>
      </c>
      <c r="I109" s="1">
        <v>46</v>
      </c>
      <c r="J109" s="1">
        <v>85.7</v>
      </c>
      <c r="K109" s="1">
        <v>4.7</v>
      </c>
      <c r="L109" s="1">
        <v>0.7</v>
      </c>
      <c r="M109" s="1">
        <v>3.3</v>
      </c>
      <c r="N109" s="1">
        <v>3.7</v>
      </c>
      <c r="O109" s="1">
        <v>1.9</v>
      </c>
      <c r="P109" s="1">
        <v>105</v>
      </c>
      <c r="Q109" s="1">
        <v>2.2000000000000002</v>
      </c>
      <c r="R109" s="1">
        <v>45</v>
      </c>
      <c r="S109" s="1">
        <v>56</v>
      </c>
      <c r="T109" s="1">
        <v>649</v>
      </c>
      <c r="U109" s="1">
        <v>3</v>
      </c>
      <c r="V109" s="1">
        <v>0.66</v>
      </c>
      <c r="W109" s="1">
        <v>0.27</v>
      </c>
      <c r="X109" s="1">
        <v>324</v>
      </c>
      <c r="Y109" s="1">
        <v>0</v>
      </c>
      <c r="Z109" s="1">
        <v>3890</v>
      </c>
      <c r="AA109" s="1">
        <v>0</v>
      </c>
      <c r="AB109" s="1">
        <v>2.02</v>
      </c>
      <c r="AC109" s="1">
        <v>0.19</v>
      </c>
      <c r="AD109" s="1">
        <v>0.4</v>
      </c>
      <c r="AE109" s="1">
        <v>1.2</v>
      </c>
      <c r="AF109" s="1">
        <v>0.15</v>
      </c>
      <c r="AG109" s="1">
        <v>126</v>
      </c>
      <c r="AH109" s="1">
        <v>0</v>
      </c>
      <c r="AI109" s="1">
        <v>52</v>
      </c>
      <c r="AJ109" s="16">
        <v>120</v>
      </c>
      <c r="AK109" t="s">
        <v>199</v>
      </c>
    </row>
    <row r="110" spans="1:37">
      <c r="A110" s="1">
        <v>4170</v>
      </c>
      <c r="B110" s="1">
        <v>4</v>
      </c>
      <c r="C110" s="1">
        <v>170</v>
      </c>
      <c r="D110" s="1" t="s">
        <v>63</v>
      </c>
      <c r="E110" s="2" t="s">
        <v>54</v>
      </c>
      <c r="F110" s="2" t="s">
        <v>74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6">
        <v>60</v>
      </c>
      <c r="AK110" t="s">
        <v>200</v>
      </c>
    </row>
    <row r="111" spans="1:37">
      <c r="A111" s="1">
        <v>4173</v>
      </c>
      <c r="B111" s="1">
        <v>4</v>
      </c>
      <c r="C111" s="1">
        <v>173</v>
      </c>
      <c r="D111" s="1" t="s">
        <v>63</v>
      </c>
      <c r="E111" s="2" t="s">
        <v>54</v>
      </c>
      <c r="F111" s="2" t="s">
        <v>76</v>
      </c>
      <c r="G111" s="1"/>
      <c r="H111" s="1">
        <v>0.94</v>
      </c>
      <c r="I111" s="1">
        <v>39</v>
      </c>
      <c r="J111" s="1">
        <v>87.8</v>
      </c>
      <c r="K111" s="1">
        <v>3.8</v>
      </c>
      <c r="L111" s="1">
        <v>0.3</v>
      </c>
      <c r="M111" s="1">
        <v>4.5999999999999996</v>
      </c>
      <c r="N111" s="1">
        <v>1.4</v>
      </c>
      <c r="O111" s="1">
        <v>2.1</v>
      </c>
      <c r="P111" s="1">
        <v>380</v>
      </c>
      <c r="Q111" s="1">
        <v>6.2</v>
      </c>
      <c r="R111" s="1">
        <v>93</v>
      </c>
      <c r="S111" s="1">
        <v>58</v>
      </c>
      <c r="T111" s="1">
        <v>602</v>
      </c>
      <c r="U111" s="1">
        <v>13</v>
      </c>
      <c r="V111" s="1">
        <v>0.72</v>
      </c>
      <c r="W111" s="1">
        <v>0.15</v>
      </c>
      <c r="X111" s="1">
        <v>241</v>
      </c>
      <c r="Y111" s="1">
        <v>0</v>
      </c>
      <c r="Z111" s="1">
        <v>2890</v>
      </c>
      <c r="AA111" s="1">
        <v>0</v>
      </c>
      <c r="AB111" s="1">
        <v>0.24</v>
      </c>
      <c r="AC111" s="1">
        <v>0.04</v>
      </c>
      <c r="AD111" s="1">
        <v>0.33</v>
      </c>
      <c r="AE111" s="1">
        <v>0.9</v>
      </c>
      <c r="AF111" s="1">
        <v>0.19</v>
      </c>
      <c r="AG111" s="1">
        <v>79</v>
      </c>
      <c r="AH111" s="1">
        <v>0</v>
      </c>
      <c r="AI111" s="1">
        <v>45</v>
      </c>
      <c r="AJ111" s="16">
        <v>120</v>
      </c>
      <c r="AK111" t="s">
        <v>199</v>
      </c>
    </row>
    <row r="112" spans="1:37">
      <c r="A112" s="1">
        <v>4173</v>
      </c>
      <c r="B112" s="1">
        <v>4</v>
      </c>
      <c r="C112" s="1">
        <v>173</v>
      </c>
      <c r="D112" s="1" t="s">
        <v>63</v>
      </c>
      <c r="E112" s="2" t="s">
        <v>54</v>
      </c>
      <c r="F112" s="2" t="s">
        <v>76</v>
      </c>
      <c r="G112" s="16">
        <v>120</v>
      </c>
      <c r="H112" t="s">
        <v>199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6">
        <v>60</v>
      </c>
      <c r="AK112" t="s">
        <v>200</v>
      </c>
    </row>
    <row r="113" spans="1:37">
      <c r="A113" s="1">
        <v>4181</v>
      </c>
      <c r="B113" s="1">
        <v>4</v>
      </c>
      <c r="C113" s="1">
        <v>181</v>
      </c>
      <c r="D113" s="1" t="s">
        <v>63</v>
      </c>
      <c r="E113" s="2" t="s">
        <v>54</v>
      </c>
      <c r="F113" s="2" t="s">
        <v>77</v>
      </c>
      <c r="G113" s="1"/>
      <c r="H113" s="1">
        <v>1</v>
      </c>
      <c r="I113" s="1">
        <v>282</v>
      </c>
      <c r="J113" s="1">
        <v>10.3</v>
      </c>
      <c r="K113" s="1">
        <v>24.4</v>
      </c>
      <c r="L113" s="1">
        <v>1.9</v>
      </c>
      <c r="M113" s="1">
        <v>29.8</v>
      </c>
      <c r="N113" s="1">
        <v>24.1</v>
      </c>
      <c r="O113" s="1">
        <v>9.5</v>
      </c>
      <c r="P113" s="1">
        <v>1060</v>
      </c>
      <c r="Q113" s="1">
        <v>34</v>
      </c>
      <c r="R113" s="1">
        <v>401</v>
      </c>
      <c r="S113" s="1">
        <v>364</v>
      </c>
      <c r="T113" s="1">
        <v>2850</v>
      </c>
      <c r="U113" s="1">
        <v>40</v>
      </c>
      <c r="V113" s="1">
        <v>3.35</v>
      </c>
      <c r="W113" s="1">
        <v>1.81</v>
      </c>
      <c r="X113" s="1">
        <v>201</v>
      </c>
      <c r="Y113" s="1">
        <v>0</v>
      </c>
      <c r="Z113" s="1">
        <v>2407</v>
      </c>
      <c r="AA113" s="1">
        <v>0</v>
      </c>
      <c r="AB113" s="1">
        <v>15.8</v>
      </c>
      <c r="AC113" s="1">
        <v>1.1499999999999999</v>
      </c>
      <c r="AD113" s="1">
        <v>2.35</v>
      </c>
      <c r="AE113" s="1">
        <v>10.199999999999999</v>
      </c>
      <c r="AF113" s="1">
        <v>1.49</v>
      </c>
      <c r="AG113" s="1">
        <v>673</v>
      </c>
      <c r="AH113" s="1">
        <v>0</v>
      </c>
      <c r="AI113" s="1">
        <v>38</v>
      </c>
      <c r="AJ113" s="16">
        <v>120</v>
      </c>
      <c r="AK113" t="s">
        <v>199</v>
      </c>
    </row>
    <row r="114" spans="1:37">
      <c r="A114" s="1">
        <v>4190</v>
      </c>
      <c r="B114" s="1">
        <v>4</v>
      </c>
      <c r="C114" s="1">
        <v>190</v>
      </c>
      <c r="D114" s="1" t="s">
        <v>63</v>
      </c>
      <c r="E114" s="2" t="s">
        <v>54</v>
      </c>
      <c r="F114" s="2" t="s">
        <v>79</v>
      </c>
      <c r="G114" s="1"/>
      <c r="H114" s="1">
        <v>0.7</v>
      </c>
      <c r="I114" s="1">
        <v>18</v>
      </c>
      <c r="J114" s="1">
        <v>94.5</v>
      </c>
      <c r="K114" s="1">
        <v>1</v>
      </c>
      <c r="L114" s="1">
        <v>0.2</v>
      </c>
      <c r="M114" s="1">
        <v>2.2999999999999998</v>
      </c>
      <c r="N114" s="1">
        <v>1.2</v>
      </c>
      <c r="O114" s="1">
        <v>0.8</v>
      </c>
      <c r="P114" s="1">
        <v>27</v>
      </c>
      <c r="Q114" s="1">
        <v>0.8</v>
      </c>
      <c r="R114" s="1">
        <v>9</v>
      </c>
      <c r="S114" s="1">
        <v>28</v>
      </c>
      <c r="T114" s="1">
        <v>204</v>
      </c>
      <c r="U114" s="1">
        <v>10</v>
      </c>
      <c r="V114" s="1">
        <v>0.28999999999999998</v>
      </c>
      <c r="W114" s="1">
        <v>0.05</v>
      </c>
      <c r="X114" s="1">
        <v>93</v>
      </c>
      <c r="Y114" s="1">
        <v>0</v>
      </c>
      <c r="Z114" s="1">
        <v>1120</v>
      </c>
      <c r="AA114" s="1">
        <v>0</v>
      </c>
      <c r="AB114" s="1">
        <v>0.6</v>
      </c>
      <c r="AC114" s="1">
        <v>0.06</v>
      </c>
      <c r="AD114" s="1">
        <v>0.15</v>
      </c>
      <c r="AE114" s="1">
        <v>0.4</v>
      </c>
      <c r="AF114" s="1">
        <v>0.2</v>
      </c>
      <c r="AG114" s="1">
        <v>89</v>
      </c>
      <c r="AH114" s="1">
        <v>0</v>
      </c>
      <c r="AI114" s="1">
        <v>5.3</v>
      </c>
    </row>
    <row r="115" spans="1:37">
      <c r="A115" s="1">
        <v>4195</v>
      </c>
      <c r="B115" s="1">
        <v>4</v>
      </c>
      <c r="C115" s="1">
        <v>195</v>
      </c>
      <c r="D115" s="1" t="s">
        <v>63</v>
      </c>
      <c r="E115" s="2" t="s">
        <v>54</v>
      </c>
      <c r="F115" s="2" t="s">
        <v>80</v>
      </c>
      <c r="G115" s="1"/>
      <c r="H115" s="1">
        <v>0.95</v>
      </c>
      <c r="I115" s="1">
        <v>48</v>
      </c>
      <c r="J115" s="1">
        <v>84.9</v>
      </c>
      <c r="K115" s="1">
        <v>3.5</v>
      </c>
      <c r="L115" s="1">
        <v>0.4</v>
      </c>
      <c r="M115" s="1">
        <v>5.7</v>
      </c>
      <c r="N115" s="1">
        <v>3.3</v>
      </c>
      <c r="O115" s="1">
        <v>2.2000000000000002</v>
      </c>
      <c r="P115" s="1">
        <v>217</v>
      </c>
      <c r="Q115" s="1">
        <v>4.9000000000000004</v>
      </c>
      <c r="R115" s="1">
        <v>27</v>
      </c>
      <c r="S115" s="1">
        <v>58</v>
      </c>
      <c r="T115" s="1">
        <v>600</v>
      </c>
      <c r="U115" s="1">
        <v>28</v>
      </c>
      <c r="V115" s="1">
        <v>0.77</v>
      </c>
      <c r="W115" s="1">
        <v>0.16</v>
      </c>
      <c r="X115" s="1">
        <v>583</v>
      </c>
      <c r="Y115" s="1">
        <v>0</v>
      </c>
      <c r="Z115" s="1">
        <v>7000</v>
      </c>
      <c r="AA115" s="1">
        <v>0</v>
      </c>
      <c r="AB115" s="1">
        <v>0.75</v>
      </c>
      <c r="AC115" s="1">
        <v>0.14000000000000001</v>
      </c>
      <c r="AD115" s="1">
        <v>0.21</v>
      </c>
      <c r="AE115" s="1">
        <v>1.3</v>
      </c>
      <c r="AF115" s="1">
        <v>0.22</v>
      </c>
      <c r="AG115" s="1">
        <v>170</v>
      </c>
      <c r="AH115" s="1">
        <v>0</v>
      </c>
      <c r="AI115" s="1">
        <v>175</v>
      </c>
    </row>
    <row r="116" spans="1:37">
      <c r="A116" s="1">
        <v>4197</v>
      </c>
      <c r="B116" s="1">
        <v>4</v>
      </c>
      <c r="C116" s="1">
        <v>197</v>
      </c>
      <c r="D116" s="1" t="s">
        <v>63</v>
      </c>
      <c r="E116" s="2" t="s">
        <v>54</v>
      </c>
      <c r="F116" s="2" t="s">
        <v>82</v>
      </c>
      <c r="G116" s="1"/>
      <c r="H116" s="1">
        <v>0.83</v>
      </c>
      <c r="I116" s="1">
        <v>33</v>
      </c>
      <c r="J116" s="1">
        <v>90.3</v>
      </c>
      <c r="K116" s="1">
        <v>1.3</v>
      </c>
      <c r="L116" s="1">
        <v>0.3</v>
      </c>
      <c r="M116" s="1">
        <v>5.2</v>
      </c>
      <c r="N116" s="1">
        <v>2.1</v>
      </c>
      <c r="O116" s="1">
        <v>0.8</v>
      </c>
      <c r="P116" s="1">
        <v>12</v>
      </c>
      <c r="Q116" s="1">
        <v>0.4</v>
      </c>
      <c r="R116" s="1">
        <v>12</v>
      </c>
      <c r="S116" s="1">
        <v>39</v>
      </c>
      <c r="T116" s="1">
        <v>267</v>
      </c>
      <c r="U116" s="1">
        <v>6</v>
      </c>
      <c r="V116" s="1">
        <v>0.33</v>
      </c>
      <c r="W116" s="1">
        <v>0.05</v>
      </c>
      <c r="X116" s="1">
        <v>191</v>
      </c>
      <c r="Y116" s="1">
        <v>0</v>
      </c>
      <c r="Z116" s="1">
        <v>2300</v>
      </c>
      <c r="AA116" s="1">
        <v>0</v>
      </c>
      <c r="AB116" s="1">
        <v>1.73</v>
      </c>
      <c r="AC116" s="1">
        <v>7.0000000000000007E-2</v>
      </c>
      <c r="AD116" s="1">
        <v>0.09</v>
      </c>
      <c r="AE116" s="1">
        <v>1.2</v>
      </c>
      <c r="AF116" s="1">
        <v>0.32</v>
      </c>
      <c r="AG116" s="1">
        <v>45</v>
      </c>
      <c r="AH116" s="1">
        <v>0</v>
      </c>
      <c r="AI116" s="1">
        <v>161.19999999999999</v>
      </c>
    </row>
    <row r="117" spans="1:37">
      <c r="A117" s="1">
        <v>4201</v>
      </c>
      <c r="B117" s="1">
        <v>4</v>
      </c>
      <c r="C117" s="1">
        <v>201</v>
      </c>
      <c r="D117" s="1" t="s">
        <v>63</v>
      </c>
      <c r="E117" s="2" t="s">
        <v>54</v>
      </c>
      <c r="F117" s="2" t="s">
        <v>84</v>
      </c>
      <c r="G117" s="1"/>
      <c r="H117" s="1">
        <v>0.7</v>
      </c>
      <c r="I117" s="1">
        <v>29</v>
      </c>
      <c r="J117" s="1">
        <v>91.9</v>
      </c>
      <c r="K117" s="1">
        <v>1</v>
      </c>
      <c r="L117" s="1">
        <v>0.1</v>
      </c>
      <c r="M117" s="1">
        <v>5.6</v>
      </c>
      <c r="N117" s="1">
        <v>0.8</v>
      </c>
      <c r="O117" s="1">
        <v>0.7</v>
      </c>
      <c r="P117" s="1">
        <v>19</v>
      </c>
      <c r="Q117" s="1">
        <v>1.2</v>
      </c>
      <c r="R117" s="1">
        <v>14</v>
      </c>
      <c r="S117" s="1">
        <v>33</v>
      </c>
      <c r="T117" s="1">
        <v>280</v>
      </c>
      <c r="U117" s="1">
        <v>8</v>
      </c>
      <c r="V117" s="1">
        <v>0.32</v>
      </c>
      <c r="W117" s="1">
        <v>0.13</v>
      </c>
      <c r="X117" s="1">
        <v>100</v>
      </c>
      <c r="Y117" s="1">
        <v>0</v>
      </c>
      <c r="Z117" s="1">
        <v>1200</v>
      </c>
      <c r="AA117" s="1">
        <v>0</v>
      </c>
      <c r="AB117" s="1">
        <v>1.06</v>
      </c>
      <c r="AC117" s="1">
        <v>0.05</v>
      </c>
      <c r="AD117" s="1">
        <v>0.02</v>
      </c>
      <c r="AE117" s="1">
        <v>0.5</v>
      </c>
      <c r="AF117" s="1">
        <v>0.1</v>
      </c>
      <c r="AG117" s="1">
        <v>8</v>
      </c>
      <c r="AH117" s="1">
        <v>0</v>
      </c>
      <c r="AI117" s="1">
        <v>8</v>
      </c>
      <c r="AJ117" s="16">
        <v>10</v>
      </c>
      <c r="AK117" t="s">
        <v>197</v>
      </c>
    </row>
    <row r="118" spans="1:37">
      <c r="A118" s="1">
        <v>4181</v>
      </c>
      <c r="B118" s="1">
        <v>4</v>
      </c>
      <c r="C118" s="1">
        <v>181</v>
      </c>
      <c r="D118" s="1" t="s">
        <v>63</v>
      </c>
      <c r="E118" s="2" t="s">
        <v>54</v>
      </c>
      <c r="F118" s="2" t="s">
        <v>77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6">
        <v>60</v>
      </c>
      <c r="AK118" t="s">
        <v>200</v>
      </c>
    </row>
    <row r="119" spans="1:37">
      <c r="A119" s="1">
        <v>4205</v>
      </c>
      <c r="B119" s="1">
        <v>4</v>
      </c>
      <c r="C119" s="1">
        <v>205</v>
      </c>
      <c r="D119" s="1" t="s">
        <v>63</v>
      </c>
      <c r="E119" s="2" t="s">
        <v>54</v>
      </c>
      <c r="F119" s="2" t="s">
        <v>85</v>
      </c>
      <c r="G119" s="1"/>
      <c r="H119" s="1">
        <v>1</v>
      </c>
      <c r="I119" s="1">
        <v>253</v>
      </c>
      <c r="J119" s="1">
        <v>19</v>
      </c>
      <c r="K119" s="1">
        <v>34.5</v>
      </c>
      <c r="L119" s="1">
        <v>2.2999999999999998</v>
      </c>
      <c r="M119" s="1">
        <v>14.5</v>
      </c>
      <c r="N119" s="1">
        <v>18</v>
      </c>
      <c r="O119" s="1">
        <v>11.7</v>
      </c>
      <c r="P119" s="1">
        <v>330</v>
      </c>
      <c r="Q119" s="1">
        <v>18.8</v>
      </c>
      <c r="R119" s="1">
        <v>322</v>
      </c>
      <c r="S119" s="1">
        <v>1058</v>
      </c>
      <c r="T119" s="1">
        <v>3690</v>
      </c>
      <c r="U119" s="1">
        <v>93</v>
      </c>
      <c r="V119" s="1">
        <v>1.69</v>
      </c>
      <c r="W119" s="1">
        <v>1.1299999999999999</v>
      </c>
      <c r="X119" s="1">
        <v>324</v>
      </c>
      <c r="Y119" s="1">
        <v>0</v>
      </c>
      <c r="Z119" s="1">
        <v>3890</v>
      </c>
      <c r="AA119" s="1">
        <v>0</v>
      </c>
      <c r="AB119" s="1">
        <v>8.1199999999999992</v>
      </c>
      <c r="AC119" s="1">
        <v>0.63</v>
      </c>
      <c r="AD119" s="1">
        <v>0.66</v>
      </c>
      <c r="AE119" s="1">
        <v>5</v>
      </c>
      <c r="AF119" s="1">
        <v>1.65</v>
      </c>
      <c r="AG119" s="1">
        <v>238</v>
      </c>
      <c r="AH119" s="1">
        <v>0</v>
      </c>
      <c r="AI119" s="1">
        <v>9.3000000000000007</v>
      </c>
      <c r="AJ119" s="16">
        <v>120</v>
      </c>
      <c r="AK119" t="s">
        <v>199</v>
      </c>
    </row>
    <row r="120" spans="1:37">
      <c r="A120" s="1">
        <v>4207</v>
      </c>
      <c r="B120" s="1">
        <v>4</v>
      </c>
      <c r="C120" s="1">
        <v>207</v>
      </c>
      <c r="D120" s="1" t="s">
        <v>63</v>
      </c>
      <c r="E120" s="2" t="s">
        <v>54</v>
      </c>
      <c r="F120" s="2" t="s">
        <v>86</v>
      </c>
      <c r="G120" s="1"/>
      <c r="H120" s="1">
        <v>0.72</v>
      </c>
      <c r="I120" s="1">
        <v>27</v>
      </c>
      <c r="J120" s="1">
        <v>90.9</v>
      </c>
      <c r="K120" s="1">
        <v>2.8</v>
      </c>
      <c r="L120" s="1">
        <v>0.6</v>
      </c>
      <c r="M120" s="1">
        <v>1.7</v>
      </c>
      <c r="N120" s="1">
        <v>2.2000000000000002</v>
      </c>
      <c r="O120" s="1">
        <v>1.8</v>
      </c>
      <c r="P120" s="1">
        <v>133</v>
      </c>
      <c r="Q120" s="1">
        <v>3.1</v>
      </c>
      <c r="R120" s="1">
        <v>53</v>
      </c>
      <c r="S120" s="1">
        <v>45</v>
      </c>
      <c r="T120" s="1">
        <v>502</v>
      </c>
      <c r="U120" s="1">
        <v>87</v>
      </c>
      <c r="V120" s="1">
        <v>0.8</v>
      </c>
      <c r="W120" s="1">
        <v>0.08</v>
      </c>
      <c r="X120" s="1">
        <v>409</v>
      </c>
      <c r="Y120" s="1">
        <v>0</v>
      </c>
      <c r="Z120" s="1">
        <v>6040</v>
      </c>
      <c r="AA120" s="1">
        <v>0</v>
      </c>
      <c r="AB120" s="1">
        <v>2.31</v>
      </c>
      <c r="AC120" s="1">
        <v>0.08</v>
      </c>
      <c r="AD120" s="1">
        <v>0.17</v>
      </c>
      <c r="AE120" s="1">
        <v>0.9</v>
      </c>
      <c r="AF120" s="1">
        <v>0.19</v>
      </c>
      <c r="AG120" s="1">
        <v>176</v>
      </c>
      <c r="AH120" s="1">
        <v>0</v>
      </c>
      <c r="AI120" s="1">
        <v>36</v>
      </c>
    </row>
    <row r="121" spans="1:37">
      <c r="A121" s="1">
        <v>4205</v>
      </c>
      <c r="B121" s="1">
        <v>4</v>
      </c>
      <c r="C121" s="1">
        <v>205</v>
      </c>
      <c r="D121" s="1" t="s">
        <v>63</v>
      </c>
      <c r="E121" s="2" t="s">
        <v>54</v>
      </c>
      <c r="F121" s="2" t="s">
        <v>85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6">
        <v>60</v>
      </c>
      <c r="AK121" t="s">
        <v>200</v>
      </c>
    </row>
    <row r="122" spans="1:37">
      <c r="A122" s="1">
        <v>4209</v>
      </c>
      <c r="B122" s="1">
        <v>4</v>
      </c>
      <c r="C122" s="1">
        <v>209</v>
      </c>
      <c r="D122" s="1" t="s">
        <v>63</v>
      </c>
      <c r="E122" s="2" t="s">
        <v>54</v>
      </c>
      <c r="F122" s="2" t="s">
        <v>87</v>
      </c>
      <c r="G122" s="1"/>
      <c r="H122" s="1">
        <v>0.8</v>
      </c>
      <c r="I122" s="1">
        <v>51</v>
      </c>
      <c r="J122" s="1">
        <v>84.7</v>
      </c>
      <c r="K122" s="1">
        <v>4.4000000000000004</v>
      </c>
      <c r="L122" s="1">
        <v>0.2</v>
      </c>
      <c r="M122" s="1">
        <v>6.7</v>
      </c>
      <c r="N122" s="1">
        <v>2.2999999999999998</v>
      </c>
      <c r="O122" s="1">
        <v>1.8</v>
      </c>
      <c r="P122" s="1">
        <v>37</v>
      </c>
      <c r="Q122" s="1">
        <v>3.6</v>
      </c>
      <c r="R122" s="1">
        <v>61</v>
      </c>
      <c r="S122" s="1">
        <v>87</v>
      </c>
      <c r="T122" s="1">
        <v>522</v>
      </c>
      <c r="U122" s="1">
        <v>9</v>
      </c>
      <c r="V122" s="1">
        <v>0.28999999999999998</v>
      </c>
      <c r="W122" s="1">
        <v>0.04</v>
      </c>
      <c r="X122" s="1">
        <v>489</v>
      </c>
      <c r="Y122" s="1">
        <v>0</v>
      </c>
      <c r="Z122" s="1">
        <v>5870</v>
      </c>
      <c r="AA122" s="1">
        <v>0</v>
      </c>
      <c r="AB122" s="1">
        <v>0.96</v>
      </c>
      <c r="AC122" s="1">
        <v>0.13</v>
      </c>
      <c r="AD122" s="1">
        <v>0.31</v>
      </c>
      <c r="AE122" s="1">
        <v>1</v>
      </c>
      <c r="AF122" s="1">
        <v>0.19</v>
      </c>
      <c r="AG122" s="1">
        <v>80</v>
      </c>
      <c r="AH122" s="1">
        <v>0</v>
      </c>
      <c r="AI122" s="1">
        <v>11</v>
      </c>
      <c r="AJ122" s="16">
        <v>120</v>
      </c>
      <c r="AK122" t="s">
        <v>199</v>
      </c>
    </row>
    <row r="123" spans="1:37">
      <c r="A123" s="1">
        <v>4209</v>
      </c>
      <c r="B123" s="1">
        <v>4</v>
      </c>
      <c r="C123" s="1">
        <v>209</v>
      </c>
      <c r="D123" s="1" t="s">
        <v>63</v>
      </c>
      <c r="E123" s="2" t="s">
        <v>54</v>
      </c>
      <c r="F123" s="2" t="s">
        <v>87</v>
      </c>
      <c r="G123" s="1"/>
      <c r="H123" s="1">
        <v>0.8</v>
      </c>
      <c r="I123" s="1">
        <v>51</v>
      </c>
      <c r="J123" s="1">
        <v>84.7</v>
      </c>
      <c r="K123" s="1">
        <v>4.4000000000000004</v>
      </c>
      <c r="L123" s="1">
        <v>0.2</v>
      </c>
      <c r="M123" s="1">
        <v>6.7</v>
      </c>
      <c r="N123" s="1">
        <v>2.2999999999999998</v>
      </c>
      <c r="O123" s="1">
        <v>1.8</v>
      </c>
      <c r="P123" s="1">
        <v>37</v>
      </c>
      <c r="Q123" s="1">
        <v>3.6</v>
      </c>
      <c r="R123" s="1">
        <v>61</v>
      </c>
      <c r="S123" s="1">
        <v>87</v>
      </c>
      <c r="T123" s="1">
        <v>522</v>
      </c>
      <c r="U123" s="1">
        <v>9</v>
      </c>
      <c r="V123" s="1">
        <v>0.28999999999999998</v>
      </c>
      <c r="W123" s="1">
        <v>0.04</v>
      </c>
      <c r="X123" s="1">
        <v>489</v>
      </c>
      <c r="Y123" s="1">
        <v>0</v>
      </c>
      <c r="Z123" s="1">
        <v>5870</v>
      </c>
      <c r="AA123" s="1">
        <v>0</v>
      </c>
      <c r="AB123" s="1">
        <v>0.96</v>
      </c>
      <c r="AC123" s="1">
        <v>0.13</v>
      </c>
      <c r="AD123" s="1">
        <v>0.31</v>
      </c>
      <c r="AE123" s="1">
        <v>1</v>
      </c>
      <c r="AF123" s="1">
        <v>0.19</v>
      </c>
      <c r="AG123" s="1">
        <v>80</v>
      </c>
      <c r="AH123" s="1">
        <v>0</v>
      </c>
      <c r="AI123" s="1">
        <v>11</v>
      </c>
      <c r="AJ123" s="16">
        <v>60</v>
      </c>
      <c r="AK123" t="s">
        <v>200</v>
      </c>
    </row>
    <row r="124" spans="1:37">
      <c r="A124" s="1">
        <v>5234</v>
      </c>
      <c r="B124" s="1">
        <v>5</v>
      </c>
      <c r="C124" s="1">
        <v>234</v>
      </c>
      <c r="D124" s="1" t="s">
        <v>88</v>
      </c>
      <c r="E124" s="2" t="s">
        <v>54</v>
      </c>
      <c r="F124" s="2" t="s">
        <v>92</v>
      </c>
      <c r="G124" s="1"/>
      <c r="H124" s="1">
        <v>0.71</v>
      </c>
      <c r="I124" s="1">
        <v>65</v>
      </c>
      <c r="J124" s="1">
        <v>82.7</v>
      </c>
      <c r="K124" s="1">
        <v>0.6</v>
      </c>
      <c r="L124" s="1">
        <v>0.2</v>
      </c>
      <c r="M124" s="1">
        <v>13.9</v>
      </c>
      <c r="N124" s="1">
        <v>2.1</v>
      </c>
      <c r="O124" s="1">
        <v>0.5</v>
      </c>
      <c r="P124" s="1">
        <v>17</v>
      </c>
      <c r="Q124" s="1">
        <v>0.7</v>
      </c>
      <c r="R124" s="1">
        <v>9</v>
      </c>
      <c r="S124" s="1">
        <v>18</v>
      </c>
      <c r="T124" s="1">
        <v>180</v>
      </c>
      <c r="U124" s="1">
        <v>3</v>
      </c>
      <c r="V124" s="1">
        <v>0.11</v>
      </c>
      <c r="W124" s="1">
        <v>0.06</v>
      </c>
      <c r="X124" s="1">
        <v>168</v>
      </c>
      <c r="Y124" s="1">
        <v>0</v>
      </c>
      <c r="Z124" s="1">
        <v>2020</v>
      </c>
      <c r="AA124" s="1">
        <v>0</v>
      </c>
      <c r="AB124" s="1">
        <v>1.05</v>
      </c>
      <c r="AC124" s="1">
        <v>0.03</v>
      </c>
      <c r="AD124" s="1">
        <v>0.05</v>
      </c>
      <c r="AE124" s="1">
        <v>0.4</v>
      </c>
      <c r="AF124" s="1">
        <v>0.11</v>
      </c>
      <c r="AG124" s="1">
        <v>25</v>
      </c>
      <c r="AH124" s="1">
        <v>0</v>
      </c>
      <c r="AI124" s="1">
        <v>36.299999999999997</v>
      </c>
      <c r="AJ124" s="16">
        <v>250</v>
      </c>
      <c r="AK124" t="s">
        <v>182</v>
      </c>
    </row>
    <row r="125" spans="1:37">
      <c r="A125" s="1">
        <v>5234</v>
      </c>
      <c r="B125" s="1">
        <v>5</v>
      </c>
      <c r="C125" s="1">
        <v>234</v>
      </c>
      <c r="D125" s="1" t="s">
        <v>88</v>
      </c>
      <c r="E125" s="2" t="s">
        <v>54</v>
      </c>
      <c r="F125" s="2" t="s">
        <v>92</v>
      </c>
      <c r="G125" s="1"/>
      <c r="H125" s="1">
        <v>0.71</v>
      </c>
      <c r="I125" s="1">
        <v>65</v>
      </c>
      <c r="J125" s="1">
        <v>82.7</v>
      </c>
      <c r="K125" s="1">
        <v>0.6</v>
      </c>
      <c r="L125" s="1">
        <v>0.2</v>
      </c>
      <c r="M125" s="1">
        <v>13.9</v>
      </c>
      <c r="N125" s="1">
        <v>2.1</v>
      </c>
      <c r="O125" s="1">
        <v>0.5</v>
      </c>
      <c r="P125" s="1">
        <v>17</v>
      </c>
      <c r="Q125" s="1">
        <v>0.7</v>
      </c>
      <c r="R125" s="1">
        <v>9</v>
      </c>
      <c r="S125" s="1">
        <v>18</v>
      </c>
      <c r="T125" s="1">
        <v>180</v>
      </c>
      <c r="U125" s="1">
        <v>3</v>
      </c>
      <c r="V125" s="1">
        <v>0.11</v>
      </c>
      <c r="W125" s="1">
        <v>0.06</v>
      </c>
      <c r="X125" s="1">
        <v>168</v>
      </c>
      <c r="Y125" s="1">
        <v>0</v>
      </c>
      <c r="Z125" s="1">
        <v>2020</v>
      </c>
      <c r="AA125" s="1">
        <v>0</v>
      </c>
      <c r="AB125" s="1">
        <v>1.05</v>
      </c>
      <c r="AC125" s="1">
        <v>0.03</v>
      </c>
      <c r="AD125" s="1">
        <v>0.05</v>
      </c>
      <c r="AE125" s="1">
        <v>0.4</v>
      </c>
      <c r="AF125" s="1">
        <v>0.11</v>
      </c>
      <c r="AG125" s="1">
        <v>25</v>
      </c>
      <c r="AH125" s="1">
        <v>0</v>
      </c>
      <c r="AI125" s="1">
        <v>36.299999999999997</v>
      </c>
      <c r="AJ125" s="16">
        <v>125</v>
      </c>
      <c r="AK125" t="s">
        <v>187</v>
      </c>
    </row>
    <row r="126" spans="1:37">
      <c r="A126" s="1">
        <v>5236</v>
      </c>
      <c r="B126" s="1">
        <v>5</v>
      </c>
      <c r="C126" s="1">
        <v>236</v>
      </c>
      <c r="D126" s="1" t="s">
        <v>88</v>
      </c>
      <c r="E126" s="2" t="s">
        <v>54</v>
      </c>
      <c r="F126" s="2" t="s">
        <v>93</v>
      </c>
      <c r="G126" s="1"/>
      <c r="H126" s="1">
        <v>0.62</v>
      </c>
      <c r="I126" s="1">
        <v>36</v>
      </c>
      <c r="J126" s="1">
        <v>89.8</v>
      </c>
      <c r="K126" s="1">
        <v>0.5</v>
      </c>
      <c r="L126" s="1">
        <v>0.1</v>
      </c>
      <c r="M126" s="1">
        <v>7.3</v>
      </c>
      <c r="N126" s="1">
        <v>1.9</v>
      </c>
      <c r="O126" s="1">
        <v>0.4</v>
      </c>
      <c r="P126" s="1">
        <v>20</v>
      </c>
      <c r="Q126" s="1">
        <v>0.7</v>
      </c>
      <c r="R126" s="1">
        <v>19</v>
      </c>
      <c r="S126" s="1">
        <v>15</v>
      </c>
      <c r="T126" s="1">
        <v>210</v>
      </c>
      <c r="U126" s="1">
        <v>3</v>
      </c>
      <c r="V126" s="1">
        <v>0.12</v>
      </c>
      <c r="W126" s="1">
        <v>0.02</v>
      </c>
      <c r="X126" s="1">
        <v>80</v>
      </c>
      <c r="Y126" s="1">
        <v>0</v>
      </c>
      <c r="Z126" s="1">
        <v>996</v>
      </c>
      <c r="AA126" s="1">
        <v>0</v>
      </c>
      <c r="AB126" s="1">
        <v>0.13</v>
      </c>
      <c r="AC126" s="1">
        <v>0.03</v>
      </c>
      <c r="AD126" s="1">
        <v>0.03</v>
      </c>
      <c r="AE126" s="1">
        <v>0.4</v>
      </c>
      <c r="AF126" s="1">
        <v>0.02</v>
      </c>
      <c r="AG126" s="1">
        <v>25</v>
      </c>
      <c r="AH126" s="1">
        <v>0</v>
      </c>
      <c r="AI126" s="1">
        <v>58</v>
      </c>
      <c r="AJ126" s="16">
        <v>240</v>
      </c>
      <c r="AK126" t="s">
        <v>188</v>
      </c>
    </row>
    <row r="127" spans="1:37">
      <c r="A127" s="1">
        <v>5236</v>
      </c>
      <c r="B127" s="1">
        <v>5</v>
      </c>
      <c r="C127" s="1">
        <v>236</v>
      </c>
      <c r="D127" s="1" t="s">
        <v>88</v>
      </c>
      <c r="E127" s="2" t="s">
        <v>54</v>
      </c>
      <c r="F127" s="2" t="s">
        <v>93</v>
      </c>
      <c r="G127" s="1"/>
      <c r="H127" s="1">
        <v>0.62</v>
      </c>
      <c r="I127" s="1">
        <v>36</v>
      </c>
      <c r="J127" s="1">
        <v>89.8</v>
      </c>
      <c r="K127" s="1">
        <v>0.5</v>
      </c>
      <c r="L127" s="1">
        <v>0.1</v>
      </c>
      <c r="M127" s="1">
        <v>7.3</v>
      </c>
      <c r="N127" s="1">
        <v>1.9</v>
      </c>
      <c r="O127" s="1">
        <v>0.4</v>
      </c>
      <c r="P127" s="1">
        <v>20</v>
      </c>
      <c r="Q127" s="1">
        <v>0.7</v>
      </c>
      <c r="R127" s="1">
        <v>19</v>
      </c>
      <c r="S127" s="1">
        <v>15</v>
      </c>
      <c r="T127" s="1">
        <v>210</v>
      </c>
      <c r="U127" s="1">
        <v>3</v>
      </c>
      <c r="V127" s="1">
        <v>0.12</v>
      </c>
      <c r="W127" s="1">
        <v>0.02</v>
      </c>
      <c r="X127" s="1">
        <v>80</v>
      </c>
      <c r="Y127" s="1">
        <v>0</v>
      </c>
      <c r="Z127" s="1">
        <v>996</v>
      </c>
      <c r="AA127" s="1">
        <v>0</v>
      </c>
      <c r="AB127" s="1">
        <v>0.13</v>
      </c>
      <c r="AC127" s="1">
        <v>0.03</v>
      </c>
      <c r="AD127" s="1">
        <v>0.03</v>
      </c>
      <c r="AE127" s="1">
        <v>0.4</v>
      </c>
      <c r="AF127" s="1">
        <v>0.02</v>
      </c>
      <c r="AG127" s="1">
        <v>25</v>
      </c>
      <c r="AH127" s="1">
        <v>0</v>
      </c>
      <c r="AI127" s="1">
        <v>58</v>
      </c>
      <c r="AJ127" s="16">
        <v>60</v>
      </c>
      <c r="AK127" t="s">
        <v>192</v>
      </c>
    </row>
    <row r="128" spans="1:37">
      <c r="A128" s="1">
        <v>5236</v>
      </c>
      <c r="B128" s="1">
        <v>5</v>
      </c>
      <c r="C128" s="1">
        <v>236</v>
      </c>
      <c r="D128" s="1" t="s">
        <v>88</v>
      </c>
      <c r="E128" s="2" t="s">
        <v>54</v>
      </c>
      <c r="F128" s="2" t="s">
        <v>93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6">
        <v>75</v>
      </c>
      <c r="AK128" t="s">
        <v>210</v>
      </c>
    </row>
    <row r="129" spans="1:37">
      <c r="A129" s="1">
        <v>5247</v>
      </c>
      <c r="B129" s="1">
        <v>5</v>
      </c>
      <c r="C129" s="1">
        <v>247</v>
      </c>
      <c r="D129" s="1" t="s">
        <v>88</v>
      </c>
      <c r="E129" s="2" t="s">
        <v>54</v>
      </c>
      <c r="F129" s="2" t="s">
        <v>96</v>
      </c>
      <c r="G129" s="1"/>
      <c r="H129" s="1">
        <v>0.64</v>
      </c>
      <c r="I129" s="1">
        <v>107</v>
      </c>
      <c r="J129" s="1">
        <v>72</v>
      </c>
      <c r="K129" s="1">
        <v>1.4</v>
      </c>
      <c r="L129" s="1">
        <v>0.2</v>
      </c>
      <c r="M129" s="1">
        <v>23.6</v>
      </c>
      <c r="N129" s="1">
        <v>2</v>
      </c>
      <c r="O129" s="1">
        <v>0.8</v>
      </c>
      <c r="P129" s="1">
        <v>6</v>
      </c>
      <c r="Q129" s="1">
        <v>0.3</v>
      </c>
      <c r="R129" s="1">
        <v>29</v>
      </c>
      <c r="S129" s="1">
        <v>25</v>
      </c>
      <c r="T129" s="1">
        <v>376</v>
      </c>
      <c r="U129" s="1">
        <v>2</v>
      </c>
      <c r="V129" s="1">
        <v>0.2</v>
      </c>
      <c r="W129" s="1">
        <v>0.08</v>
      </c>
      <c r="X129" s="1">
        <v>119</v>
      </c>
      <c r="Y129" s="1">
        <v>0</v>
      </c>
      <c r="Z129" s="1">
        <v>1430</v>
      </c>
      <c r="AA129" s="1">
        <v>0</v>
      </c>
      <c r="AB129" s="1">
        <v>0.37</v>
      </c>
      <c r="AC129" s="1">
        <v>0.03</v>
      </c>
      <c r="AD129" s="1">
        <v>0.04</v>
      </c>
      <c r="AE129" s="1">
        <v>0.6</v>
      </c>
      <c r="AF129" s="1">
        <v>0.34</v>
      </c>
      <c r="AG129" s="1">
        <v>17</v>
      </c>
      <c r="AH129" s="1">
        <v>0</v>
      </c>
      <c r="AI129" s="1">
        <v>13.4</v>
      </c>
      <c r="AJ129" s="16">
        <v>50</v>
      </c>
      <c r="AK129" t="s">
        <v>182</v>
      </c>
    </row>
    <row r="130" spans="1:37">
      <c r="A130" s="1">
        <v>5247</v>
      </c>
      <c r="B130" s="1">
        <v>5</v>
      </c>
      <c r="C130" s="1">
        <v>247</v>
      </c>
      <c r="D130" s="1" t="s">
        <v>88</v>
      </c>
      <c r="E130" s="2" t="s">
        <v>54</v>
      </c>
      <c r="F130" s="2" t="s">
        <v>96</v>
      </c>
      <c r="G130" s="1"/>
      <c r="H130" s="1">
        <v>0.64</v>
      </c>
      <c r="I130" s="1">
        <v>107</v>
      </c>
      <c r="J130" s="1">
        <v>72</v>
      </c>
      <c r="K130" s="1">
        <v>1.4</v>
      </c>
      <c r="L130" s="1">
        <v>0.2</v>
      </c>
      <c r="M130" s="1">
        <v>23.6</v>
      </c>
      <c r="N130" s="1">
        <v>2</v>
      </c>
      <c r="O130" s="1">
        <v>0.8</v>
      </c>
      <c r="P130" s="1">
        <v>6</v>
      </c>
      <c r="Q130" s="1">
        <v>0.3</v>
      </c>
      <c r="R130" s="1">
        <v>29</v>
      </c>
      <c r="S130" s="1">
        <v>25</v>
      </c>
      <c r="T130" s="1">
        <v>376</v>
      </c>
      <c r="U130" s="1">
        <v>2</v>
      </c>
      <c r="V130" s="1">
        <v>0.2</v>
      </c>
      <c r="W130" s="1">
        <v>0.08</v>
      </c>
      <c r="X130" s="1">
        <v>119</v>
      </c>
      <c r="Y130" s="1">
        <v>0</v>
      </c>
      <c r="Z130" s="1">
        <v>1430</v>
      </c>
      <c r="AA130" s="1">
        <v>0</v>
      </c>
      <c r="AB130" s="1">
        <v>0.37</v>
      </c>
      <c r="AC130" s="1">
        <v>0.03</v>
      </c>
      <c r="AD130" s="1">
        <v>0.04</v>
      </c>
      <c r="AE130" s="1">
        <v>0.6</v>
      </c>
      <c r="AF130" s="1">
        <v>0.34</v>
      </c>
      <c r="AG130" s="1">
        <v>17</v>
      </c>
      <c r="AH130" s="1">
        <v>0</v>
      </c>
      <c r="AI130" s="1">
        <v>13.4</v>
      </c>
      <c r="AJ130" s="16">
        <v>25</v>
      </c>
      <c r="AK130" t="s">
        <v>187</v>
      </c>
    </row>
    <row r="131" spans="1:37">
      <c r="A131" s="1">
        <v>5258</v>
      </c>
      <c r="B131" s="1">
        <v>5</v>
      </c>
      <c r="C131" s="1">
        <v>258</v>
      </c>
      <c r="D131" s="1" t="s">
        <v>88</v>
      </c>
      <c r="E131" s="2" t="s">
        <v>54</v>
      </c>
      <c r="F131" s="2" t="s">
        <v>97</v>
      </c>
      <c r="G131" s="1"/>
      <c r="H131" s="1">
        <v>0.51</v>
      </c>
      <c r="I131" s="1">
        <v>33</v>
      </c>
      <c r="J131" s="1">
        <v>90.8</v>
      </c>
      <c r="K131" s="1">
        <v>0.7</v>
      </c>
      <c r="L131" s="1">
        <v>0.2</v>
      </c>
      <c r="M131" s="1">
        <v>6.7</v>
      </c>
      <c r="N131" s="1">
        <v>0.9</v>
      </c>
      <c r="O131" s="1">
        <v>0.7</v>
      </c>
      <c r="P131" s="1">
        <v>13</v>
      </c>
      <c r="Q131" s="1">
        <v>0.2</v>
      </c>
      <c r="R131" s="1">
        <v>12</v>
      </c>
      <c r="S131" s="1">
        <v>22</v>
      </c>
      <c r="T131" s="1">
        <v>248</v>
      </c>
      <c r="U131" s="1">
        <v>13</v>
      </c>
      <c r="V131" s="1">
        <v>0.18</v>
      </c>
      <c r="W131" s="1">
        <v>0.04</v>
      </c>
      <c r="X131" s="1">
        <v>158</v>
      </c>
      <c r="Y131" s="1">
        <v>0</v>
      </c>
      <c r="Z131" s="1">
        <v>1900</v>
      </c>
      <c r="AA131" s="1">
        <v>0</v>
      </c>
      <c r="AB131" s="1">
        <v>7.0000000000000007E-2</v>
      </c>
      <c r="AC131" s="1">
        <v>0.04</v>
      </c>
      <c r="AD131" s="1">
        <v>0.02</v>
      </c>
      <c r="AE131" s="1">
        <v>0.7</v>
      </c>
      <c r="AF131" s="1">
        <v>0.08</v>
      </c>
      <c r="AG131" s="1">
        <v>16</v>
      </c>
      <c r="AH131" s="1">
        <v>0</v>
      </c>
      <c r="AI131" s="1">
        <v>30.2</v>
      </c>
    </row>
    <row r="132" spans="1:37">
      <c r="A132" s="1">
        <v>1043</v>
      </c>
      <c r="B132" s="1">
        <v>1</v>
      </c>
      <c r="C132" s="1">
        <v>43</v>
      </c>
      <c r="D132" s="1" t="s">
        <v>40</v>
      </c>
      <c r="E132" s="2" t="s">
        <v>41</v>
      </c>
      <c r="F132" s="2" t="s">
        <v>196</v>
      </c>
      <c r="G132">
        <v>45</v>
      </c>
      <c r="H132" t="s">
        <v>195</v>
      </c>
      <c r="AJ132" s="17">
        <v>5</v>
      </c>
      <c r="AK132" t="s">
        <v>186</v>
      </c>
    </row>
    <row r="133" spans="1:37">
      <c r="A133" s="1">
        <v>1057</v>
      </c>
      <c r="B133" s="1">
        <v>1</v>
      </c>
      <c r="C133" s="1">
        <v>57</v>
      </c>
      <c r="D133" s="1" t="s">
        <v>40</v>
      </c>
      <c r="E133" s="2" t="s">
        <v>41</v>
      </c>
      <c r="F133" s="2" t="s">
        <v>47</v>
      </c>
      <c r="AJ133" s="17">
        <v>5</v>
      </c>
      <c r="AK133" t="s">
        <v>186</v>
      </c>
    </row>
    <row r="134" spans="1:37">
      <c r="A134" s="1">
        <v>1072</v>
      </c>
      <c r="B134" s="1">
        <v>1</v>
      </c>
      <c r="C134" s="1">
        <v>72</v>
      </c>
      <c r="D134" s="1" t="s">
        <v>40</v>
      </c>
      <c r="E134" s="2" t="s">
        <v>41</v>
      </c>
      <c r="F134" s="2" t="s">
        <v>48</v>
      </c>
      <c r="AJ134" s="17">
        <v>5</v>
      </c>
      <c r="AK134" t="s">
        <v>186</v>
      </c>
    </row>
    <row r="135" spans="1:37">
      <c r="A135" s="1">
        <v>2080</v>
      </c>
      <c r="B135" s="1">
        <v>2</v>
      </c>
      <c r="C135" s="1">
        <v>80</v>
      </c>
      <c r="D135" s="1" t="s">
        <v>49</v>
      </c>
      <c r="E135" s="2" t="s">
        <v>41</v>
      </c>
      <c r="F135" s="2" t="s">
        <v>52</v>
      </c>
      <c r="AJ135" s="17">
        <v>5</v>
      </c>
      <c r="AK135" t="s">
        <v>186</v>
      </c>
    </row>
    <row r="136" spans="1:37">
      <c r="A136" s="1">
        <v>20007</v>
      </c>
      <c r="B136" s="1">
        <v>12</v>
      </c>
      <c r="C136" s="1">
        <v>834</v>
      </c>
      <c r="D136" s="1" t="s">
        <v>142</v>
      </c>
      <c r="E136" s="2" t="s">
        <v>41</v>
      </c>
      <c r="F136" s="2" t="s">
        <v>194</v>
      </c>
      <c r="AJ136" s="17">
        <v>5</v>
      </c>
      <c r="AK136" t="s">
        <v>186</v>
      </c>
    </row>
    <row r="137" spans="1:37">
      <c r="A137" s="1">
        <v>6287</v>
      </c>
      <c r="B137" s="1">
        <v>6</v>
      </c>
      <c r="C137" s="1">
        <v>287</v>
      </c>
      <c r="D137" s="1" t="s">
        <v>99</v>
      </c>
      <c r="E137" s="2" t="s">
        <v>57</v>
      </c>
      <c r="F137" s="2" t="s">
        <v>103</v>
      </c>
      <c r="AJ137" s="17">
        <v>5</v>
      </c>
      <c r="AK137" t="s">
        <v>186</v>
      </c>
    </row>
    <row r="138" spans="1:37">
      <c r="A138" s="1">
        <v>1043</v>
      </c>
      <c r="B138" s="1">
        <v>1</v>
      </c>
      <c r="C138" s="1">
        <v>43</v>
      </c>
      <c r="D138" s="1" t="s">
        <v>40</v>
      </c>
      <c r="E138" s="2" t="s">
        <v>41</v>
      </c>
      <c r="F138" s="2" t="s">
        <v>196</v>
      </c>
      <c r="AJ138" s="17">
        <v>10</v>
      </c>
      <c r="AK138" t="s">
        <v>198</v>
      </c>
    </row>
    <row r="139" spans="1:37">
      <c r="A139" s="1">
        <v>1057</v>
      </c>
      <c r="B139" s="1">
        <v>1</v>
      </c>
      <c r="C139" s="1">
        <v>57</v>
      </c>
      <c r="D139" s="1" t="s">
        <v>40</v>
      </c>
      <c r="E139" s="2" t="s">
        <v>41</v>
      </c>
      <c r="F139" s="2" t="s">
        <v>47</v>
      </c>
      <c r="AJ139" s="17">
        <v>10</v>
      </c>
      <c r="AK139" t="s">
        <v>198</v>
      </c>
    </row>
    <row r="140" spans="1:37">
      <c r="A140" s="1">
        <v>1072</v>
      </c>
      <c r="B140" s="1">
        <v>1</v>
      </c>
      <c r="C140" s="1">
        <v>72</v>
      </c>
      <c r="D140" s="1" t="s">
        <v>40</v>
      </c>
      <c r="E140" s="2" t="s">
        <v>41</v>
      </c>
      <c r="F140" s="2" t="s">
        <v>48</v>
      </c>
      <c r="AJ140" s="17">
        <v>10</v>
      </c>
      <c r="AK140" t="s">
        <v>198</v>
      </c>
    </row>
    <row r="141" spans="1:37">
      <c r="A141" s="1">
        <v>2080</v>
      </c>
      <c r="B141" s="1">
        <v>2</v>
      </c>
      <c r="C141" s="1">
        <v>80</v>
      </c>
      <c r="D141" s="1" t="s">
        <v>49</v>
      </c>
      <c r="E141" s="2" t="s">
        <v>41</v>
      </c>
      <c r="F141" s="2" t="s">
        <v>52</v>
      </c>
      <c r="AJ141" s="17">
        <v>10</v>
      </c>
      <c r="AK141" t="s">
        <v>198</v>
      </c>
    </row>
    <row r="142" spans="1:37">
      <c r="A142" s="1">
        <v>20007</v>
      </c>
      <c r="B142" s="1">
        <v>12</v>
      </c>
      <c r="C142" s="1">
        <v>834</v>
      </c>
      <c r="D142" s="1" t="s">
        <v>142</v>
      </c>
      <c r="E142" s="2" t="s">
        <v>41</v>
      </c>
      <c r="F142" s="2" t="s">
        <v>194</v>
      </c>
      <c r="AJ142" s="17">
        <v>10</v>
      </c>
      <c r="AK142" t="s">
        <v>198</v>
      </c>
    </row>
    <row r="143" spans="1:37">
      <c r="A143" s="1">
        <v>6287</v>
      </c>
      <c r="B143" s="1">
        <v>6</v>
      </c>
      <c r="C143" s="1">
        <v>287</v>
      </c>
      <c r="D143" s="1" t="s">
        <v>99</v>
      </c>
      <c r="E143" s="2" t="s">
        <v>57</v>
      </c>
      <c r="F143" s="2" t="s">
        <v>103</v>
      </c>
      <c r="AJ143" s="17">
        <v>10</v>
      </c>
      <c r="AK143" t="s">
        <v>198</v>
      </c>
    </row>
    <row r="144" spans="1:37">
      <c r="A144" s="1"/>
      <c r="B144" s="1"/>
      <c r="C144" s="1"/>
      <c r="D144" s="1"/>
      <c r="E144" s="2"/>
      <c r="F144" s="2"/>
      <c r="G144" s="16">
        <v>120</v>
      </c>
      <c r="H144" t="s">
        <v>199</v>
      </c>
    </row>
  </sheetData>
  <autoFilter ref="A1:AK144" xr:uid="{D0EE9306-B27D-8D41-B010-CC465174E9E6}"/>
  <sortState xmlns:xlrd2="http://schemas.microsoft.com/office/spreadsheetml/2017/richdata2" ref="A2:AK131">
    <sortCondition ref="E1:E131"/>
  </sortState>
  <phoneticPr fontId="1"/>
  <hyperlinks>
    <hyperlink ref="G93" r:id="rId1" location="/food-details/169986/nutrients" xr:uid="{315FD79E-5A2E-1A40-BDDE-7FF03C0BD489}"/>
    <hyperlink ref="G111:G114" r:id="rId2" display="https://www.researchgate.net/publication/331834378_Nutrition_Food_Science_A_review_on_nutritional_profile_of_the_food_from_enset_A_staple_diet_for_more_than_25_per_cent_population_in_Ethiopia_Article_information_For_Authors_A_review_on_nutritional_pro" xr:uid="{36B1930F-8ADF-B14F-8F00-48C1D700F87D}"/>
    <hyperlink ref="G51" r:id="rId3" display="https://www.nutritionvalue.org/Injera%2C_Ethiopian_bread_51807000_nutritional_value.html?size=100+g" xr:uid="{81A88ACB-188E-614A-A034-16A2CB50A8CC}"/>
    <hyperlink ref="G50" r:id="rId4" display="https://www.nutritionvalue.org/Injera%2C_Ethiopian_bread_51807000_nutritional_value.html?size=100+g" xr:uid="{2E005AFE-135F-1442-9746-CB6C3FA22A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portion_convert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2022-06-03T17:13:28Z</dcterms:created>
  <dcterms:modified xsi:type="dcterms:W3CDTF">2022-09-27T08:18:52Z</dcterms:modified>
</cp:coreProperties>
</file>