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 activeTab="3"/>
  </bookViews>
  <sheets>
    <sheet name="Суммарные показатели" sheetId="2" r:id="rId1"/>
    <sheet name="Найболее успешные аккаунтов" sheetId="3" r:id="rId2"/>
    <sheet name="Наимение успешные Аккаунты" sheetId="4" r:id="rId3"/>
    <sheet name="Данные" sheetId="1" r:id="rId4"/>
    <sheet name="db" sheetId="5" r:id="rId5"/>
  </sheets>
  <definedNames>
    <definedName name="_12_16.10.2015">db!$D$35:$D$39</definedName>
    <definedName name="_5_9.10.2015">db!$C$19:$C$30</definedName>
    <definedName name="a1_kpi">db!$N$3:$W$15</definedName>
    <definedName name="a2_kpi">db!$N$34:$W$39</definedName>
    <definedName name="a2kpi">db!$N$51:$W$63</definedName>
    <definedName name="a3_kpi">db!$N$82:$W$87</definedName>
    <definedName name="a4_kpi">db!$N$99:$W$111</definedName>
    <definedName name="a5_kpi">db!$N$130:$W$135</definedName>
    <definedName name="QI__KPI">Данные!$B$5:$K$17</definedName>
  </definedNames>
  <calcPr calcId="124519"/>
</workbook>
</file>

<file path=xl/calcChain.xml><?xml version="1.0" encoding="utf-8"?>
<calcChain xmlns="http://schemas.openxmlformats.org/spreadsheetml/2006/main">
  <c r="P131" i="5"/>
  <c r="Q131"/>
  <c r="R131"/>
  <c r="S131"/>
  <c r="T131"/>
  <c r="U131"/>
  <c r="V131"/>
  <c r="W131"/>
  <c r="P132"/>
  <c r="Q132"/>
  <c r="R132"/>
  <c r="S132"/>
  <c r="T132"/>
  <c r="U132"/>
  <c r="V132"/>
  <c r="W132"/>
  <c r="P133"/>
  <c r="Q133"/>
  <c r="R133"/>
  <c r="S133"/>
  <c r="T133"/>
  <c r="U133"/>
  <c r="V133"/>
  <c r="W133"/>
  <c r="P134"/>
  <c r="Q134"/>
  <c r="R134"/>
  <c r="S134"/>
  <c r="T134"/>
  <c r="U134"/>
  <c r="V134"/>
  <c r="W134"/>
  <c r="P135"/>
  <c r="Q135"/>
  <c r="R135"/>
  <c r="S135"/>
  <c r="T135"/>
  <c r="U135"/>
  <c r="V135"/>
  <c r="W135"/>
  <c r="O132"/>
  <c r="O133"/>
  <c r="O134"/>
  <c r="O135"/>
  <c r="O131"/>
  <c r="P100"/>
  <c r="Q100"/>
  <c r="R100"/>
  <c r="S100"/>
  <c r="T100"/>
  <c r="U100"/>
  <c r="V100"/>
  <c r="W100"/>
  <c r="P101"/>
  <c r="Q101"/>
  <c r="R101"/>
  <c r="S101"/>
  <c r="T101"/>
  <c r="U101"/>
  <c r="V101"/>
  <c r="W101"/>
  <c r="P102"/>
  <c r="Q102"/>
  <c r="R102"/>
  <c r="S102"/>
  <c r="T102"/>
  <c r="U102"/>
  <c r="V102"/>
  <c r="W102"/>
  <c r="P103"/>
  <c r="Q103"/>
  <c r="R103"/>
  <c r="S103"/>
  <c r="T103"/>
  <c r="U103"/>
  <c r="V103"/>
  <c r="W103"/>
  <c r="P104"/>
  <c r="Q104"/>
  <c r="R104"/>
  <c r="S104"/>
  <c r="T104"/>
  <c r="U104"/>
  <c r="V104"/>
  <c r="W104"/>
  <c r="P105"/>
  <c r="Q105"/>
  <c r="R105"/>
  <c r="S105"/>
  <c r="T105"/>
  <c r="U105"/>
  <c r="V105"/>
  <c r="W105"/>
  <c r="P106"/>
  <c r="Q106"/>
  <c r="R106"/>
  <c r="S106"/>
  <c r="T106"/>
  <c r="U106"/>
  <c r="V106"/>
  <c r="W106"/>
  <c r="P107"/>
  <c r="Q107"/>
  <c r="R107"/>
  <c r="S107"/>
  <c r="T107"/>
  <c r="U107"/>
  <c r="V107"/>
  <c r="W107"/>
  <c r="P108"/>
  <c r="Q108"/>
  <c r="R108"/>
  <c r="S108"/>
  <c r="T108"/>
  <c r="U108"/>
  <c r="V108"/>
  <c r="W108"/>
  <c r="P109"/>
  <c r="Q109"/>
  <c r="R109"/>
  <c r="S109"/>
  <c r="T109"/>
  <c r="U109"/>
  <c r="V109"/>
  <c r="W109"/>
  <c r="P110"/>
  <c r="Q110"/>
  <c r="R110"/>
  <c r="S110"/>
  <c r="T110"/>
  <c r="U110"/>
  <c r="V110"/>
  <c r="W110"/>
  <c r="P111"/>
  <c r="Q111"/>
  <c r="R111"/>
  <c r="S111"/>
  <c r="T111"/>
  <c r="U111"/>
  <c r="V111"/>
  <c r="W111"/>
  <c r="O101"/>
  <c r="O102"/>
  <c r="O103"/>
  <c r="O104"/>
  <c r="O105"/>
  <c r="O106"/>
  <c r="O107"/>
  <c r="O108"/>
  <c r="O109"/>
  <c r="O110"/>
  <c r="O111"/>
  <c r="O100"/>
  <c r="P83"/>
  <c r="Q83"/>
  <c r="R83"/>
  <c r="S83"/>
  <c r="T83"/>
  <c r="U83"/>
  <c r="V83"/>
  <c r="W83"/>
  <c r="P84"/>
  <c r="Q84"/>
  <c r="R84"/>
  <c r="S84"/>
  <c r="T84"/>
  <c r="U84"/>
  <c r="V84"/>
  <c r="W84"/>
  <c r="P85"/>
  <c r="Q85"/>
  <c r="R85"/>
  <c r="S85"/>
  <c r="T85"/>
  <c r="U85"/>
  <c r="V85"/>
  <c r="W85"/>
  <c r="P86"/>
  <c r="Q86"/>
  <c r="R86"/>
  <c r="S86"/>
  <c r="T86"/>
  <c r="U86"/>
  <c r="V86"/>
  <c r="W86"/>
  <c r="P87"/>
  <c r="Q87"/>
  <c r="R87"/>
  <c r="S87"/>
  <c r="T87"/>
  <c r="U87"/>
  <c r="V87"/>
  <c r="W87"/>
  <c r="O84"/>
  <c r="O85"/>
  <c r="O86"/>
  <c r="O87"/>
  <c r="O83"/>
  <c r="P52"/>
  <c r="Q52"/>
  <c r="R52"/>
  <c r="S52"/>
  <c r="T52"/>
  <c r="U52"/>
  <c r="V52"/>
  <c r="W52"/>
  <c r="P53"/>
  <c r="Q53"/>
  <c r="R53"/>
  <c r="S53"/>
  <c r="T53"/>
  <c r="U53"/>
  <c r="V53"/>
  <c r="W53"/>
  <c r="P54"/>
  <c r="Q54"/>
  <c r="R54"/>
  <c r="S54"/>
  <c r="T54"/>
  <c r="U54"/>
  <c r="V54"/>
  <c r="W54"/>
  <c r="P55"/>
  <c r="Q55"/>
  <c r="R55"/>
  <c r="S55"/>
  <c r="T55"/>
  <c r="U55"/>
  <c r="V55"/>
  <c r="W55"/>
  <c r="P56"/>
  <c r="Q56"/>
  <c r="R56"/>
  <c r="S56"/>
  <c r="T56"/>
  <c r="U56"/>
  <c r="V56"/>
  <c r="W56"/>
  <c r="P57"/>
  <c r="Q57"/>
  <c r="R57"/>
  <c r="S57"/>
  <c r="T57"/>
  <c r="U57"/>
  <c r="V57"/>
  <c r="W57"/>
  <c r="P58"/>
  <c r="Q58"/>
  <c r="R58"/>
  <c r="S58"/>
  <c r="T58"/>
  <c r="U58"/>
  <c r="V58"/>
  <c r="W58"/>
  <c r="P59"/>
  <c r="Q59"/>
  <c r="R59"/>
  <c r="S59"/>
  <c r="T59"/>
  <c r="U59"/>
  <c r="V59"/>
  <c r="W59"/>
  <c r="P60"/>
  <c r="Q60"/>
  <c r="R60"/>
  <c r="S60"/>
  <c r="T60"/>
  <c r="U60"/>
  <c r="V60"/>
  <c r="W60"/>
  <c r="P61"/>
  <c r="Q61"/>
  <c r="R61"/>
  <c r="S61"/>
  <c r="T61"/>
  <c r="U61"/>
  <c r="V61"/>
  <c r="W61"/>
  <c r="P62"/>
  <c r="Q62"/>
  <c r="R62"/>
  <c r="S62"/>
  <c r="T62"/>
  <c r="U62"/>
  <c r="V62"/>
  <c r="W62"/>
  <c r="P63"/>
  <c r="Q63"/>
  <c r="R63"/>
  <c r="S63"/>
  <c r="T63"/>
  <c r="U63"/>
  <c r="V63"/>
  <c r="W63"/>
  <c r="O53"/>
  <c r="O54"/>
  <c r="O55"/>
  <c r="O56"/>
  <c r="O57"/>
  <c r="O58"/>
  <c r="O59"/>
  <c r="O60"/>
  <c r="O61"/>
  <c r="O62"/>
  <c r="O63"/>
  <c r="O52"/>
  <c r="P35"/>
  <c r="Q35"/>
  <c r="R35"/>
  <c r="S35"/>
  <c r="T35"/>
  <c r="U35"/>
  <c r="V35"/>
  <c r="W35"/>
  <c r="P36"/>
  <c r="Q36"/>
  <c r="R36"/>
  <c r="S36"/>
  <c r="T36"/>
  <c r="U36"/>
  <c r="V36"/>
  <c r="W36"/>
  <c r="P37"/>
  <c r="Q37"/>
  <c r="R37"/>
  <c r="S37"/>
  <c r="T37"/>
  <c r="U37"/>
  <c r="V37"/>
  <c r="W37"/>
  <c r="P38"/>
  <c r="Q38"/>
  <c r="R38"/>
  <c r="S38"/>
  <c r="T38"/>
  <c r="U38"/>
  <c r="V38"/>
  <c r="W38"/>
  <c r="P39"/>
  <c r="Q39"/>
  <c r="R39"/>
  <c r="S39"/>
  <c r="T39"/>
  <c r="U39"/>
  <c r="V39"/>
  <c r="W39"/>
  <c r="O36"/>
  <c r="O37"/>
  <c r="O38"/>
  <c r="O39"/>
  <c r="O35"/>
  <c r="Q5"/>
  <c r="R5"/>
  <c r="S5"/>
  <c r="T5"/>
  <c r="U5"/>
  <c r="V5"/>
  <c r="W5"/>
  <c r="Q6"/>
  <c r="R6"/>
  <c r="S6"/>
  <c r="T6"/>
  <c r="U6"/>
  <c r="V6"/>
  <c r="W6"/>
  <c r="Q7"/>
  <c r="R7"/>
  <c r="S7"/>
  <c r="T7"/>
  <c r="U7"/>
  <c r="V7"/>
  <c r="W7"/>
  <c r="Q8"/>
  <c r="R8"/>
  <c r="S8"/>
  <c r="T8"/>
  <c r="U8"/>
  <c r="V8"/>
  <c r="W8"/>
  <c r="Q9"/>
  <c r="R9"/>
  <c r="S9"/>
  <c r="T9"/>
  <c r="U9"/>
  <c r="V9"/>
  <c r="W9"/>
  <c r="Q10"/>
  <c r="R10"/>
  <c r="S10"/>
  <c r="T10"/>
  <c r="U10"/>
  <c r="V10"/>
  <c r="W10"/>
  <c r="Q11"/>
  <c r="R11"/>
  <c r="S11"/>
  <c r="T11"/>
  <c r="U11"/>
  <c r="V11"/>
  <c r="W11"/>
  <c r="Q12"/>
  <c r="R12"/>
  <c r="S12"/>
  <c r="T12"/>
  <c r="U12"/>
  <c r="V12"/>
  <c r="W12"/>
  <c r="Q13"/>
  <c r="R13"/>
  <c r="S13"/>
  <c r="T13"/>
  <c r="U13"/>
  <c r="V13"/>
  <c r="W13"/>
  <c r="Q14"/>
  <c r="R14"/>
  <c r="S14"/>
  <c r="T14"/>
  <c r="U14"/>
  <c r="V14"/>
  <c r="W14"/>
  <c r="Q15"/>
  <c r="R15"/>
  <c r="S15"/>
  <c r="T15"/>
  <c r="U15"/>
  <c r="V15"/>
  <c r="W15"/>
  <c r="P5"/>
  <c r="P6"/>
  <c r="P7"/>
  <c r="P8"/>
  <c r="P9"/>
  <c r="P10"/>
  <c r="P11"/>
  <c r="P12"/>
  <c r="P13"/>
  <c r="P14"/>
  <c r="P15"/>
  <c r="O6"/>
  <c r="O7"/>
  <c r="O8"/>
  <c r="O9"/>
  <c r="O10"/>
  <c r="O11"/>
  <c r="O12"/>
  <c r="O13"/>
  <c r="O14"/>
  <c r="O15"/>
  <c r="O5"/>
  <c r="Q4"/>
  <c r="R4"/>
  <c r="S4"/>
  <c r="T4"/>
  <c r="U4"/>
  <c r="V4"/>
  <c r="W4"/>
  <c r="P4"/>
  <c r="O4"/>
  <c r="I9" i="1"/>
  <c r="K41"/>
  <c r="J41"/>
  <c r="I41"/>
  <c r="H41"/>
  <c r="G41"/>
  <c r="F41"/>
  <c r="F11" s="1"/>
  <c r="E41"/>
  <c r="D41"/>
  <c r="P11"/>
  <c r="C41"/>
  <c r="K40"/>
  <c r="J40"/>
  <c r="I40"/>
  <c r="H40"/>
  <c r="G40"/>
  <c r="F40"/>
  <c r="E40"/>
  <c r="D40"/>
  <c r="O11"/>
  <c r="F10"/>
  <c r="C40"/>
  <c r="K39"/>
  <c r="J39"/>
  <c r="I39"/>
  <c r="H39"/>
  <c r="G39"/>
  <c r="F39"/>
  <c r="Q11" s="1"/>
  <c r="E39"/>
  <c r="D39"/>
  <c r="C39"/>
  <c r="K38"/>
  <c r="J38"/>
  <c r="I38"/>
  <c r="H38"/>
  <c r="G38"/>
  <c r="F38"/>
  <c r="E38"/>
  <c r="D38"/>
  <c r="C38"/>
  <c r="K37"/>
  <c r="J37"/>
  <c r="I37"/>
  <c r="H37"/>
  <c r="G37"/>
  <c r="F37"/>
  <c r="E37"/>
  <c r="D37"/>
  <c r="C37"/>
  <c r="K36"/>
  <c r="J36"/>
  <c r="I36"/>
  <c r="H36"/>
  <c r="H6" s="1"/>
  <c r="G36"/>
  <c r="F36"/>
  <c r="E36"/>
  <c r="D36"/>
  <c r="C36"/>
  <c r="K26"/>
  <c r="J26"/>
  <c r="J11" s="1"/>
  <c r="I26"/>
  <c r="H26"/>
  <c r="H11" s="1"/>
  <c r="G26"/>
  <c r="F26"/>
  <c r="E26"/>
  <c r="D26"/>
  <c r="D11"/>
  <c r="C26"/>
  <c r="K25"/>
  <c r="K10" s="1"/>
  <c r="J25"/>
  <c r="I25"/>
  <c r="H25"/>
  <c r="G25"/>
  <c r="F25"/>
  <c r="Q10" s="1"/>
  <c r="E25"/>
  <c r="E10" s="1"/>
  <c r="K24"/>
  <c r="J24"/>
  <c r="I24"/>
  <c r="H24"/>
  <c r="G24"/>
  <c r="F24"/>
  <c r="E24"/>
  <c r="K23"/>
  <c r="J23"/>
  <c r="I23"/>
  <c r="H23"/>
  <c r="G23"/>
  <c r="F23"/>
  <c r="E23"/>
  <c r="K22"/>
  <c r="J22"/>
  <c r="I22"/>
  <c r="H22"/>
  <c r="G22"/>
  <c r="F22"/>
  <c r="E22"/>
  <c r="K21"/>
  <c r="J21"/>
  <c r="J6" s="1"/>
  <c r="I21"/>
  <c r="H21"/>
  <c r="G21"/>
  <c r="F21"/>
  <c r="F6" s="1"/>
  <c r="E21"/>
  <c r="E6" s="1"/>
  <c r="T10"/>
  <c r="D25"/>
  <c r="C25"/>
  <c r="N10" s="1"/>
  <c r="D24"/>
  <c r="C24"/>
  <c r="D23"/>
  <c r="C23"/>
  <c r="D22"/>
  <c r="C22"/>
  <c r="D21"/>
  <c r="D6" s="1"/>
  <c r="C21"/>
  <c r="K13"/>
  <c r="U11"/>
  <c r="E8"/>
  <c r="F8"/>
  <c r="G8"/>
  <c r="J8"/>
  <c r="E9"/>
  <c r="H9"/>
  <c r="J9"/>
  <c r="G10"/>
  <c r="I10"/>
  <c r="J10"/>
  <c r="E11"/>
  <c r="G11"/>
  <c r="I11"/>
  <c r="K11"/>
  <c r="E12"/>
  <c r="F12"/>
  <c r="G12"/>
  <c r="H12"/>
  <c r="I12"/>
  <c r="J12"/>
  <c r="K12"/>
  <c r="E13"/>
  <c r="F13"/>
  <c r="G13"/>
  <c r="H13"/>
  <c r="I13"/>
  <c r="J13"/>
  <c r="E14"/>
  <c r="F14"/>
  <c r="G14"/>
  <c r="H14"/>
  <c r="I14"/>
  <c r="J14"/>
  <c r="K14"/>
  <c r="E15"/>
  <c r="F15"/>
  <c r="G15"/>
  <c r="H15"/>
  <c r="I15"/>
  <c r="J15"/>
  <c r="K15"/>
  <c r="E16"/>
  <c r="F16"/>
  <c r="G16"/>
  <c r="H16"/>
  <c r="I16"/>
  <c r="J16"/>
  <c r="K16"/>
  <c r="E17"/>
  <c r="F17"/>
  <c r="G17"/>
  <c r="H17"/>
  <c r="I17"/>
  <c r="J17"/>
  <c r="K17"/>
  <c r="D8"/>
  <c r="D9"/>
  <c r="D10"/>
  <c r="D12"/>
  <c r="D13"/>
  <c r="D14"/>
  <c r="D15"/>
  <c r="D16"/>
  <c r="D17"/>
  <c r="G7"/>
  <c r="I7"/>
  <c r="J7"/>
  <c r="E7"/>
  <c r="D7"/>
  <c r="C7"/>
  <c r="C8"/>
  <c r="C9"/>
  <c r="C11"/>
  <c r="C12"/>
  <c r="C13"/>
  <c r="C14"/>
  <c r="C15"/>
  <c r="C16"/>
  <c r="C17"/>
  <c r="G6"/>
  <c r="I6"/>
  <c r="T11" l="1"/>
  <c r="H8"/>
  <c r="K8"/>
  <c r="R11"/>
  <c r="S11"/>
  <c r="N11"/>
  <c r="G9"/>
  <c r="R9" s="1"/>
  <c r="F9"/>
  <c r="K9"/>
  <c r="I8"/>
  <c r="V11"/>
  <c r="H7"/>
  <c r="F7"/>
  <c r="Q9" s="1"/>
  <c r="K7"/>
  <c r="V9" s="1"/>
  <c r="K6"/>
  <c r="U10"/>
  <c r="S10"/>
  <c r="H10"/>
  <c r="S9" s="1"/>
  <c r="P10"/>
  <c r="C10"/>
  <c r="V10"/>
  <c r="R10"/>
  <c r="P9"/>
  <c r="O10"/>
  <c r="U9"/>
  <c r="T9"/>
  <c r="O9"/>
  <c r="C6"/>
  <c r="N9" l="1"/>
</calcChain>
</file>

<file path=xl/sharedStrings.xml><?xml version="1.0" encoding="utf-8"?>
<sst xmlns="http://schemas.openxmlformats.org/spreadsheetml/2006/main" count="418" uniqueCount="41">
  <si>
    <t>Аккаунт1</t>
  </si>
  <si>
    <t>Аккаунт2</t>
  </si>
  <si>
    <t>Аккаунт3</t>
  </si>
  <si>
    <t>Аккаунт4</t>
  </si>
  <si>
    <t>Аккаунт5</t>
  </si>
  <si>
    <t>Аккаунт6</t>
  </si>
  <si>
    <t>Аккаунт7</t>
  </si>
  <si>
    <t>Аккаунт8</t>
  </si>
  <si>
    <t>Аккаунт9</t>
  </si>
  <si>
    <t>Аккаунт10</t>
  </si>
  <si>
    <t>Аккаунт11</t>
  </si>
  <si>
    <t>Аккаунт12</t>
  </si>
  <si>
    <t>5-9.10.2015</t>
  </si>
  <si>
    <t>12-16.10.2015</t>
  </si>
  <si>
    <t>19-23.10.2015</t>
  </si>
  <si>
    <t>26-30.10.2015</t>
  </si>
  <si>
    <t>2-6.11.2015</t>
  </si>
  <si>
    <t>9-13.11.2015</t>
  </si>
  <si>
    <t>16-20.11.2015</t>
  </si>
  <si>
    <t>23-27.11.2015</t>
  </si>
  <si>
    <t>30-4.12.2015</t>
  </si>
  <si>
    <t>OI</t>
  </si>
  <si>
    <t>NPS</t>
  </si>
  <si>
    <t>QI (KPI)</t>
  </si>
  <si>
    <t>KPI</t>
  </si>
  <si>
    <t>proj1</t>
  </si>
  <si>
    <t>proj2</t>
  </si>
  <si>
    <t>proj3</t>
  </si>
  <si>
    <t>proj4</t>
  </si>
  <si>
    <t>proj5</t>
  </si>
  <si>
    <t>proj6</t>
  </si>
  <si>
    <t>proj7</t>
  </si>
  <si>
    <t>proj8</t>
  </si>
  <si>
    <t>proj9</t>
  </si>
  <si>
    <t>proj10</t>
  </si>
  <si>
    <t>proj11</t>
  </si>
  <si>
    <t>proj12</t>
  </si>
  <si>
    <t>PS</t>
  </si>
  <si>
    <t>CS</t>
  </si>
  <si>
    <t>kpi</t>
  </si>
  <si>
    <t>a1_kpi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</si>
</sst>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0" fillId="0" borderId="0" xfId="0" applyAlignment="1"/>
    <xf numFmtId="0" fontId="1" fillId="2" borderId="0" xfId="1" applyAlignment="1"/>
    <xf numFmtId="0" fontId="2" fillId="3" borderId="0" xfId="2" applyAlignment="1"/>
    <xf numFmtId="0" fontId="2" fillId="3" borderId="0" xfId="2"/>
    <xf numFmtId="0" fontId="0" fillId="0" borderId="0" xfId="0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KPI </a:t>
            </a:r>
            <a:r>
              <a:rPr lang="ru-RU" baseline="0"/>
              <a:t>ПО АККАУНТАМ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Данные!$B$6</c:f>
              <c:strCache>
                <c:ptCount val="1"/>
                <c:pt idx="0">
                  <c:v>Аккаунт1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Данные!$C$6:$K$6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42.520568783068796</c:v>
                </c:pt>
                <c:pt idx="5">
                  <c:v>44.991917989417999</c:v>
                </c:pt>
                <c:pt idx="6">
                  <c:v>49.166878306878324</c:v>
                </c:pt>
                <c:pt idx="7">
                  <c:v>54.437076719576744</c:v>
                </c:pt>
                <c:pt idx="8">
                  <c:v>57.200330687830707</c:v>
                </c:pt>
              </c:numCache>
            </c:numRef>
          </c:val>
        </c:ser>
        <c:ser>
          <c:idx val="1"/>
          <c:order val="1"/>
          <c:tx>
            <c:strRef>
              <c:f>Данные!$B$7</c:f>
              <c:strCache>
                <c:ptCount val="1"/>
                <c:pt idx="0">
                  <c:v>Аккаунт2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Данные!$C$7:$K$7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30.766666666666669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51.495238095238108</c:v>
                </c:pt>
                <c:pt idx="8">
                  <c:v>55.510952380952396</c:v>
                </c:pt>
              </c:numCache>
            </c:numRef>
          </c:val>
        </c:ser>
        <c:ser>
          <c:idx val="2"/>
          <c:order val="2"/>
          <c:tx>
            <c:strRef>
              <c:f>Данные!$B$8</c:f>
              <c:strCache>
                <c:ptCount val="1"/>
                <c:pt idx="0">
                  <c:v>Аккаунт3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Данные!$C$8:$K$8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46.918115079365094</c:v>
                </c:pt>
                <c:pt idx="5">
                  <c:v>51.228029100529099</c:v>
                </c:pt>
                <c:pt idx="6">
                  <c:v>55.568702380952431</c:v>
                </c:pt>
                <c:pt idx="7">
                  <c:v>54.022394179894206</c:v>
                </c:pt>
                <c:pt idx="8">
                  <c:v>51.333234126984209</c:v>
                </c:pt>
              </c:numCache>
            </c:numRef>
          </c:val>
        </c:ser>
        <c:ser>
          <c:idx val="3"/>
          <c:order val="3"/>
          <c:tx>
            <c:strRef>
              <c:f>Данные!$B$9</c:f>
              <c:strCache>
                <c:ptCount val="1"/>
                <c:pt idx="0">
                  <c:v>Аккаунт4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Данные!$C$9:$K$9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46.995238095238101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50.305238095238103</c:v>
                </c:pt>
                <c:pt idx="8">
                  <c:v>53.080952380952397</c:v>
                </c:pt>
              </c:numCache>
            </c:numRef>
          </c:val>
        </c:ser>
        <c:ser>
          <c:idx val="4"/>
          <c:order val="4"/>
          <c:tx>
            <c:strRef>
              <c:f>Данные!$B$10</c:f>
              <c:strCache>
                <c:ptCount val="1"/>
                <c:pt idx="0">
                  <c:v>Аккаунт5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Данные!$C$10:$K$10</c:f>
              <c:numCache>
                <c:formatCode>General</c:formatCode>
                <c:ptCount val="9"/>
                <c:pt idx="0">
                  <c:v>30.880952380952372</c:v>
                </c:pt>
                <c:pt idx="1">
                  <c:v>38.839285714285708</c:v>
                </c:pt>
                <c:pt idx="2">
                  <c:v>43.187499999999979</c:v>
                </c:pt>
                <c:pt idx="3">
                  <c:v>40.787830687830692</c:v>
                </c:pt>
                <c:pt idx="4">
                  <c:v>42.520568783068796</c:v>
                </c:pt>
                <c:pt idx="5">
                  <c:v>44.991917989417999</c:v>
                </c:pt>
                <c:pt idx="6">
                  <c:v>49.166878306878324</c:v>
                </c:pt>
                <c:pt idx="7">
                  <c:v>53.855727513227542</c:v>
                </c:pt>
                <c:pt idx="8">
                  <c:v>56.235052910052936</c:v>
                </c:pt>
              </c:numCache>
            </c:numRef>
          </c:val>
        </c:ser>
        <c:ser>
          <c:idx val="5"/>
          <c:order val="5"/>
          <c:tx>
            <c:strRef>
              <c:f>Данные!$B$11</c:f>
              <c:strCache>
                <c:ptCount val="1"/>
                <c:pt idx="0">
                  <c:v>Аккаунт6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Данные!$C$11:$K$11</c:f>
              <c:numCache>
                <c:formatCode>General</c:formatCode>
                <c:ptCount val="9"/>
                <c:pt idx="0">
                  <c:v>10.3</c:v>
                </c:pt>
                <c:pt idx="1">
                  <c:v>23.5</c:v>
                </c:pt>
                <c:pt idx="2">
                  <c:v>30</c:v>
                </c:pt>
                <c:pt idx="3">
                  <c:v>30.766666666666669</c:v>
                </c:pt>
                <c:pt idx="4">
                  <c:v>32.466666666666669</c:v>
                </c:pt>
                <c:pt idx="5">
                  <c:v>34.896666666666668</c:v>
                </c:pt>
                <c:pt idx="6">
                  <c:v>41.786666666666669</c:v>
                </c:pt>
                <c:pt idx="7">
                  <c:v>50.305238095238103</c:v>
                </c:pt>
                <c:pt idx="8">
                  <c:v>53.080952380952397</c:v>
                </c:pt>
              </c:numCache>
            </c:numRef>
          </c:val>
        </c:ser>
        <c:ser>
          <c:idx val="6"/>
          <c:order val="6"/>
          <c:tx>
            <c:strRef>
              <c:f>Данные!$B$12</c:f>
              <c:strCache>
                <c:ptCount val="1"/>
                <c:pt idx="0">
                  <c:v>Аккаунт7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Данные!$C$12:$K$12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Данные!$B$13</c:f>
              <c:strCache>
                <c:ptCount val="1"/>
                <c:pt idx="0">
                  <c:v>Аккаунт8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Данные!$C$13:$K$13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Данные!$B$14</c:f>
              <c:strCache>
                <c:ptCount val="1"/>
                <c:pt idx="0">
                  <c:v>Аккаунт9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Данные!$C$14:$K$14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Данные!$B$15</c:f>
              <c:strCache>
                <c:ptCount val="1"/>
                <c:pt idx="0">
                  <c:v>Аккаунт10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Данные!$C$15:$K$15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Данные!$B$16</c:f>
              <c:strCache>
                <c:ptCount val="1"/>
                <c:pt idx="0">
                  <c:v>Аккаунт11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Данные!$C$16:$K$16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Данные!$B$17</c:f>
              <c:strCache>
                <c:ptCount val="1"/>
                <c:pt idx="0">
                  <c:v>Аккаунт12</c:v>
                </c:pt>
              </c:strCache>
            </c:strRef>
          </c:tx>
          <c:cat>
            <c:strRef>
              <c:f>Данные!$C$5:$K$5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Данные!$C$17:$K$17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/>
        <c:marker val="1"/>
        <c:axId val="52731264"/>
        <c:axId val="70395008"/>
      </c:lineChart>
      <c:catAx>
        <c:axId val="52731264"/>
        <c:scaling>
          <c:orientation val="minMax"/>
        </c:scaling>
        <c:axPos val="b"/>
        <c:majorTickMark val="none"/>
        <c:tickLblPos val="nextTo"/>
        <c:crossAx val="70395008"/>
        <c:crosses val="autoZero"/>
        <c:auto val="1"/>
        <c:lblAlgn val="ctr"/>
        <c:lblOffset val="100"/>
      </c:catAx>
      <c:valAx>
        <c:axId val="7039500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273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Основные</a:t>
            </a:r>
            <a:r>
              <a:rPr lang="ru-RU" baseline="0"/>
              <a:t> показатели качества компании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Данные!$M$9</c:f>
              <c:strCache>
                <c:ptCount val="1"/>
                <c:pt idx="0">
                  <c:v>KPI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Данные!$N$9:$V$9</c:f>
              <c:numCache>
                <c:formatCode>General</c:formatCode>
                <c:ptCount val="9"/>
                <c:pt idx="0">
                  <c:v>10.295604395604393</c:v>
                </c:pt>
                <c:pt idx="1">
                  <c:v>16.193681318681318</c:v>
                </c:pt>
                <c:pt idx="2">
                  <c:v>19.19711538461538</c:v>
                </c:pt>
                <c:pt idx="3">
                  <c:v>20.127594627594629</c:v>
                </c:pt>
                <c:pt idx="4">
                  <c:v>20.140455331705336</c:v>
                </c:pt>
                <c:pt idx="5">
                  <c:v>21.599887057387061</c:v>
                </c:pt>
                <c:pt idx="6">
                  <c:v>24.696086589336598</c:v>
                </c:pt>
                <c:pt idx="7">
                  <c:v>28.055857753357763</c:v>
                </c:pt>
                <c:pt idx="8">
                  <c:v>29.194032865282882</c:v>
                </c:pt>
              </c:numCache>
            </c:numRef>
          </c:val>
        </c:ser>
        <c:ser>
          <c:idx val="1"/>
          <c:order val="1"/>
          <c:tx>
            <c:strRef>
              <c:f>Данные!$M$10</c:f>
              <c:strCache>
                <c:ptCount val="1"/>
                <c:pt idx="0">
                  <c:v>OI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Данные!$N$10:$V$10</c:f>
              <c:numCache>
                <c:formatCode>General</c:formatCode>
                <c:ptCount val="9"/>
                <c:pt idx="0">
                  <c:v>8.469642857142853</c:v>
                </c:pt>
                <c:pt idx="1">
                  <c:v>10.344642857142855</c:v>
                </c:pt>
                <c:pt idx="2">
                  <c:v>10.87708333333333</c:v>
                </c:pt>
                <c:pt idx="3">
                  <c:v>11.661970899470901</c:v>
                </c:pt>
                <c:pt idx="4">
                  <c:v>12.45455136684304</c:v>
                </c:pt>
                <c:pt idx="5">
                  <c:v>13.649847883597891</c:v>
                </c:pt>
                <c:pt idx="6">
                  <c:v>14.66781723985892</c:v>
                </c:pt>
                <c:pt idx="7">
                  <c:v>15.775112433862441</c:v>
                </c:pt>
                <c:pt idx="8">
                  <c:v>17.213790784832472</c:v>
                </c:pt>
              </c:numCache>
            </c:numRef>
          </c:val>
        </c:ser>
        <c:ser>
          <c:idx val="2"/>
          <c:order val="2"/>
          <c:tx>
            <c:strRef>
              <c:f>Данные!$M$11</c:f>
              <c:strCache>
                <c:ptCount val="1"/>
                <c:pt idx="0">
                  <c:v>NPS</c:v>
                </c:pt>
              </c:strCache>
            </c:strRef>
          </c:tx>
          <c:cat>
            <c:strRef>
              <c:f>Данные!$N$8:$V$8</c:f>
              <c:strCache>
                <c:ptCount val="9"/>
                <c:pt idx="0">
                  <c:v>5-9.10.2015</c:v>
                </c:pt>
                <c:pt idx="1">
                  <c:v>12-16.10.2015</c:v>
                </c:pt>
                <c:pt idx="2">
                  <c:v>19-23.10.2015</c:v>
                </c:pt>
                <c:pt idx="3">
                  <c:v>26-30.10.2015</c:v>
                </c:pt>
                <c:pt idx="4">
                  <c:v>2-6.11.2015</c:v>
                </c:pt>
                <c:pt idx="5">
                  <c:v>9-13.11.2015</c:v>
                </c:pt>
                <c:pt idx="6">
                  <c:v>16-20.11.2015</c:v>
                </c:pt>
                <c:pt idx="7">
                  <c:v>23-27.11.2015</c:v>
                </c:pt>
                <c:pt idx="8">
                  <c:v>30-4.12.2015</c:v>
                </c:pt>
              </c:strCache>
            </c:strRef>
          </c:cat>
          <c:val>
            <c:numRef>
              <c:f>Данные!$N$11:$V$11</c:f>
              <c:numCache>
                <c:formatCode>General</c:formatCode>
                <c:ptCount val="9"/>
                <c:pt idx="0">
                  <c:v>12.120833333333335</c:v>
                </c:pt>
                <c:pt idx="1">
                  <c:v>20.825000000000003</c:v>
                </c:pt>
                <c:pt idx="2">
                  <c:v>25.716666666666669</c:v>
                </c:pt>
                <c:pt idx="3">
                  <c:v>26.820039682539683</c:v>
                </c:pt>
                <c:pt idx="4">
                  <c:v>25.771990740740737</c:v>
                </c:pt>
                <c:pt idx="5">
                  <c:v>27.333796296296299</c:v>
                </c:pt>
                <c:pt idx="6">
                  <c:v>31.875925925925923</c:v>
                </c:pt>
                <c:pt idx="7">
                  <c:v>36.628373015873024</c:v>
                </c:pt>
                <c:pt idx="8">
                  <c:v>37.193121693121704</c:v>
                </c:pt>
              </c:numCache>
            </c:numRef>
          </c:val>
        </c:ser>
        <c:marker val="1"/>
        <c:axId val="70425984"/>
        <c:axId val="70444160"/>
      </c:lineChart>
      <c:catAx>
        <c:axId val="70425984"/>
        <c:scaling>
          <c:orientation val="minMax"/>
        </c:scaling>
        <c:axPos val="b"/>
        <c:majorTickMark val="none"/>
        <c:tickLblPos val="nextTo"/>
        <c:crossAx val="70444160"/>
        <c:crosses val="autoZero"/>
        <c:auto val="1"/>
        <c:lblAlgn val="ctr"/>
        <c:lblOffset val="100"/>
      </c:catAx>
      <c:valAx>
        <c:axId val="70444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04259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chart>
    <c:plotArea>
      <c:layout/>
      <c:lineChart>
        <c:grouping val="standard"/>
        <c:marker val="1"/>
        <c:axId val="59613184"/>
        <c:axId val="59614720"/>
      </c:lineChart>
      <c:catAx>
        <c:axId val="59613184"/>
        <c:scaling>
          <c:orientation val="minMax"/>
        </c:scaling>
        <c:axPos val="b"/>
        <c:tickLblPos val="nextTo"/>
        <c:crossAx val="59614720"/>
        <c:crosses val="autoZero"/>
        <c:auto val="1"/>
        <c:lblAlgn val="ctr"/>
        <c:lblOffset val="100"/>
      </c:catAx>
      <c:valAx>
        <c:axId val="59614720"/>
        <c:scaling>
          <c:orientation val="minMax"/>
        </c:scaling>
        <c:axPos val="l"/>
        <c:majorGridlines/>
        <c:tickLblPos val="nextTo"/>
        <c:crossAx val="596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20</xdr:row>
      <xdr:rowOff>57149</xdr:rowOff>
    </xdr:from>
    <xdr:to>
      <xdr:col>18</xdr:col>
      <xdr:colOff>400050</xdr:colOff>
      <xdr:row>52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</xdr:row>
      <xdr:rowOff>19049</xdr:rowOff>
    </xdr:from>
    <xdr:to>
      <xdr:col>14</xdr:col>
      <xdr:colOff>476250</xdr:colOff>
      <xdr:row>19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152400</xdr:rowOff>
    </xdr:from>
    <xdr:to>
      <xdr:col>8</xdr:col>
      <xdr:colOff>304800</xdr:colOff>
      <xdr:row>72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46" workbookViewId="0">
      <selection activeCell="M58" sqref="M58"/>
    </sheetView>
  </sheetViews>
  <sheetFormatPr defaultRowHeight="15"/>
  <sheetData/>
  <dataValidations count="1">
    <dataValidation type="list" allowBlank="1" showInputMessage="1" showErrorMessage="1" sqref="B56">
      <formula1>$M$58:$M$64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2" sqref="G3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V51"/>
  <sheetViews>
    <sheetView tabSelected="1" topLeftCell="A34" workbookViewId="0">
      <selection activeCell="F58" sqref="F58:G58"/>
    </sheetView>
  </sheetViews>
  <sheetFormatPr defaultRowHeight="15"/>
  <cols>
    <col min="2" max="2" width="13.7109375" customWidth="1"/>
    <col min="3" max="3" width="13.42578125" customWidth="1"/>
    <col min="4" max="4" width="14.7109375" customWidth="1"/>
    <col min="5" max="5" width="14" customWidth="1"/>
    <col min="6" max="6" width="13.28515625" customWidth="1"/>
    <col min="7" max="7" width="13.42578125" customWidth="1"/>
    <col min="8" max="8" width="13" customWidth="1"/>
    <col min="9" max="9" width="13.140625" customWidth="1"/>
    <col min="10" max="10" width="13.42578125" customWidth="1"/>
    <col min="11" max="11" width="13.28515625" customWidth="1"/>
    <col min="13" max="13" width="6.5703125" customWidth="1"/>
    <col min="14" max="14" width="11.42578125" customWidth="1"/>
    <col min="15" max="16" width="13.28515625" customWidth="1"/>
    <col min="17" max="17" width="13.5703125" customWidth="1"/>
    <col min="18" max="18" width="11.42578125" customWidth="1"/>
    <col min="19" max="19" width="12.5703125" customWidth="1"/>
    <col min="20" max="20" width="13" customWidth="1"/>
    <col min="21" max="21" width="13.42578125" customWidth="1"/>
    <col min="22" max="22" width="11.28515625" customWidth="1"/>
  </cols>
  <sheetData>
    <row r="4" spans="2:22">
      <c r="B4" s="7" t="s">
        <v>23</v>
      </c>
      <c r="C4" s="7"/>
      <c r="D4" s="7"/>
      <c r="E4" s="7"/>
      <c r="F4" s="7"/>
      <c r="G4" s="7"/>
      <c r="H4" s="7"/>
      <c r="I4" s="7"/>
      <c r="J4" s="7"/>
      <c r="K4" s="7"/>
    </row>
    <row r="5" spans="2:22"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</row>
    <row r="6" spans="2:22">
      <c r="B6" t="s">
        <v>0</v>
      </c>
      <c r="C6">
        <f>SUM(C21,C36)*100/200</f>
        <v>30.880952380952372</v>
      </c>
      <c r="D6">
        <f>SUM(D21,D36)*100/200</f>
        <v>38.839285714285708</v>
      </c>
      <c r="E6">
        <f>SUM(E21,E36)*100/200</f>
        <v>43.187499999999979</v>
      </c>
      <c r="F6">
        <f>SUM(F21,F36)*100/200</f>
        <v>40.787830687830692</v>
      </c>
      <c r="G6">
        <f t="shared" ref="G6:K6" si="0">SUM(G21,G36)*100/200</f>
        <v>42.520568783068796</v>
      </c>
      <c r="H6">
        <f t="shared" si="0"/>
        <v>44.991917989417999</v>
      </c>
      <c r="I6">
        <f t="shared" si="0"/>
        <v>49.166878306878324</v>
      </c>
      <c r="J6">
        <f t="shared" si="0"/>
        <v>54.437076719576744</v>
      </c>
      <c r="K6">
        <f t="shared" si="0"/>
        <v>57.200330687830707</v>
      </c>
    </row>
    <row r="7" spans="2:22">
      <c r="B7" t="s">
        <v>1</v>
      </c>
      <c r="C7">
        <f>SUM(C22,C37)*100/200</f>
        <v>10.3</v>
      </c>
      <c r="D7">
        <f>(SUM(D22,D37))*100/200</f>
        <v>23.5</v>
      </c>
      <c r="E7">
        <f>SUM(E22,E37)*100/200</f>
        <v>30</v>
      </c>
      <c r="F7">
        <f t="shared" ref="F7" si="1">SUM(F22,F37)*100/200</f>
        <v>30.766666666666669</v>
      </c>
      <c r="G7">
        <f t="shared" ref="G7" si="2">(SUM(G22,G37))*100/200</f>
        <v>32.466666666666669</v>
      </c>
      <c r="H7">
        <f t="shared" ref="H7:I7" si="3">SUM(H22,H37)*100/200</f>
        <v>34.896666666666668</v>
      </c>
      <c r="I7">
        <f t="shared" si="3"/>
        <v>41.786666666666669</v>
      </c>
      <c r="J7">
        <f t="shared" ref="J7" si="4">(SUM(J22,J37))*100/200</f>
        <v>51.495238095238108</v>
      </c>
      <c r="K7">
        <f t="shared" ref="K7" si="5">SUM(K22,K37)*100/200</f>
        <v>55.510952380952396</v>
      </c>
    </row>
    <row r="8" spans="2:22">
      <c r="B8" t="s">
        <v>2</v>
      </c>
      <c r="C8">
        <f t="shared" ref="C8:K17" si="6">SUM(C23,C38)*100/200</f>
        <v>30.880952380952372</v>
      </c>
      <c r="D8">
        <f t="shared" si="6"/>
        <v>38.839285714285708</v>
      </c>
      <c r="E8">
        <f t="shared" si="6"/>
        <v>43.187499999999979</v>
      </c>
      <c r="F8">
        <f t="shared" si="6"/>
        <v>40.787830687830692</v>
      </c>
      <c r="G8">
        <f t="shared" si="6"/>
        <v>46.918115079365094</v>
      </c>
      <c r="H8">
        <f t="shared" si="6"/>
        <v>51.228029100529099</v>
      </c>
      <c r="I8">
        <f t="shared" si="6"/>
        <v>55.568702380952431</v>
      </c>
      <c r="J8">
        <f t="shared" si="6"/>
        <v>54.022394179894206</v>
      </c>
      <c r="K8">
        <f t="shared" si="6"/>
        <v>51.333234126984209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</row>
    <row r="9" spans="2:22">
      <c r="B9" t="s">
        <v>3</v>
      </c>
      <c r="C9">
        <f t="shared" si="6"/>
        <v>10.3</v>
      </c>
      <c r="D9">
        <f t="shared" ref="D9:J9" si="7">(SUM(D24,D39))*100/200</f>
        <v>23.5</v>
      </c>
      <c r="E9">
        <f t="shared" ref="E9" si="8">SUM(E24,E39)*100/200</f>
        <v>30</v>
      </c>
      <c r="F9">
        <f t="shared" si="7"/>
        <v>46.995238095238101</v>
      </c>
      <c r="G9">
        <f t="shared" ref="G9" si="9">SUM(G24,G39)*100/200</f>
        <v>32.466666666666669</v>
      </c>
      <c r="H9">
        <f t="shared" si="7"/>
        <v>34.896666666666668</v>
      </c>
      <c r="I9">
        <f t="shared" ref="I9" si="10">SUM(I24,I39)*100/200</f>
        <v>41.786666666666669</v>
      </c>
      <c r="J9">
        <f t="shared" si="7"/>
        <v>50.305238095238103</v>
      </c>
      <c r="K9">
        <f t="shared" ref="K9" si="11">SUM(K24,K39)*100/200</f>
        <v>53.080952380952397</v>
      </c>
      <c r="M9" t="s">
        <v>24</v>
      </c>
      <c r="N9">
        <f t="shared" ref="N9:V9" si="12">AVERAGE(C6,C7,C8,C9,C10,C11,C11,C12,C13,C14,C15,C16,C17)</f>
        <v>10.295604395604393</v>
      </c>
      <c r="O9">
        <f t="shared" si="12"/>
        <v>16.193681318681318</v>
      </c>
      <c r="P9">
        <f t="shared" si="12"/>
        <v>19.19711538461538</v>
      </c>
      <c r="Q9">
        <f t="shared" si="12"/>
        <v>20.127594627594629</v>
      </c>
      <c r="R9">
        <f t="shared" si="12"/>
        <v>20.140455331705336</v>
      </c>
      <c r="S9">
        <f t="shared" si="12"/>
        <v>21.599887057387061</v>
      </c>
      <c r="T9">
        <f t="shared" si="12"/>
        <v>24.696086589336598</v>
      </c>
      <c r="U9">
        <f t="shared" si="12"/>
        <v>28.055857753357763</v>
      </c>
      <c r="V9">
        <f t="shared" si="12"/>
        <v>29.194032865282882</v>
      </c>
    </row>
    <row r="10" spans="2:22">
      <c r="B10" t="s">
        <v>4</v>
      </c>
      <c r="C10">
        <f t="shared" si="6"/>
        <v>30.880952380952372</v>
      </c>
      <c r="D10">
        <f t="shared" si="6"/>
        <v>38.839285714285708</v>
      </c>
      <c r="E10">
        <f t="shared" ref="E10:K10" si="13">SUM(E25,E40)*100/200</f>
        <v>43.187499999999979</v>
      </c>
      <c r="F10">
        <f t="shared" si="13"/>
        <v>40.787830687830692</v>
      </c>
      <c r="G10">
        <f t="shared" si="13"/>
        <v>42.520568783068796</v>
      </c>
      <c r="H10">
        <f t="shared" si="13"/>
        <v>44.991917989417999</v>
      </c>
      <c r="I10">
        <f t="shared" si="13"/>
        <v>49.166878306878324</v>
      </c>
      <c r="J10">
        <f t="shared" si="13"/>
        <v>53.855727513227542</v>
      </c>
      <c r="K10">
        <f t="shared" si="13"/>
        <v>56.235052910052936</v>
      </c>
      <c r="M10" t="s">
        <v>21</v>
      </c>
      <c r="N10">
        <f t="shared" ref="N10:V10" si="14">AVERAGE(C21:C32)</f>
        <v>8.469642857142853</v>
      </c>
      <c r="O10">
        <f t="shared" si="14"/>
        <v>10.344642857142855</v>
      </c>
      <c r="P10">
        <f t="shared" si="14"/>
        <v>10.87708333333333</v>
      </c>
      <c r="Q10">
        <f t="shared" si="14"/>
        <v>11.661970899470901</v>
      </c>
      <c r="R10">
        <f t="shared" si="14"/>
        <v>12.45455136684304</v>
      </c>
      <c r="S10">
        <f t="shared" si="14"/>
        <v>13.649847883597891</v>
      </c>
      <c r="T10">
        <f t="shared" si="14"/>
        <v>14.66781723985892</v>
      </c>
      <c r="U10">
        <f t="shared" si="14"/>
        <v>15.775112433862441</v>
      </c>
      <c r="V10">
        <f t="shared" si="14"/>
        <v>17.213790784832472</v>
      </c>
    </row>
    <row r="11" spans="2:22">
      <c r="B11" t="s">
        <v>5</v>
      </c>
      <c r="C11">
        <f t="shared" si="6"/>
        <v>10.3</v>
      </c>
      <c r="D11">
        <f t="shared" ref="D11:J11" si="15">(SUM(D26,D41))*100/200</f>
        <v>23.5</v>
      </c>
      <c r="E11">
        <f t="shared" ref="E11" si="16">SUM(E26,E41)*100/200</f>
        <v>30</v>
      </c>
      <c r="F11">
        <f t="shared" si="15"/>
        <v>30.766666666666669</v>
      </c>
      <c r="G11">
        <f t="shared" ref="G11" si="17">SUM(G26,G41)*100/200</f>
        <v>32.466666666666669</v>
      </c>
      <c r="H11">
        <f t="shared" si="15"/>
        <v>34.896666666666668</v>
      </c>
      <c r="I11">
        <f t="shared" ref="I11" si="18">SUM(I26,I41)*100/200</f>
        <v>41.786666666666669</v>
      </c>
      <c r="J11">
        <f t="shared" si="15"/>
        <v>50.305238095238103</v>
      </c>
      <c r="K11">
        <f t="shared" ref="K11" si="19">SUM(K26,K41)*100/200</f>
        <v>53.080952380952397</v>
      </c>
      <c r="M11" t="s">
        <v>22</v>
      </c>
      <c r="N11">
        <f t="shared" ref="N11:V11" si="20">AVERAGE(C36:C47)</f>
        <v>12.120833333333335</v>
      </c>
      <c r="O11">
        <f t="shared" si="20"/>
        <v>20.825000000000003</v>
      </c>
      <c r="P11">
        <f t="shared" si="20"/>
        <v>25.716666666666669</v>
      </c>
      <c r="Q11">
        <f t="shared" si="20"/>
        <v>26.820039682539683</v>
      </c>
      <c r="R11">
        <f t="shared" si="20"/>
        <v>25.771990740740737</v>
      </c>
      <c r="S11">
        <f t="shared" si="20"/>
        <v>27.333796296296299</v>
      </c>
      <c r="T11">
        <f t="shared" si="20"/>
        <v>31.875925925925923</v>
      </c>
      <c r="U11">
        <f t="shared" si="20"/>
        <v>36.628373015873024</v>
      </c>
      <c r="V11">
        <f t="shared" si="20"/>
        <v>37.193121693121704</v>
      </c>
    </row>
    <row r="12" spans="2:22">
      <c r="B12" t="s">
        <v>6</v>
      </c>
      <c r="C12">
        <f t="shared" si="6"/>
        <v>0</v>
      </c>
      <c r="D12">
        <f t="shared" si="6"/>
        <v>0</v>
      </c>
      <c r="E12">
        <f t="shared" ref="E12:K12" si="21">SUM(E27,E42)*100/200</f>
        <v>0</v>
      </c>
      <c r="F12">
        <f t="shared" si="21"/>
        <v>0</v>
      </c>
      <c r="G12">
        <f t="shared" si="21"/>
        <v>0</v>
      </c>
      <c r="H12">
        <f t="shared" si="21"/>
        <v>0</v>
      </c>
      <c r="I12">
        <f t="shared" si="21"/>
        <v>0</v>
      </c>
      <c r="J12">
        <f t="shared" si="21"/>
        <v>0</v>
      </c>
      <c r="K12">
        <f t="shared" si="21"/>
        <v>0</v>
      </c>
    </row>
    <row r="13" spans="2:22">
      <c r="B13" t="s">
        <v>7</v>
      </c>
      <c r="C13">
        <f t="shared" si="6"/>
        <v>0</v>
      </c>
      <c r="D13">
        <f t="shared" ref="D13:J13" si="22">(SUM(D28,D43))*100/200</f>
        <v>0</v>
      </c>
      <c r="E13">
        <f t="shared" ref="E13" si="23">SUM(E28,E43)*100/200</f>
        <v>0</v>
      </c>
      <c r="F13">
        <f t="shared" si="22"/>
        <v>0</v>
      </c>
      <c r="G13">
        <f t="shared" ref="G13" si="24">SUM(G28,G43)*100/200</f>
        <v>0</v>
      </c>
      <c r="H13">
        <f t="shared" si="22"/>
        <v>0</v>
      </c>
      <c r="I13">
        <f t="shared" ref="I13" si="25">SUM(I28,I43)*100/200</f>
        <v>0</v>
      </c>
      <c r="J13">
        <f t="shared" si="22"/>
        <v>0</v>
      </c>
      <c r="K13">
        <f>SUM(K28,K43)*100/200</f>
        <v>0</v>
      </c>
    </row>
    <row r="14" spans="2:22">
      <c r="B14" t="s">
        <v>8</v>
      </c>
      <c r="C14">
        <f t="shared" si="6"/>
        <v>0</v>
      </c>
      <c r="D14">
        <f t="shared" si="6"/>
        <v>0</v>
      </c>
      <c r="E14">
        <f t="shared" ref="E14:K14" si="26">SUM(E29,E44)*100/200</f>
        <v>0</v>
      </c>
      <c r="F14">
        <f t="shared" si="26"/>
        <v>0</v>
      </c>
      <c r="G14">
        <f t="shared" si="26"/>
        <v>0</v>
      </c>
      <c r="H14">
        <f t="shared" si="26"/>
        <v>0</v>
      </c>
      <c r="I14">
        <f t="shared" si="26"/>
        <v>0</v>
      </c>
      <c r="J14">
        <f t="shared" si="26"/>
        <v>0</v>
      </c>
      <c r="K14">
        <f t="shared" si="26"/>
        <v>0</v>
      </c>
    </row>
    <row r="15" spans="2:22">
      <c r="B15" t="s">
        <v>9</v>
      </c>
      <c r="C15">
        <f t="shared" si="6"/>
        <v>0</v>
      </c>
      <c r="D15">
        <f t="shared" ref="D15:J15" si="27">(SUM(D30,D45))*100/200</f>
        <v>0</v>
      </c>
      <c r="E15">
        <f t="shared" ref="E15" si="28">SUM(E30,E45)*100/200</f>
        <v>0</v>
      </c>
      <c r="F15">
        <f t="shared" si="27"/>
        <v>0</v>
      </c>
      <c r="G15">
        <f t="shared" ref="G15" si="29">SUM(G30,G45)*100/200</f>
        <v>0</v>
      </c>
      <c r="H15">
        <f t="shared" si="27"/>
        <v>0</v>
      </c>
      <c r="I15">
        <f t="shared" ref="I15" si="30">SUM(I30,I45)*100/200</f>
        <v>0</v>
      </c>
      <c r="J15">
        <f t="shared" si="27"/>
        <v>0</v>
      </c>
      <c r="K15">
        <f t="shared" ref="K15" si="31">SUM(K30,K45)*100/200</f>
        <v>0</v>
      </c>
    </row>
    <row r="16" spans="2:22">
      <c r="B16" t="s">
        <v>10</v>
      </c>
      <c r="C16">
        <f t="shared" si="6"/>
        <v>0</v>
      </c>
      <c r="D16">
        <f t="shared" si="6"/>
        <v>0</v>
      </c>
      <c r="E16">
        <f t="shared" ref="E16:K16" si="32">SUM(E31,E46)*100/200</f>
        <v>0</v>
      </c>
      <c r="F16">
        <f t="shared" si="32"/>
        <v>0</v>
      </c>
      <c r="G16">
        <f t="shared" si="32"/>
        <v>0</v>
      </c>
      <c r="H16">
        <f t="shared" si="32"/>
        <v>0</v>
      </c>
      <c r="I16">
        <f t="shared" si="32"/>
        <v>0</v>
      </c>
      <c r="J16">
        <f t="shared" si="32"/>
        <v>0</v>
      </c>
      <c r="K16">
        <f t="shared" si="32"/>
        <v>0</v>
      </c>
    </row>
    <row r="17" spans="2:11">
      <c r="B17" t="s">
        <v>11</v>
      </c>
      <c r="C17">
        <f t="shared" si="6"/>
        <v>0</v>
      </c>
      <c r="D17">
        <f t="shared" ref="D17:J17" si="33">(SUM(D32,D47))*100/200</f>
        <v>0</v>
      </c>
      <c r="E17">
        <f t="shared" ref="E17" si="34">SUM(E32,E47)*100/200</f>
        <v>0</v>
      </c>
      <c r="F17">
        <f t="shared" si="33"/>
        <v>0</v>
      </c>
      <c r="G17">
        <f t="shared" ref="G17" si="35">SUM(G32,G47)*100/200</f>
        <v>0</v>
      </c>
      <c r="H17">
        <f t="shared" si="33"/>
        <v>0</v>
      </c>
      <c r="I17">
        <f t="shared" ref="I17" si="36">SUM(I32,I47)*100/200</f>
        <v>0</v>
      </c>
      <c r="J17">
        <f t="shared" si="33"/>
        <v>0</v>
      </c>
      <c r="K17">
        <f t="shared" ref="K17" si="37">SUM(K32,K47)*100/200</f>
        <v>0</v>
      </c>
    </row>
    <row r="19" spans="2:11">
      <c r="B19" s="7" t="s">
        <v>21</v>
      </c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</row>
    <row r="21" spans="2:11">
      <c r="B21" t="s">
        <v>0</v>
      </c>
      <c r="C21">
        <f>AVERAGE(db!$C$4:$C$15)</f>
        <v>24.678571428571413</v>
      </c>
      <c r="D21">
        <f>AVERAGE(db!$D$4:$D$15)</f>
        <v>28.178571428571416</v>
      </c>
      <c r="E21">
        <f>AVERAGE(db!$E$4:$E$15)</f>
        <v>29.708333333333314</v>
      </c>
      <c r="F21">
        <f>AVERAGE(db!$F$4:$F$15)</f>
        <v>32.047883597883605</v>
      </c>
      <c r="G21">
        <f>AVERAGE(db!$G$4:$G$15)</f>
        <v>33.555026455026464</v>
      </c>
      <c r="H21">
        <f>AVERAGE(db!$H$4:$H$15)</f>
        <v>36.539391534391555</v>
      </c>
      <c r="I21">
        <f>AVERAGE(db!$I$4:$I$15)</f>
        <v>38.597645502645534</v>
      </c>
      <c r="J21">
        <f>AVERAGE(db!$J$4:$J$15)</f>
        <v>41.751137566137601</v>
      </c>
      <c r="K21">
        <f>AVERAGE(db!$K$4:$K$15)</f>
        <v>44.634788359788388</v>
      </c>
    </row>
    <row r="22" spans="2:11">
      <c r="B22" t="s">
        <v>1</v>
      </c>
      <c r="C22">
        <f>AVERAGE(db!$C$35:$C$39)</f>
        <v>9.1999999999999993</v>
      </c>
      <c r="D22">
        <f>AVERAGE(db!$D$35:$D$39)</f>
        <v>13.2</v>
      </c>
      <c r="E22">
        <f>AVERAGE(db!$E$35:$E$39)</f>
        <v>13.8</v>
      </c>
      <c r="F22">
        <f>AVERAGE(db!$F$35:$F$39)</f>
        <v>14.6</v>
      </c>
      <c r="G22">
        <f>AVERAGE(db!$G$35:$G$39)</f>
        <v>15.6</v>
      </c>
      <c r="H22">
        <f>AVERAGE(db!$H$35:$H$39)</f>
        <v>18.059999999999999</v>
      </c>
      <c r="I22">
        <f>AVERAGE(db!$I$35:$I$39)</f>
        <v>19.439999999999998</v>
      </c>
      <c r="J22">
        <f>AVERAGE(db!$J$35:$J$39)</f>
        <v>23.6</v>
      </c>
      <c r="K22">
        <f>AVERAGE(db!$K$35:$K$39)</f>
        <v>27.76</v>
      </c>
    </row>
    <row r="23" spans="2:11">
      <c r="B23" t="s">
        <v>2</v>
      </c>
      <c r="C23">
        <f>AVERAGE(db!$C$52:$C$63)</f>
        <v>24.678571428571413</v>
      </c>
      <c r="D23">
        <f>AVERAGE(db!$D$52:$D$63)</f>
        <v>28.178571428571416</v>
      </c>
      <c r="E23">
        <f>AVERAGE(db!$E$52:$E$63)</f>
        <v>29.708333333333314</v>
      </c>
      <c r="F23">
        <f>AVERAGE(db!$F$52:$F$63)</f>
        <v>32.047883597883605</v>
      </c>
      <c r="G23">
        <f>AVERAGE(db!$G$52:$G$63)</f>
        <v>35.544563492063553</v>
      </c>
      <c r="H23">
        <f>AVERAGE(db!$H$52:$H$63)</f>
        <v>36.539391534391555</v>
      </c>
      <c r="I23">
        <f>AVERAGE(db!$I$52:$I$63)</f>
        <v>40.498515873015982</v>
      </c>
      <c r="J23">
        <f>AVERAGE(db!$J$52:$J$63)</f>
        <v>40.921772486772525</v>
      </c>
      <c r="K23">
        <f>AVERAGE(db!$K$52:$K$63)</f>
        <v>45.666468253968411</v>
      </c>
    </row>
    <row r="24" spans="2:11">
      <c r="B24" t="s">
        <v>3</v>
      </c>
      <c r="C24">
        <f>AVERAGE(db!$C$83:$C$87)</f>
        <v>9.1999999999999993</v>
      </c>
      <c r="D24">
        <f>AVERAGE(db!$D$83:$D$87)</f>
        <v>13.2</v>
      </c>
      <c r="E24">
        <f>AVERAGE(db!$E$83:$E$87)</f>
        <v>13.8</v>
      </c>
      <c r="F24">
        <f>AVERAGE(db!$F$83:$F$87)</f>
        <v>14.6</v>
      </c>
      <c r="G24">
        <f>AVERAGE(db!$G$83:$G$87)</f>
        <v>15.6</v>
      </c>
      <c r="H24">
        <f>AVERAGE(db!$H$83:$H$87)</f>
        <v>18.059999999999999</v>
      </c>
      <c r="I24">
        <f>AVERAGE(db!$I$83:$I$87)</f>
        <v>19.439999999999998</v>
      </c>
      <c r="J24">
        <f>AVERAGE(db!$J$83:$J$87)</f>
        <v>21.220000000000002</v>
      </c>
      <c r="K24">
        <f>AVERAGE(db!$K$83:$K$87)</f>
        <v>22.9</v>
      </c>
    </row>
    <row r="25" spans="2:11">
      <c r="B25" t="s">
        <v>4</v>
      </c>
      <c r="C25">
        <f>AVERAGE(db!$C$100:$C$111)</f>
        <v>24.678571428571413</v>
      </c>
      <c r="D25">
        <f>AVERAGE(db!$D$100:$D$111)</f>
        <v>28.178571428571416</v>
      </c>
      <c r="E25">
        <f>AVERAGE(db!$E$100:$E$111)</f>
        <v>29.708333333333314</v>
      </c>
      <c r="F25">
        <f>AVERAGE(db!$F$100:$F$111)</f>
        <v>32.047883597883605</v>
      </c>
      <c r="G25">
        <f>AVERAGE(db!$G$100:$G$111)</f>
        <v>33.555026455026464</v>
      </c>
      <c r="H25">
        <f>AVERAGE(db!$H$100:$H$111)</f>
        <v>36.539391534391555</v>
      </c>
      <c r="I25">
        <f>AVERAGE(db!$I$100:$I$111)</f>
        <v>38.597645502645534</v>
      </c>
      <c r="J25">
        <f>AVERAGE(db!$J$100:$J$111)</f>
        <v>40.58843915343919</v>
      </c>
      <c r="K25">
        <f>AVERAGE(db!$K$100:$K$111)</f>
        <v>42.704232804232845</v>
      </c>
    </row>
    <row r="26" spans="2:11">
      <c r="B26" t="s">
        <v>5</v>
      </c>
      <c r="C26">
        <f>AVERAGE(db!$C$131:$C$135)</f>
        <v>9.1999999999999993</v>
      </c>
      <c r="D26">
        <f>AVERAGE(db!$D$131:$D$135)</f>
        <v>13.2</v>
      </c>
      <c r="E26">
        <f>AVERAGE(db!$E$131:$E$135)</f>
        <v>13.8</v>
      </c>
      <c r="F26">
        <f>AVERAGE(db!$F$131:$F$135)</f>
        <v>14.6</v>
      </c>
      <c r="G26">
        <f>AVERAGE(db!$G$131:$G$135)</f>
        <v>15.6</v>
      </c>
      <c r="H26">
        <f>AVERAGE(db!$H$131:$H$135)</f>
        <v>18.059999999999999</v>
      </c>
      <c r="I26">
        <f>AVERAGE(db!$I$131:$I$135)</f>
        <v>19.439999999999998</v>
      </c>
      <c r="J26">
        <f>AVERAGE(db!$J$131:$J$135)</f>
        <v>21.220000000000002</v>
      </c>
      <c r="K26">
        <f>AVERAGE(db!$K$131:$K$135)</f>
        <v>22.9</v>
      </c>
    </row>
    <row r="27" spans="2:11">
      <c r="B27" t="s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 t="s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2:11">
      <c r="B29" t="s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2:11">
      <c r="B30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11">
      <c r="B31" t="s">
        <v>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11"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4" spans="2:11">
      <c r="B34" s="7" t="s">
        <v>38</v>
      </c>
      <c r="C34" s="7"/>
      <c r="D34" s="7"/>
      <c r="E34" s="7"/>
      <c r="F34" s="7"/>
      <c r="G34" s="7"/>
      <c r="H34" s="7"/>
      <c r="I34" s="7"/>
      <c r="J34" s="7"/>
      <c r="K34" s="7"/>
    </row>
    <row r="35" spans="2:11"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  <c r="K35" t="s">
        <v>20</v>
      </c>
    </row>
    <row r="36" spans="2:11">
      <c r="B36" t="s">
        <v>0</v>
      </c>
      <c r="C36">
        <f>AVERAGE(db!$C$19:$C$30)</f>
        <v>37.083333333333336</v>
      </c>
      <c r="D36">
        <f>AVERAGE(db!$D$19:$D$30)</f>
        <v>49.5</v>
      </c>
      <c r="E36">
        <f>AVERAGE(db!$E$19:$E$30)</f>
        <v>56.666666666666664</v>
      </c>
      <c r="F36">
        <f>AVERAGE(db!$F$19:$F$30)</f>
        <v>49.527777777777779</v>
      </c>
      <c r="G36">
        <f>AVERAGE(db!$G$19:$G$30)</f>
        <v>51.486111111111114</v>
      </c>
      <c r="H36">
        <f>AVERAGE(db!$H$19:$H$30)</f>
        <v>53.44444444444445</v>
      </c>
      <c r="I36">
        <f>AVERAGE(db!$I$19:$I$30)</f>
        <v>59.736111111111114</v>
      </c>
      <c r="J36">
        <f>AVERAGE(db!$J$19:$J$30)</f>
        <v>67.123015873015888</v>
      </c>
      <c r="K36">
        <f>AVERAGE(db!$K$19:$K$30)</f>
        <v>69.765873015873026</v>
      </c>
    </row>
    <row r="37" spans="2:11">
      <c r="B37" t="s">
        <v>1</v>
      </c>
      <c r="C37">
        <f>AVERAGE(db!$C$43:$C$47)</f>
        <v>11.4</v>
      </c>
      <c r="D37">
        <f>AVERAGE(db!$D$43:$D$47)</f>
        <v>33.799999999999997</v>
      </c>
      <c r="E37">
        <f>AVERAGE(db!$E$43:$E$47)</f>
        <v>46.2</v>
      </c>
      <c r="F37">
        <f>AVERAGE(db!$F$43:$F$47)</f>
        <v>46.933333333333337</v>
      </c>
      <c r="G37">
        <f>AVERAGE(db!$G$43:$G$47)</f>
        <v>49.333333333333336</v>
      </c>
      <c r="H37">
        <f>AVERAGE(db!$H$43:$H$47)</f>
        <v>51.733333333333334</v>
      </c>
      <c r="I37">
        <f>AVERAGE(db!$I$43:$I$47)</f>
        <v>64.13333333333334</v>
      </c>
      <c r="J37">
        <f>AVERAGE(db!$J$43:$J$47)</f>
        <v>79.390476190476207</v>
      </c>
      <c r="K37">
        <f>AVERAGE(db!$K$43:$K$47)</f>
        <v>83.261904761904788</v>
      </c>
    </row>
    <row r="38" spans="2:11">
      <c r="B38" t="s">
        <v>2</v>
      </c>
      <c r="C38">
        <f>AVERAGE(db!$C$67:$C$78)</f>
        <v>37.083333333333336</v>
      </c>
      <c r="D38">
        <f>AVERAGE(db!$D$67:$D$78)</f>
        <v>49.5</v>
      </c>
      <c r="E38">
        <f>AVERAGE(db!$E$67:$E$78)</f>
        <v>56.666666666666664</v>
      </c>
      <c r="F38">
        <f>AVERAGE(db!$F$67:$F$78)</f>
        <v>49.527777777777779</v>
      </c>
      <c r="G38">
        <f>AVERAGE(db!$G$67:$G$78)</f>
        <v>58.291666666666636</v>
      </c>
      <c r="H38">
        <f>AVERAGE(db!$H$67:$H$78)</f>
        <v>65.916666666666643</v>
      </c>
      <c r="I38">
        <f>AVERAGE(db!$I$67:$I$78)</f>
        <v>70.638888888888886</v>
      </c>
      <c r="J38">
        <f>AVERAGE(db!$J$67:$J$78)</f>
        <v>67.123015873015888</v>
      </c>
      <c r="K38">
        <f>AVERAGE(db!$K$67:$K$78)</f>
        <v>57</v>
      </c>
    </row>
    <row r="39" spans="2:11">
      <c r="B39" t="s">
        <v>3</v>
      </c>
      <c r="C39">
        <f>AVERAGE(db!$C$91:$C$95)</f>
        <v>11.4</v>
      </c>
      <c r="D39">
        <f>AVERAGE(db!$D$91:$D$95)</f>
        <v>33.799999999999997</v>
      </c>
      <c r="E39">
        <f>AVERAGE(db!$E$91:$E$95)</f>
        <v>46.2</v>
      </c>
      <c r="F39">
        <f>AVERAGE(db!$J$91:$J$95)</f>
        <v>79.390476190476207</v>
      </c>
      <c r="G39">
        <f>AVERAGE(db!$G$91:$G$95)</f>
        <v>49.333333333333336</v>
      </c>
      <c r="H39">
        <f>AVERAGE(db!$H$91:$H$95)</f>
        <v>51.733333333333334</v>
      </c>
      <c r="I39">
        <f>AVERAGE(db!$I$91:$I$95)</f>
        <v>64.13333333333334</v>
      </c>
      <c r="J39">
        <f>AVERAGE(db!$J$91:$J$95)</f>
        <v>79.390476190476207</v>
      </c>
      <c r="K39">
        <f>AVERAGE(db!$K$91:$K$95)</f>
        <v>83.261904761904788</v>
      </c>
    </row>
    <row r="40" spans="2:11">
      <c r="B40" t="s">
        <v>4</v>
      </c>
      <c r="C40">
        <f>AVERAGE(db!$C$115:$C$126)</f>
        <v>37.083333333333336</v>
      </c>
      <c r="D40">
        <f>AVERAGE(db!$D$115:$D$126)</f>
        <v>49.5</v>
      </c>
      <c r="E40">
        <f>AVERAGE(db!$E$115:$E$126)</f>
        <v>56.666666666666664</v>
      </c>
      <c r="F40">
        <f>AVERAGE(db!$F$115:$F$126)</f>
        <v>49.527777777777779</v>
      </c>
      <c r="G40">
        <f>AVERAGE(db!$G$115:$G$126)</f>
        <v>51.486111111111114</v>
      </c>
      <c r="H40">
        <f>AVERAGE(db!$H$115:$H$126)</f>
        <v>53.44444444444445</v>
      </c>
      <c r="I40">
        <f>AVERAGE(db!$I$115:$I$126)</f>
        <v>59.736111111111114</v>
      </c>
      <c r="J40">
        <f>AVERAGE(db!$J$115:$J$126)</f>
        <v>67.123015873015888</v>
      </c>
      <c r="K40">
        <f>AVERAGE(db!$K$115:$K$126)</f>
        <v>69.765873015873026</v>
      </c>
    </row>
    <row r="41" spans="2:11">
      <c r="B41" t="s">
        <v>5</v>
      </c>
      <c r="C41">
        <f>AVERAGE(db!$C$139:$C$143)</f>
        <v>11.4</v>
      </c>
      <c r="D41">
        <f>AVERAGE(db!$D$139:$D$143)</f>
        <v>33.799999999999997</v>
      </c>
      <c r="E41">
        <f>AVERAGE(db!$E$139:$E$143)</f>
        <v>46.2</v>
      </c>
      <c r="F41">
        <f>AVERAGE(db!$F$139:$F$143)</f>
        <v>46.933333333333337</v>
      </c>
      <c r="G41">
        <f>AVERAGE(db!$G$139:$G$143)</f>
        <v>49.333333333333336</v>
      </c>
      <c r="H41">
        <f>AVERAGE(db!$H$139:$H$143)</f>
        <v>51.733333333333334</v>
      </c>
      <c r="I41">
        <f>AVERAGE(db!$I$139:$I$143)</f>
        <v>64.13333333333334</v>
      </c>
      <c r="J41">
        <f>AVERAGE(db!$J$139:$J$143)</f>
        <v>79.390476190476207</v>
      </c>
      <c r="K41">
        <f>AVERAGE(db!$K$139:$K$143)</f>
        <v>83.261904761904788</v>
      </c>
    </row>
    <row r="42" spans="2:11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2:11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2:11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2:11"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>
      <c r="B46" t="s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2:11">
      <c r="B47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51" spans="14:14">
      <c r="N51" t="s">
        <v>40</v>
      </c>
    </row>
  </sheetData>
  <mergeCells count="3">
    <mergeCell ref="B19:K19"/>
    <mergeCell ref="B34:K34"/>
    <mergeCell ref="B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18"/>
  <sheetViews>
    <sheetView topLeftCell="A127" workbookViewId="0">
      <selection activeCell="P133" sqref="P133"/>
    </sheetView>
  </sheetViews>
  <sheetFormatPr defaultRowHeight="15"/>
  <cols>
    <col min="1" max="1" width="9.28515625" bestFit="1" customWidth="1"/>
    <col min="2" max="2" width="6.5703125" bestFit="1" customWidth="1"/>
    <col min="3" max="3" width="11.5703125" bestFit="1" customWidth="1"/>
    <col min="4" max="6" width="12.85546875" bestFit="1" customWidth="1"/>
    <col min="7" max="8" width="12" bestFit="1" customWidth="1"/>
    <col min="9" max="10" width="12.85546875" bestFit="1" customWidth="1"/>
    <col min="11" max="11" width="12" bestFit="1" customWidth="1"/>
    <col min="14" max="14" width="6.5703125" bestFit="1" customWidth="1"/>
    <col min="15" max="15" width="11.5703125" bestFit="1" customWidth="1"/>
    <col min="16" max="16" width="13.7109375" customWidth="1"/>
    <col min="17" max="17" width="12.85546875" bestFit="1" customWidth="1"/>
    <col min="18" max="18" width="12.85546875" customWidth="1"/>
    <col min="19" max="20" width="11.5703125" bestFit="1" customWidth="1"/>
    <col min="21" max="21" width="13.140625" customWidth="1"/>
    <col min="22" max="22" width="12.85546875" bestFit="1" customWidth="1"/>
    <col min="23" max="23" width="11.5703125" bestFit="1" customWidth="1"/>
  </cols>
  <sheetData>
    <row r="1" spans="1:2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3">
      <c r="A2" s="2"/>
      <c r="B2" s="7" t="s">
        <v>21</v>
      </c>
      <c r="C2" s="7"/>
      <c r="D2" s="7"/>
      <c r="E2" s="7"/>
      <c r="F2" s="7"/>
      <c r="G2" s="7"/>
      <c r="H2" s="7"/>
      <c r="I2" s="7"/>
      <c r="J2" s="7"/>
      <c r="K2" s="7"/>
      <c r="N2" s="7" t="s">
        <v>39</v>
      </c>
      <c r="O2" s="7"/>
      <c r="P2" s="7"/>
      <c r="Q2" s="7"/>
      <c r="R2" s="7"/>
      <c r="S2" s="7"/>
      <c r="T2" s="7"/>
      <c r="U2" s="7"/>
      <c r="V2" s="7"/>
      <c r="W2" s="7"/>
    </row>
    <row r="3" spans="1:23" ht="30">
      <c r="A3" s="2"/>
      <c r="B3" s="1"/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N3" s="1"/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</row>
    <row r="4" spans="1:23">
      <c r="A4" s="2"/>
      <c r="B4" s="1" t="s">
        <v>25</v>
      </c>
      <c r="C4" s="1">
        <v>10</v>
      </c>
      <c r="D4" s="1">
        <v>11</v>
      </c>
      <c r="E4" s="1">
        <v>12</v>
      </c>
      <c r="F4" s="1">
        <v>13</v>
      </c>
      <c r="G4" s="1">
        <v>14</v>
      </c>
      <c r="H4" s="1">
        <v>15</v>
      </c>
      <c r="I4" s="1">
        <v>16</v>
      </c>
      <c r="J4" s="1">
        <v>17</v>
      </c>
      <c r="K4" s="1">
        <v>18</v>
      </c>
      <c r="N4" s="1" t="s">
        <v>25</v>
      </c>
      <c r="O4" s="1">
        <f>SUM(C4,C19)*100/200</f>
        <v>6.5</v>
      </c>
      <c r="P4" s="1">
        <f>SUM(D4,D19)*100/200</f>
        <v>30.5</v>
      </c>
      <c r="Q4" s="1">
        <f t="shared" ref="Q4:W4" si="0">SUM(E4,E19)*100/200</f>
        <v>54.5</v>
      </c>
      <c r="R4" s="1">
        <f t="shared" si="0"/>
        <v>55</v>
      </c>
      <c r="S4" s="1">
        <f t="shared" si="0"/>
        <v>55.5</v>
      </c>
      <c r="T4" s="1">
        <f t="shared" si="0"/>
        <v>56</v>
      </c>
      <c r="U4" s="1">
        <f t="shared" si="0"/>
        <v>56.5</v>
      </c>
      <c r="V4" s="1">
        <f t="shared" si="0"/>
        <v>57</v>
      </c>
      <c r="W4" s="1">
        <f t="shared" si="0"/>
        <v>58.5</v>
      </c>
    </row>
    <row r="5" spans="1:23">
      <c r="A5" s="2"/>
      <c r="B5" s="1" t="s">
        <v>26</v>
      </c>
      <c r="C5" s="1">
        <v>5</v>
      </c>
      <c r="D5" s="1">
        <v>7</v>
      </c>
      <c r="E5" s="1">
        <v>9</v>
      </c>
      <c r="F5" s="1">
        <v>11</v>
      </c>
      <c r="G5" s="1">
        <v>13</v>
      </c>
      <c r="H5" s="1">
        <v>15</v>
      </c>
      <c r="I5" s="1">
        <v>17</v>
      </c>
      <c r="J5" s="1">
        <v>19</v>
      </c>
      <c r="K5" s="1">
        <v>21</v>
      </c>
      <c r="N5" s="1" t="s">
        <v>26</v>
      </c>
      <c r="O5" s="1">
        <f>SUM(C5,C20)*100/200</f>
        <v>12.5</v>
      </c>
      <c r="P5" s="1">
        <f>SUM(D5,D20)*100/200</f>
        <v>38.5</v>
      </c>
      <c r="Q5" s="1">
        <f t="shared" ref="Q5:W15" si="1">SUM(E5,E20)*100/200</f>
        <v>39.5</v>
      </c>
      <c r="R5" s="1">
        <f t="shared" si="1"/>
        <v>40.5</v>
      </c>
      <c r="S5" s="1">
        <f t="shared" si="1"/>
        <v>41.5</v>
      </c>
      <c r="T5" s="1">
        <f t="shared" si="1"/>
        <v>42.5</v>
      </c>
      <c r="U5" s="1">
        <f t="shared" si="1"/>
        <v>43.5</v>
      </c>
      <c r="V5" s="1">
        <f t="shared" si="1"/>
        <v>51.642857142857153</v>
      </c>
      <c r="W5" s="1">
        <f t="shared" si="1"/>
        <v>55.321428571428598</v>
      </c>
    </row>
    <row r="6" spans="1:23">
      <c r="A6" s="2"/>
      <c r="B6" s="1" t="s">
        <v>27</v>
      </c>
      <c r="C6" s="1">
        <v>20</v>
      </c>
      <c r="D6" s="1">
        <v>25</v>
      </c>
      <c r="E6" s="1">
        <v>25</v>
      </c>
      <c r="F6" s="1">
        <v>25</v>
      </c>
      <c r="G6" s="1">
        <v>27</v>
      </c>
      <c r="H6" s="1">
        <v>30</v>
      </c>
      <c r="I6" s="1">
        <v>30</v>
      </c>
      <c r="J6" s="1">
        <v>32</v>
      </c>
      <c r="K6" s="1">
        <v>33.5</v>
      </c>
      <c r="N6" s="1" t="s">
        <v>27</v>
      </c>
      <c r="O6" s="1">
        <f t="shared" ref="O6:P15" si="2">SUM(C6,C21)*100/200</f>
        <v>11</v>
      </c>
      <c r="P6" s="1">
        <f t="shared" si="2"/>
        <v>15.5</v>
      </c>
      <c r="Q6" s="1">
        <f t="shared" si="1"/>
        <v>18.5</v>
      </c>
      <c r="R6" s="1">
        <f t="shared" si="1"/>
        <v>20.83333333333335</v>
      </c>
      <c r="S6" s="1">
        <f t="shared" si="1"/>
        <v>24.33333333333335</v>
      </c>
      <c r="T6" s="1">
        <f t="shared" si="1"/>
        <v>28.33333333333335</v>
      </c>
      <c r="U6" s="1">
        <f t="shared" si="1"/>
        <v>30.83333333333335</v>
      </c>
      <c r="V6" s="1">
        <f t="shared" si="1"/>
        <v>34.33333333333335</v>
      </c>
      <c r="W6" s="1">
        <f t="shared" si="1"/>
        <v>37.58333333333335</v>
      </c>
    </row>
    <row r="7" spans="1:23">
      <c r="A7" s="2"/>
      <c r="B7" s="1" t="s">
        <v>28</v>
      </c>
      <c r="C7" s="1">
        <v>8</v>
      </c>
      <c r="D7" s="1">
        <v>8</v>
      </c>
      <c r="E7" s="1">
        <v>8</v>
      </c>
      <c r="F7" s="1">
        <v>9</v>
      </c>
      <c r="G7" s="1">
        <v>9</v>
      </c>
      <c r="H7" s="1">
        <v>9.3000000000000007</v>
      </c>
      <c r="I7" s="1">
        <v>9.6</v>
      </c>
      <c r="J7" s="1">
        <v>9.9</v>
      </c>
      <c r="K7" s="1">
        <v>10.199999999999999</v>
      </c>
      <c r="N7" s="1" t="s">
        <v>28</v>
      </c>
      <c r="O7" s="1">
        <f t="shared" si="2"/>
        <v>5</v>
      </c>
      <c r="P7" s="1">
        <f t="shared" si="2"/>
        <v>7</v>
      </c>
      <c r="Q7" s="1">
        <f t="shared" si="1"/>
        <v>8</v>
      </c>
      <c r="R7" s="1">
        <f t="shared" si="1"/>
        <v>4.5</v>
      </c>
      <c r="S7" s="1">
        <f t="shared" si="1"/>
        <v>4.5</v>
      </c>
      <c r="T7" s="1">
        <f t="shared" si="1"/>
        <v>4.6500000000000004</v>
      </c>
      <c r="U7" s="1">
        <f t="shared" si="1"/>
        <v>29.8</v>
      </c>
      <c r="V7" s="1">
        <f t="shared" si="1"/>
        <v>54.95</v>
      </c>
      <c r="W7" s="1">
        <f t="shared" si="1"/>
        <v>55.1</v>
      </c>
    </row>
    <row r="8" spans="1:23">
      <c r="A8" s="2"/>
      <c r="B8" s="1" t="s">
        <v>29</v>
      </c>
      <c r="C8" s="1">
        <v>3</v>
      </c>
      <c r="D8" s="1">
        <v>15</v>
      </c>
      <c r="E8" s="1">
        <v>15</v>
      </c>
      <c r="F8" s="1">
        <v>15</v>
      </c>
      <c r="G8" s="1">
        <v>15</v>
      </c>
      <c r="H8" s="1">
        <v>21</v>
      </c>
      <c r="I8" s="1">
        <v>24.6</v>
      </c>
      <c r="J8" s="1">
        <v>28.2</v>
      </c>
      <c r="K8" s="1">
        <v>31.8</v>
      </c>
      <c r="N8" s="1" t="s">
        <v>29</v>
      </c>
      <c r="O8" s="1">
        <f t="shared" si="2"/>
        <v>16.5</v>
      </c>
      <c r="P8" s="1">
        <f t="shared" si="2"/>
        <v>26</v>
      </c>
      <c r="Q8" s="1">
        <f t="shared" si="1"/>
        <v>29.5</v>
      </c>
      <c r="R8" s="1">
        <f t="shared" si="1"/>
        <v>33</v>
      </c>
      <c r="S8" s="1">
        <f t="shared" si="1"/>
        <v>36.5</v>
      </c>
      <c r="T8" s="1">
        <f t="shared" si="1"/>
        <v>43</v>
      </c>
      <c r="U8" s="1">
        <f t="shared" si="1"/>
        <v>48.3</v>
      </c>
      <c r="V8" s="1">
        <f t="shared" si="1"/>
        <v>53.6</v>
      </c>
      <c r="W8" s="1">
        <f t="shared" si="1"/>
        <v>58.9</v>
      </c>
    </row>
    <row r="9" spans="1:23">
      <c r="A9" s="2"/>
      <c r="B9" s="1" t="s">
        <v>30</v>
      </c>
      <c r="C9" s="1">
        <v>30</v>
      </c>
      <c r="D9" s="1">
        <v>30</v>
      </c>
      <c r="E9" s="1">
        <v>35</v>
      </c>
      <c r="F9" s="1">
        <v>35</v>
      </c>
      <c r="G9" s="1">
        <v>35</v>
      </c>
      <c r="H9" s="1">
        <v>40</v>
      </c>
      <c r="I9" s="1">
        <v>40.6666666666666</v>
      </c>
      <c r="J9" s="1">
        <v>42.523809523809497</v>
      </c>
      <c r="K9" s="1">
        <v>44.380952380952401</v>
      </c>
      <c r="N9" s="1" t="s">
        <v>30</v>
      </c>
      <c r="O9" s="1">
        <f t="shared" si="2"/>
        <v>37.5</v>
      </c>
      <c r="P9" s="1">
        <f t="shared" si="2"/>
        <v>37.5</v>
      </c>
      <c r="Q9" s="1">
        <f t="shared" si="1"/>
        <v>42.5</v>
      </c>
      <c r="R9" s="1">
        <f t="shared" si="1"/>
        <v>43.33333333333335</v>
      </c>
      <c r="S9" s="1">
        <f t="shared" si="1"/>
        <v>44.58333333333335</v>
      </c>
      <c r="T9" s="1">
        <f t="shared" si="1"/>
        <v>48.33333333333335</v>
      </c>
      <c r="U9" s="1">
        <f t="shared" si="1"/>
        <v>49.91666666666665</v>
      </c>
      <c r="V9" s="1">
        <f t="shared" si="1"/>
        <v>52.095238095238102</v>
      </c>
      <c r="W9" s="1">
        <f t="shared" si="1"/>
        <v>54.273809523809547</v>
      </c>
    </row>
    <row r="10" spans="1:23">
      <c r="A10" s="2"/>
      <c r="B10" s="1" t="s">
        <v>31</v>
      </c>
      <c r="C10" s="1">
        <v>33</v>
      </c>
      <c r="D10" s="1">
        <v>35</v>
      </c>
      <c r="E10" s="1">
        <v>35</v>
      </c>
      <c r="F10" s="1">
        <v>40</v>
      </c>
      <c r="G10" s="1">
        <v>41</v>
      </c>
      <c r="H10" s="1">
        <v>43.1</v>
      </c>
      <c r="I10" s="1">
        <v>45.2</v>
      </c>
      <c r="J10" s="1">
        <v>47.3</v>
      </c>
      <c r="K10" s="1">
        <v>49.4</v>
      </c>
      <c r="N10" s="1" t="s">
        <v>31</v>
      </c>
      <c r="O10" s="1">
        <f t="shared" si="2"/>
        <v>50</v>
      </c>
      <c r="P10" s="1">
        <f t="shared" si="2"/>
        <v>54</v>
      </c>
      <c r="Q10" s="1">
        <f t="shared" si="1"/>
        <v>54</v>
      </c>
      <c r="R10" s="1">
        <f t="shared" si="1"/>
        <v>56.5</v>
      </c>
      <c r="S10" s="1">
        <f t="shared" si="1"/>
        <v>57</v>
      </c>
      <c r="T10" s="1">
        <f t="shared" si="1"/>
        <v>58.05</v>
      </c>
      <c r="U10" s="1">
        <f t="shared" si="1"/>
        <v>60.1</v>
      </c>
      <c r="V10" s="1">
        <f t="shared" si="1"/>
        <v>61.57857142857145</v>
      </c>
      <c r="W10" s="1">
        <f t="shared" si="1"/>
        <v>63.05714285714285</v>
      </c>
    </row>
    <row r="11" spans="1:23">
      <c r="A11" s="2"/>
      <c r="B11" s="1" t="s">
        <v>32</v>
      </c>
      <c r="C11" s="1">
        <v>30.1428571428571</v>
      </c>
      <c r="D11" s="1">
        <v>32</v>
      </c>
      <c r="E11" s="1">
        <v>35</v>
      </c>
      <c r="F11" s="1">
        <v>38.904761904761898</v>
      </c>
      <c r="G11" s="1">
        <v>41.690476190476197</v>
      </c>
      <c r="H11" s="1">
        <v>44.476190476190503</v>
      </c>
      <c r="I11" s="1">
        <v>47.261904761904802</v>
      </c>
      <c r="J11" s="1">
        <v>60</v>
      </c>
      <c r="K11" s="1">
        <v>70</v>
      </c>
      <c r="N11" s="1" t="s">
        <v>32</v>
      </c>
      <c r="O11" s="1">
        <f t="shared" si="2"/>
        <v>62.571428571428548</v>
      </c>
      <c r="P11" s="1">
        <f t="shared" si="2"/>
        <v>66</v>
      </c>
      <c r="Q11" s="1">
        <f t="shared" si="1"/>
        <v>67.5</v>
      </c>
      <c r="R11" s="1">
        <f t="shared" si="1"/>
        <v>19.452380952380949</v>
      </c>
      <c r="S11" s="1">
        <f t="shared" si="1"/>
        <v>20.845238095238095</v>
      </c>
      <c r="T11" s="1">
        <f t="shared" si="1"/>
        <v>22.238095238095251</v>
      </c>
      <c r="U11" s="1">
        <f t="shared" si="1"/>
        <v>23.630952380952397</v>
      </c>
      <c r="V11" s="1">
        <f t="shared" si="1"/>
        <v>30</v>
      </c>
      <c r="W11" s="1">
        <f t="shared" si="1"/>
        <v>35</v>
      </c>
    </row>
    <row r="12" spans="1:23">
      <c r="A12" s="2"/>
      <c r="B12" s="1" t="s">
        <v>33</v>
      </c>
      <c r="C12" s="1">
        <v>33.785714285714199</v>
      </c>
      <c r="D12" s="1">
        <v>38</v>
      </c>
      <c r="E12" s="1">
        <v>39.678571428571402</v>
      </c>
      <c r="F12" s="1">
        <v>43.047619047619101</v>
      </c>
      <c r="G12" s="1">
        <v>45.994047619047699</v>
      </c>
      <c r="H12" s="1">
        <v>48.940476190476303</v>
      </c>
      <c r="I12" s="1">
        <v>51.886904761904901</v>
      </c>
      <c r="J12" s="1">
        <v>54.833333333333499</v>
      </c>
      <c r="K12" s="1">
        <v>57.779761904762097</v>
      </c>
      <c r="N12" s="1" t="s">
        <v>33</v>
      </c>
      <c r="O12" s="1">
        <f t="shared" si="2"/>
        <v>19.3928571428571</v>
      </c>
      <c r="P12" s="1">
        <f t="shared" si="2"/>
        <v>23.5</v>
      </c>
      <c r="Q12" s="1">
        <f t="shared" si="1"/>
        <v>26.339285714285701</v>
      </c>
      <c r="R12" s="1">
        <f t="shared" si="1"/>
        <v>30.02380952380955</v>
      </c>
      <c r="S12" s="1">
        <f t="shared" si="1"/>
        <v>33.497023809523853</v>
      </c>
      <c r="T12" s="1">
        <f t="shared" si="1"/>
        <v>36.970238095238152</v>
      </c>
      <c r="U12" s="1">
        <f t="shared" si="1"/>
        <v>40.443452380952451</v>
      </c>
      <c r="V12" s="1">
        <f t="shared" si="1"/>
        <v>43.91666666666675</v>
      </c>
      <c r="W12" s="1">
        <f t="shared" si="1"/>
        <v>47.389880952381048</v>
      </c>
    </row>
    <row r="13" spans="1:23">
      <c r="A13" s="2"/>
      <c r="B13" s="1" t="s">
        <v>34</v>
      </c>
      <c r="C13" s="1">
        <v>37.428571428571402</v>
      </c>
      <c r="D13" s="1">
        <v>41.857142857142797</v>
      </c>
      <c r="E13" s="1">
        <v>43.642857142857103</v>
      </c>
      <c r="F13" s="1">
        <v>47.208994708994702</v>
      </c>
      <c r="G13" s="1">
        <v>49.191137566137598</v>
      </c>
      <c r="H13" s="1">
        <v>52.528835978836</v>
      </c>
      <c r="I13" s="1">
        <v>55.416534391534498</v>
      </c>
      <c r="J13" s="1">
        <v>58.304232804232903</v>
      </c>
      <c r="K13" s="1">
        <v>61.191931216931302</v>
      </c>
      <c r="N13" s="1" t="s">
        <v>34</v>
      </c>
      <c r="O13" s="1">
        <f t="shared" si="2"/>
        <v>46.714285714285694</v>
      </c>
      <c r="P13" s="1">
        <f t="shared" si="2"/>
        <v>49.928571428571402</v>
      </c>
      <c r="Q13" s="1">
        <f t="shared" si="1"/>
        <v>51.821428571428548</v>
      </c>
      <c r="R13" s="1">
        <f t="shared" si="1"/>
        <v>54.604497354497354</v>
      </c>
      <c r="S13" s="1">
        <f t="shared" si="1"/>
        <v>56.595568783068799</v>
      </c>
      <c r="T13" s="1">
        <f t="shared" si="1"/>
        <v>59.264417989418</v>
      </c>
      <c r="U13" s="1">
        <f t="shared" si="1"/>
        <v>61.708267195767249</v>
      </c>
      <c r="V13" s="1">
        <f t="shared" si="1"/>
        <v>64.152116402116448</v>
      </c>
      <c r="W13" s="1">
        <f t="shared" si="1"/>
        <v>66.595965608465647</v>
      </c>
    </row>
    <row r="14" spans="1:23">
      <c r="A14" s="2"/>
      <c r="B14" s="1" t="s">
        <v>35</v>
      </c>
      <c r="C14" s="1">
        <v>41.071428571428498</v>
      </c>
      <c r="D14" s="1">
        <v>45.714285714285701</v>
      </c>
      <c r="E14" s="1">
        <v>47.607142857142797</v>
      </c>
      <c r="F14" s="1">
        <v>51.540740740740702</v>
      </c>
      <c r="G14" s="1">
        <v>53.658597883597899</v>
      </c>
      <c r="H14" s="1">
        <v>57.218677248677302</v>
      </c>
      <c r="I14" s="1">
        <v>60.318756613756698</v>
      </c>
      <c r="J14" s="1">
        <v>63.4188359788361</v>
      </c>
      <c r="K14" s="1">
        <v>66.518915343915396</v>
      </c>
      <c r="N14" s="1" t="s">
        <v>35</v>
      </c>
      <c r="O14" s="1">
        <f t="shared" si="2"/>
        <v>44.035714285714249</v>
      </c>
      <c r="P14" s="1">
        <f t="shared" si="2"/>
        <v>47.857142857142847</v>
      </c>
      <c r="Q14" s="1">
        <f t="shared" si="1"/>
        <v>50.303571428571402</v>
      </c>
      <c r="R14" s="1">
        <f t="shared" si="1"/>
        <v>53.770370370370344</v>
      </c>
      <c r="S14" s="1">
        <f t="shared" si="1"/>
        <v>56.329298941798953</v>
      </c>
      <c r="T14" s="1">
        <f t="shared" si="1"/>
        <v>59.609338624338655</v>
      </c>
      <c r="U14" s="1">
        <f t="shared" si="1"/>
        <v>62.659378306878352</v>
      </c>
      <c r="V14" s="1">
        <f t="shared" si="1"/>
        <v>65.709417989418057</v>
      </c>
      <c r="W14" s="1">
        <f t="shared" si="1"/>
        <v>68.759457671957705</v>
      </c>
    </row>
    <row r="15" spans="1:23">
      <c r="A15" s="2"/>
      <c r="B15" s="1" t="s">
        <v>36</v>
      </c>
      <c r="C15" s="1">
        <v>44.714285714285701</v>
      </c>
      <c r="D15" s="1">
        <v>49.571428571428498</v>
      </c>
      <c r="E15" s="1">
        <v>51.571428571428498</v>
      </c>
      <c r="F15" s="1">
        <v>55.872486772486802</v>
      </c>
      <c r="G15" s="1">
        <v>58.1260582010582</v>
      </c>
      <c r="H15" s="1">
        <v>61.908518518518498</v>
      </c>
      <c r="I15" s="1">
        <v>65.220978835978897</v>
      </c>
      <c r="J15" s="1">
        <v>68.533439153439204</v>
      </c>
      <c r="K15" s="1">
        <v>71.845899470899496</v>
      </c>
      <c r="N15" s="1" t="s">
        <v>36</v>
      </c>
      <c r="O15" s="1">
        <f t="shared" si="2"/>
        <v>58.857142857142847</v>
      </c>
      <c r="P15" s="1">
        <f t="shared" si="2"/>
        <v>69.785714285714249</v>
      </c>
      <c r="Q15" s="1">
        <f t="shared" si="1"/>
        <v>75.785714285714249</v>
      </c>
      <c r="R15" s="1">
        <f t="shared" si="1"/>
        <v>77.936243386243405</v>
      </c>
      <c r="S15" s="1">
        <f t="shared" si="1"/>
        <v>79.063029100529093</v>
      </c>
      <c r="T15" s="1">
        <f t="shared" si="1"/>
        <v>80.954259259259246</v>
      </c>
      <c r="U15" s="1">
        <f t="shared" si="1"/>
        <v>82.610489417989442</v>
      </c>
      <c r="V15" s="1">
        <f t="shared" si="1"/>
        <v>84.266719576719595</v>
      </c>
      <c r="W15" s="1">
        <f t="shared" si="1"/>
        <v>85.922949735449748</v>
      </c>
    </row>
    <row r="16" spans="1:23">
      <c r="A16" s="2"/>
    </row>
    <row r="17" spans="1:11">
      <c r="A17" s="2"/>
      <c r="B17" s="7" t="s">
        <v>37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C18" t="s">
        <v>12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</row>
    <row r="19" spans="1:11">
      <c r="A19" s="2"/>
      <c r="B19" t="s">
        <v>25</v>
      </c>
      <c r="C19">
        <v>3</v>
      </c>
      <c r="D19">
        <v>50</v>
      </c>
      <c r="E19">
        <v>97</v>
      </c>
      <c r="F19">
        <v>97</v>
      </c>
      <c r="G19">
        <v>97</v>
      </c>
      <c r="H19">
        <v>97</v>
      </c>
      <c r="I19">
        <v>97</v>
      </c>
      <c r="J19">
        <v>97</v>
      </c>
      <c r="K19">
        <v>99</v>
      </c>
    </row>
    <row r="20" spans="1:11">
      <c r="A20" s="2"/>
      <c r="B20" t="s">
        <v>26</v>
      </c>
      <c r="C20">
        <v>20</v>
      </c>
      <c r="D20">
        <v>70</v>
      </c>
      <c r="E20">
        <v>70</v>
      </c>
      <c r="F20">
        <v>70</v>
      </c>
      <c r="G20">
        <v>70</v>
      </c>
      <c r="H20">
        <v>70</v>
      </c>
      <c r="I20">
        <v>70</v>
      </c>
      <c r="J20">
        <v>84.285714285714306</v>
      </c>
      <c r="K20">
        <v>89.642857142857196</v>
      </c>
    </row>
    <row r="21" spans="1:11">
      <c r="A21" s="2"/>
      <c r="B21" t="s">
        <v>27</v>
      </c>
      <c r="C21">
        <v>2</v>
      </c>
      <c r="D21">
        <v>6</v>
      </c>
      <c r="E21">
        <v>12</v>
      </c>
      <c r="F21">
        <v>16.6666666666667</v>
      </c>
      <c r="G21">
        <v>21.6666666666667</v>
      </c>
      <c r="H21">
        <v>26.6666666666667</v>
      </c>
      <c r="I21">
        <v>31.6666666666667</v>
      </c>
      <c r="J21">
        <v>36.6666666666667</v>
      </c>
      <c r="K21">
        <v>41.6666666666667</v>
      </c>
    </row>
    <row r="22" spans="1:11">
      <c r="A22" s="2"/>
      <c r="B22" t="s">
        <v>28</v>
      </c>
      <c r="C22">
        <v>2</v>
      </c>
      <c r="D22">
        <v>6</v>
      </c>
      <c r="E22">
        <v>8</v>
      </c>
      <c r="F22">
        <v>0</v>
      </c>
      <c r="G22">
        <v>0</v>
      </c>
      <c r="H22">
        <v>0</v>
      </c>
      <c r="I22">
        <v>50</v>
      </c>
      <c r="J22">
        <v>100</v>
      </c>
      <c r="K22">
        <v>100</v>
      </c>
    </row>
    <row r="23" spans="1:11">
      <c r="A23" s="2"/>
      <c r="B23" t="s">
        <v>29</v>
      </c>
      <c r="C23">
        <v>30</v>
      </c>
      <c r="D23">
        <v>37</v>
      </c>
      <c r="E23">
        <v>44</v>
      </c>
      <c r="F23">
        <v>51</v>
      </c>
      <c r="G23">
        <v>58</v>
      </c>
      <c r="H23">
        <v>65</v>
      </c>
      <c r="I23">
        <v>72</v>
      </c>
      <c r="J23">
        <v>79</v>
      </c>
      <c r="K23">
        <v>86</v>
      </c>
    </row>
    <row r="24" spans="1:11">
      <c r="A24" s="2"/>
      <c r="B24" t="s">
        <v>30</v>
      </c>
      <c r="C24">
        <v>45</v>
      </c>
      <c r="D24">
        <v>45</v>
      </c>
      <c r="E24">
        <v>50</v>
      </c>
      <c r="F24">
        <v>51.6666666666667</v>
      </c>
      <c r="G24">
        <v>54.1666666666667</v>
      </c>
      <c r="H24">
        <v>56.6666666666667</v>
      </c>
      <c r="I24">
        <v>59.1666666666667</v>
      </c>
      <c r="J24">
        <v>61.6666666666667</v>
      </c>
      <c r="K24">
        <v>64.1666666666667</v>
      </c>
    </row>
    <row r="25" spans="1:11">
      <c r="A25" s="2"/>
      <c r="B25" t="s">
        <v>31</v>
      </c>
      <c r="C25">
        <v>67</v>
      </c>
      <c r="D25">
        <v>73</v>
      </c>
      <c r="E25">
        <v>73</v>
      </c>
      <c r="F25">
        <v>73</v>
      </c>
      <c r="G25">
        <v>73</v>
      </c>
      <c r="H25">
        <v>73</v>
      </c>
      <c r="I25">
        <v>75</v>
      </c>
      <c r="J25">
        <v>75.857142857142904</v>
      </c>
      <c r="K25">
        <v>76.714285714285694</v>
      </c>
    </row>
    <row r="26" spans="1:11">
      <c r="A26" s="2"/>
      <c r="B26" t="s">
        <v>32</v>
      </c>
      <c r="C26">
        <v>95</v>
      </c>
      <c r="D26">
        <v>100</v>
      </c>
      <c r="E26">
        <v>100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2"/>
      <c r="B27" t="s">
        <v>33</v>
      </c>
      <c r="C27">
        <v>5</v>
      </c>
      <c r="D27">
        <v>9</v>
      </c>
      <c r="E27">
        <v>13</v>
      </c>
      <c r="F27">
        <v>17</v>
      </c>
      <c r="G27">
        <v>21</v>
      </c>
      <c r="H27">
        <v>25</v>
      </c>
      <c r="I27">
        <v>29</v>
      </c>
      <c r="J27">
        <v>33</v>
      </c>
      <c r="K27">
        <v>37</v>
      </c>
    </row>
    <row r="28" spans="1:11">
      <c r="A28" s="2"/>
      <c r="B28" t="s">
        <v>34</v>
      </c>
      <c r="C28">
        <v>56</v>
      </c>
      <c r="D28">
        <v>58</v>
      </c>
      <c r="E28">
        <v>60</v>
      </c>
      <c r="F28">
        <v>62</v>
      </c>
      <c r="G28">
        <v>64</v>
      </c>
      <c r="H28">
        <v>66</v>
      </c>
      <c r="I28">
        <v>68</v>
      </c>
      <c r="J28">
        <v>70</v>
      </c>
      <c r="K28">
        <v>72</v>
      </c>
    </row>
    <row r="29" spans="1:11">
      <c r="A29" s="2"/>
      <c r="B29" t="s">
        <v>35</v>
      </c>
      <c r="C29">
        <v>47</v>
      </c>
      <c r="D29">
        <v>50</v>
      </c>
      <c r="E29">
        <v>53</v>
      </c>
      <c r="F29">
        <v>56</v>
      </c>
      <c r="G29">
        <v>59</v>
      </c>
      <c r="H29">
        <v>62</v>
      </c>
      <c r="I29">
        <v>65</v>
      </c>
      <c r="J29">
        <v>68</v>
      </c>
      <c r="K29">
        <v>71</v>
      </c>
    </row>
    <row r="30" spans="1:11">
      <c r="A30" s="2"/>
      <c r="B30" t="s">
        <v>36</v>
      </c>
      <c r="C30">
        <v>73</v>
      </c>
      <c r="D30">
        <v>90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</row>
    <row r="31" spans="1:11" s="2" customFormat="1"/>
    <row r="32" spans="1:11">
      <c r="A32" s="5" t="s">
        <v>1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23">
      <c r="A33" s="6"/>
      <c r="B33" s="7" t="s">
        <v>21</v>
      </c>
      <c r="C33" s="7"/>
      <c r="D33" s="7"/>
      <c r="E33" s="7"/>
      <c r="F33" s="7"/>
      <c r="G33" s="7"/>
      <c r="H33" s="7"/>
      <c r="I33" s="7"/>
      <c r="J33" s="7"/>
      <c r="K33" s="7"/>
      <c r="N33" s="7" t="s">
        <v>24</v>
      </c>
      <c r="O33" s="7"/>
      <c r="P33" s="7"/>
      <c r="Q33" s="7"/>
      <c r="R33" s="7"/>
      <c r="S33" s="7"/>
      <c r="T33" s="7"/>
      <c r="U33" s="7"/>
      <c r="V33" s="7"/>
      <c r="W33" s="7"/>
    </row>
    <row r="34" spans="1:23" ht="30">
      <c r="A34" s="6"/>
      <c r="B34" s="1"/>
      <c r="C34" s="1" t="s">
        <v>12</v>
      </c>
      <c r="D34" s="1" t="s">
        <v>13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N34" s="1"/>
      <c r="O34" s="1" t="s">
        <v>12</v>
      </c>
      <c r="P34" s="1" t="s">
        <v>13</v>
      </c>
      <c r="Q34" s="1" t="s">
        <v>14</v>
      </c>
      <c r="R34" s="1" t="s">
        <v>15</v>
      </c>
      <c r="S34" s="1" t="s">
        <v>16</v>
      </c>
      <c r="T34" s="1" t="s">
        <v>17</v>
      </c>
      <c r="U34" s="1" t="s">
        <v>18</v>
      </c>
      <c r="V34" s="1" t="s">
        <v>19</v>
      </c>
      <c r="W34" s="1" t="s">
        <v>20</v>
      </c>
    </row>
    <row r="35" spans="1:23">
      <c r="A35" s="6"/>
      <c r="B35" s="1" t="s">
        <v>25</v>
      </c>
      <c r="C35" s="1">
        <v>10</v>
      </c>
      <c r="D35" s="1">
        <v>11</v>
      </c>
      <c r="E35" s="1">
        <v>12</v>
      </c>
      <c r="F35" s="1">
        <v>13</v>
      </c>
      <c r="G35" s="1">
        <v>14</v>
      </c>
      <c r="H35" s="1">
        <v>15</v>
      </c>
      <c r="I35" s="1">
        <v>16</v>
      </c>
      <c r="J35" s="1">
        <v>25.4</v>
      </c>
      <c r="K35" s="1">
        <v>34.799999999999997</v>
      </c>
      <c r="N35" s="1" t="s">
        <v>25</v>
      </c>
      <c r="O35" s="1">
        <f>SUM(C35,C43)*100/200</f>
        <v>6.5</v>
      </c>
      <c r="P35" s="1">
        <f t="shared" ref="P35:W39" si="3">SUM(D35,D43)*100/200</f>
        <v>30.5</v>
      </c>
      <c r="Q35" s="1">
        <f t="shared" si="3"/>
        <v>54.5</v>
      </c>
      <c r="R35" s="1">
        <f t="shared" si="3"/>
        <v>55</v>
      </c>
      <c r="S35" s="1">
        <f t="shared" si="3"/>
        <v>55.5</v>
      </c>
      <c r="T35" s="1">
        <f t="shared" si="3"/>
        <v>56</v>
      </c>
      <c r="U35" s="1">
        <f t="shared" si="3"/>
        <v>56.5</v>
      </c>
      <c r="V35" s="1">
        <f t="shared" si="3"/>
        <v>61.2</v>
      </c>
      <c r="W35" s="1">
        <f t="shared" si="3"/>
        <v>66.900000000000006</v>
      </c>
    </row>
    <row r="36" spans="1:23">
      <c r="A36" s="6"/>
      <c r="B36" s="1" t="s">
        <v>26</v>
      </c>
      <c r="C36" s="1">
        <v>5</v>
      </c>
      <c r="D36" s="1">
        <v>7</v>
      </c>
      <c r="E36" s="1">
        <v>9</v>
      </c>
      <c r="F36" s="1">
        <v>11</v>
      </c>
      <c r="G36" s="1">
        <v>13</v>
      </c>
      <c r="H36" s="1">
        <v>15</v>
      </c>
      <c r="I36" s="1">
        <v>17</v>
      </c>
      <c r="J36" s="1">
        <v>24.5</v>
      </c>
      <c r="K36" s="1">
        <v>32</v>
      </c>
      <c r="N36" s="1" t="s">
        <v>26</v>
      </c>
      <c r="O36" s="1">
        <f t="shared" ref="O36:O39" si="4">SUM(C36,C44)*100/200</f>
        <v>12.5</v>
      </c>
      <c r="P36" s="1">
        <f t="shared" si="3"/>
        <v>38.5</v>
      </c>
      <c r="Q36" s="1">
        <f t="shared" si="3"/>
        <v>39.5</v>
      </c>
      <c r="R36" s="1">
        <f t="shared" si="3"/>
        <v>40.5</v>
      </c>
      <c r="S36" s="1">
        <f t="shared" si="3"/>
        <v>41.5</v>
      </c>
      <c r="T36" s="1">
        <f t="shared" si="3"/>
        <v>42.5</v>
      </c>
      <c r="U36" s="1">
        <f t="shared" si="3"/>
        <v>43.5</v>
      </c>
      <c r="V36" s="1">
        <f t="shared" si="3"/>
        <v>54.392857142857153</v>
      </c>
      <c r="W36" s="1">
        <f t="shared" si="3"/>
        <v>60.821428571428598</v>
      </c>
    </row>
    <row r="37" spans="1:23">
      <c r="A37" s="6"/>
      <c r="B37" s="1" t="s">
        <v>27</v>
      </c>
      <c r="C37" s="1">
        <v>20</v>
      </c>
      <c r="D37" s="1">
        <v>25</v>
      </c>
      <c r="E37" s="1">
        <v>25</v>
      </c>
      <c r="F37" s="1">
        <v>25</v>
      </c>
      <c r="G37" s="1">
        <v>27</v>
      </c>
      <c r="H37" s="1">
        <v>30</v>
      </c>
      <c r="I37" s="1">
        <v>30</v>
      </c>
      <c r="J37" s="1">
        <v>30</v>
      </c>
      <c r="K37" s="1">
        <v>30</v>
      </c>
      <c r="N37" s="1" t="s">
        <v>27</v>
      </c>
      <c r="O37" s="1">
        <f t="shared" si="4"/>
        <v>11</v>
      </c>
      <c r="P37" s="1">
        <f t="shared" si="3"/>
        <v>15.5</v>
      </c>
      <c r="Q37" s="1">
        <f t="shared" si="3"/>
        <v>18.5</v>
      </c>
      <c r="R37" s="1">
        <f t="shared" si="3"/>
        <v>20.83333333333335</v>
      </c>
      <c r="S37" s="1">
        <f t="shared" si="3"/>
        <v>24.33333333333335</v>
      </c>
      <c r="T37" s="1">
        <f t="shared" si="3"/>
        <v>28.33333333333335</v>
      </c>
      <c r="U37" s="1">
        <f t="shared" si="3"/>
        <v>30.83333333333335</v>
      </c>
      <c r="V37" s="1">
        <f t="shared" si="3"/>
        <v>33.33333333333335</v>
      </c>
      <c r="W37" s="1">
        <f t="shared" si="3"/>
        <v>35.83333333333335</v>
      </c>
    </row>
    <row r="38" spans="1:23">
      <c r="A38" s="6"/>
      <c r="B38" s="1" t="s">
        <v>28</v>
      </c>
      <c r="C38" s="1">
        <v>8</v>
      </c>
      <c r="D38" s="1">
        <v>8</v>
      </c>
      <c r="E38" s="1">
        <v>8</v>
      </c>
      <c r="F38" s="1">
        <v>9</v>
      </c>
      <c r="G38" s="1">
        <v>9</v>
      </c>
      <c r="H38" s="1">
        <v>9.3000000000000007</v>
      </c>
      <c r="I38" s="1">
        <v>9.6</v>
      </c>
      <c r="J38" s="1">
        <v>9.9</v>
      </c>
      <c r="K38" s="1">
        <v>10.199999999999999</v>
      </c>
      <c r="N38" s="1" t="s">
        <v>28</v>
      </c>
      <c r="O38" s="1">
        <f t="shared" si="4"/>
        <v>5</v>
      </c>
      <c r="P38" s="1">
        <f t="shared" si="3"/>
        <v>7</v>
      </c>
      <c r="Q38" s="1">
        <f t="shared" si="3"/>
        <v>8</v>
      </c>
      <c r="R38" s="1">
        <f t="shared" si="3"/>
        <v>4.5</v>
      </c>
      <c r="S38" s="1">
        <f t="shared" si="3"/>
        <v>4.5</v>
      </c>
      <c r="T38" s="1">
        <f t="shared" si="3"/>
        <v>4.6500000000000004</v>
      </c>
      <c r="U38" s="1">
        <f t="shared" si="3"/>
        <v>29.8</v>
      </c>
      <c r="V38" s="1">
        <f t="shared" si="3"/>
        <v>54.95</v>
      </c>
      <c r="W38" s="1">
        <f t="shared" si="3"/>
        <v>55.1</v>
      </c>
    </row>
    <row r="39" spans="1:23">
      <c r="A39" s="6"/>
      <c r="B39" s="1" t="s">
        <v>29</v>
      </c>
      <c r="C39" s="1">
        <v>3</v>
      </c>
      <c r="D39" s="1">
        <v>15</v>
      </c>
      <c r="E39" s="1">
        <v>15</v>
      </c>
      <c r="F39" s="1">
        <v>15</v>
      </c>
      <c r="G39" s="1">
        <v>15</v>
      </c>
      <c r="H39" s="1">
        <v>21</v>
      </c>
      <c r="I39" s="1">
        <v>24.6</v>
      </c>
      <c r="J39" s="1">
        <v>28.2</v>
      </c>
      <c r="K39" s="1">
        <v>31.8</v>
      </c>
      <c r="N39" s="1" t="s">
        <v>29</v>
      </c>
      <c r="O39" s="1">
        <f t="shared" si="4"/>
        <v>16.5</v>
      </c>
      <c r="P39" s="1">
        <f t="shared" si="3"/>
        <v>26</v>
      </c>
      <c r="Q39" s="1">
        <f t="shared" si="3"/>
        <v>29.5</v>
      </c>
      <c r="R39" s="1">
        <f t="shared" si="3"/>
        <v>33</v>
      </c>
      <c r="S39" s="1">
        <f t="shared" si="3"/>
        <v>36.5</v>
      </c>
      <c r="T39" s="1">
        <f t="shared" si="3"/>
        <v>43</v>
      </c>
      <c r="U39" s="1">
        <f t="shared" si="3"/>
        <v>48.3</v>
      </c>
      <c r="V39" s="1">
        <f t="shared" si="3"/>
        <v>53.6</v>
      </c>
      <c r="W39" s="1">
        <f t="shared" si="3"/>
        <v>58.9</v>
      </c>
    </row>
    <row r="40" spans="1:23">
      <c r="A40" s="6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3">
      <c r="A41" s="6"/>
      <c r="B41" s="7" t="s">
        <v>38</v>
      </c>
      <c r="C41" s="7"/>
      <c r="D41" s="7"/>
      <c r="E41" s="7"/>
      <c r="F41" s="7"/>
      <c r="G41" s="7"/>
      <c r="H41" s="7"/>
      <c r="I41" s="7"/>
      <c r="J41" s="7"/>
      <c r="K41" s="7"/>
    </row>
    <row r="42" spans="1:23">
      <c r="A42" s="6"/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</row>
    <row r="43" spans="1:23">
      <c r="A43" s="6"/>
      <c r="B43" t="s">
        <v>25</v>
      </c>
      <c r="C43">
        <v>3</v>
      </c>
      <c r="D43">
        <v>50</v>
      </c>
      <c r="E43">
        <v>97</v>
      </c>
      <c r="F43">
        <v>97</v>
      </c>
      <c r="G43">
        <v>97</v>
      </c>
      <c r="H43">
        <v>97</v>
      </c>
      <c r="I43">
        <v>97</v>
      </c>
      <c r="J43">
        <v>97</v>
      </c>
      <c r="K43">
        <v>99</v>
      </c>
    </row>
    <row r="44" spans="1:23">
      <c r="A44" s="6"/>
      <c r="B44" t="s">
        <v>26</v>
      </c>
      <c r="C44">
        <v>20</v>
      </c>
      <c r="D44">
        <v>70</v>
      </c>
      <c r="E44">
        <v>70</v>
      </c>
      <c r="F44">
        <v>70</v>
      </c>
      <c r="G44">
        <v>70</v>
      </c>
      <c r="H44">
        <v>70</v>
      </c>
      <c r="I44">
        <v>70</v>
      </c>
      <c r="J44">
        <v>84.285714285714306</v>
      </c>
      <c r="K44">
        <v>89.642857142857196</v>
      </c>
    </row>
    <row r="45" spans="1:23">
      <c r="A45" s="6"/>
      <c r="B45" t="s">
        <v>27</v>
      </c>
      <c r="C45">
        <v>2</v>
      </c>
      <c r="D45">
        <v>6</v>
      </c>
      <c r="E45">
        <v>12</v>
      </c>
      <c r="F45">
        <v>16.6666666666667</v>
      </c>
      <c r="G45">
        <v>21.6666666666667</v>
      </c>
      <c r="H45">
        <v>26.6666666666667</v>
      </c>
      <c r="I45">
        <v>31.6666666666667</v>
      </c>
      <c r="J45">
        <v>36.6666666666667</v>
      </c>
      <c r="K45">
        <v>41.6666666666667</v>
      </c>
    </row>
    <row r="46" spans="1:23">
      <c r="A46" s="6"/>
      <c r="B46" t="s">
        <v>28</v>
      </c>
      <c r="C46">
        <v>2</v>
      </c>
      <c r="D46">
        <v>6</v>
      </c>
      <c r="E46">
        <v>8</v>
      </c>
      <c r="F46">
        <v>0</v>
      </c>
      <c r="G46">
        <v>0</v>
      </c>
      <c r="H46">
        <v>0</v>
      </c>
      <c r="I46">
        <v>50</v>
      </c>
      <c r="J46">
        <v>100</v>
      </c>
      <c r="K46">
        <v>100</v>
      </c>
    </row>
    <row r="47" spans="1:23">
      <c r="A47" s="6"/>
      <c r="B47" t="s">
        <v>29</v>
      </c>
      <c r="C47">
        <v>30</v>
      </c>
      <c r="D47">
        <v>37</v>
      </c>
      <c r="E47">
        <v>44</v>
      </c>
      <c r="F47">
        <v>51</v>
      </c>
      <c r="G47">
        <v>58</v>
      </c>
      <c r="H47">
        <v>65</v>
      </c>
      <c r="I47">
        <v>72</v>
      </c>
      <c r="J47">
        <v>79</v>
      </c>
      <c r="K47">
        <v>86</v>
      </c>
    </row>
    <row r="48" spans="1:23" s="6" customFormat="1"/>
    <row r="49" spans="1:23">
      <c r="A49" s="4" t="s">
        <v>2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23">
      <c r="A50" s="2"/>
      <c r="B50" s="7" t="s">
        <v>21</v>
      </c>
      <c r="C50" s="7"/>
      <c r="D50" s="7"/>
      <c r="E50" s="7"/>
      <c r="F50" s="7"/>
      <c r="G50" s="7"/>
      <c r="H50" s="7"/>
      <c r="I50" s="7"/>
      <c r="J50" s="7"/>
      <c r="K50" s="7"/>
      <c r="N50" s="7" t="s">
        <v>39</v>
      </c>
      <c r="O50" s="7"/>
      <c r="P50" s="7"/>
      <c r="Q50" s="7"/>
      <c r="R50" s="7"/>
      <c r="S50" s="7"/>
      <c r="T50" s="7"/>
      <c r="U50" s="7"/>
      <c r="V50" s="7"/>
      <c r="W50" s="7"/>
    </row>
    <row r="51" spans="1:23" ht="30">
      <c r="A51" s="2"/>
      <c r="B51" s="1"/>
      <c r="C51" s="1" t="s">
        <v>12</v>
      </c>
      <c r="D51" s="1" t="s">
        <v>13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18</v>
      </c>
      <c r="J51" s="1" t="s">
        <v>19</v>
      </c>
      <c r="K51" s="1" t="s">
        <v>20</v>
      </c>
      <c r="N51" s="1"/>
      <c r="O51" s="1" t="s">
        <v>12</v>
      </c>
      <c r="P51" s="1" t="s">
        <v>13</v>
      </c>
      <c r="Q51" s="1" t="s">
        <v>14</v>
      </c>
      <c r="R51" s="1" t="s">
        <v>15</v>
      </c>
      <c r="S51" s="1" t="s">
        <v>16</v>
      </c>
      <c r="T51" s="1" t="s">
        <v>17</v>
      </c>
      <c r="U51" s="1" t="s">
        <v>18</v>
      </c>
      <c r="V51" s="1" t="s">
        <v>19</v>
      </c>
      <c r="W51" s="1" t="s">
        <v>20</v>
      </c>
    </row>
    <row r="52" spans="1:23">
      <c r="A52" s="2"/>
      <c r="B52" s="1" t="s">
        <v>25</v>
      </c>
      <c r="C52" s="1">
        <v>10</v>
      </c>
      <c r="D52" s="1">
        <v>11</v>
      </c>
      <c r="E52" s="1">
        <v>12</v>
      </c>
      <c r="F52" s="1">
        <v>13</v>
      </c>
      <c r="G52" s="1">
        <v>13.2499206349208</v>
      </c>
      <c r="H52" s="1">
        <v>15</v>
      </c>
      <c r="I52" s="1">
        <v>16.106015873015998</v>
      </c>
      <c r="J52" s="1">
        <v>17</v>
      </c>
      <c r="K52" s="1">
        <v>19.946111111111399</v>
      </c>
      <c r="N52" s="1" t="s">
        <v>25</v>
      </c>
      <c r="O52" s="1">
        <f>SUM(C52,C67)*100/200</f>
        <v>6.5</v>
      </c>
      <c r="P52" s="1">
        <f t="shared" ref="P52:W63" si="5">SUM(D52,D67)*100/200</f>
        <v>30.5</v>
      </c>
      <c r="Q52" s="1">
        <f t="shared" si="5"/>
        <v>54.5</v>
      </c>
      <c r="R52" s="1">
        <f t="shared" si="5"/>
        <v>55</v>
      </c>
      <c r="S52" s="1">
        <f t="shared" si="5"/>
        <v>43.291626984126999</v>
      </c>
      <c r="T52" s="1">
        <f t="shared" si="5"/>
        <v>56.6666666666666</v>
      </c>
      <c r="U52" s="1">
        <f t="shared" si="5"/>
        <v>56.553007936507996</v>
      </c>
      <c r="V52" s="1">
        <f t="shared" si="5"/>
        <v>57</v>
      </c>
      <c r="W52" s="1">
        <f t="shared" si="5"/>
        <v>40.473055555555703</v>
      </c>
    </row>
    <row r="53" spans="1:23">
      <c r="A53" s="2"/>
      <c r="B53" s="1" t="s">
        <v>26</v>
      </c>
      <c r="C53" s="1">
        <v>5</v>
      </c>
      <c r="D53" s="1">
        <v>7</v>
      </c>
      <c r="E53" s="1">
        <v>9</v>
      </c>
      <c r="F53" s="1">
        <v>11</v>
      </c>
      <c r="G53" s="1">
        <v>17.3034920634922</v>
      </c>
      <c r="H53" s="1">
        <v>15</v>
      </c>
      <c r="I53" s="1">
        <v>20.541015873016001</v>
      </c>
      <c r="J53" s="1">
        <v>19</v>
      </c>
      <c r="K53" s="1">
        <v>24.622539682539902</v>
      </c>
      <c r="N53" s="1" t="s">
        <v>26</v>
      </c>
      <c r="O53" s="1">
        <f t="shared" ref="O53:O63" si="6">SUM(C53,C68)*100/200</f>
        <v>12.5</v>
      </c>
      <c r="P53" s="1">
        <f t="shared" si="5"/>
        <v>38.5</v>
      </c>
      <c r="Q53" s="1">
        <f t="shared" si="5"/>
        <v>39.5</v>
      </c>
      <c r="R53" s="1">
        <f t="shared" si="5"/>
        <v>40.5</v>
      </c>
      <c r="S53" s="1">
        <f t="shared" si="5"/>
        <v>43.40174603174605</v>
      </c>
      <c r="T53" s="1">
        <f t="shared" si="5"/>
        <v>52.499999999999957</v>
      </c>
      <c r="U53" s="1">
        <f t="shared" si="5"/>
        <v>60.27050793650799</v>
      </c>
      <c r="V53" s="1">
        <f t="shared" si="5"/>
        <v>51.642857142857153</v>
      </c>
      <c r="W53" s="1">
        <f t="shared" si="5"/>
        <v>41.311269841269947</v>
      </c>
    </row>
    <row r="54" spans="1:23">
      <c r="A54" s="2"/>
      <c r="B54" s="1" t="s">
        <v>27</v>
      </c>
      <c r="C54" s="1">
        <v>20</v>
      </c>
      <c r="D54" s="1">
        <v>25</v>
      </c>
      <c r="E54" s="1">
        <v>25</v>
      </c>
      <c r="F54" s="1">
        <v>25</v>
      </c>
      <c r="G54" s="1">
        <v>21.357063492063599</v>
      </c>
      <c r="H54" s="1">
        <v>30</v>
      </c>
      <c r="I54" s="1">
        <v>24.976015873015999</v>
      </c>
      <c r="J54" s="1">
        <v>32</v>
      </c>
      <c r="K54" s="1">
        <v>29.2989682539685</v>
      </c>
      <c r="N54" s="1" t="s">
        <v>27</v>
      </c>
      <c r="O54" s="1">
        <f t="shared" si="6"/>
        <v>11</v>
      </c>
      <c r="P54" s="1">
        <f t="shared" si="5"/>
        <v>15.5</v>
      </c>
      <c r="Q54" s="1">
        <f t="shared" si="5"/>
        <v>18.5</v>
      </c>
      <c r="R54" s="1">
        <f t="shared" si="5"/>
        <v>20.83333333333335</v>
      </c>
      <c r="S54" s="1">
        <f t="shared" si="5"/>
        <v>43.511865079365094</v>
      </c>
      <c r="T54" s="1">
        <f t="shared" si="5"/>
        <v>55.8333333333333</v>
      </c>
      <c r="U54" s="1">
        <f t="shared" si="5"/>
        <v>61.321341269841298</v>
      </c>
      <c r="V54" s="1">
        <f t="shared" si="5"/>
        <v>34.33333333333335</v>
      </c>
      <c r="W54" s="1">
        <f t="shared" si="5"/>
        <v>42.149484126984241</v>
      </c>
    </row>
    <row r="55" spans="1:23">
      <c r="A55" s="2"/>
      <c r="B55" s="1" t="s">
        <v>28</v>
      </c>
      <c r="C55" s="1">
        <v>8</v>
      </c>
      <c r="D55" s="1">
        <v>8</v>
      </c>
      <c r="E55" s="1">
        <v>8</v>
      </c>
      <c r="F55" s="1">
        <v>9</v>
      </c>
      <c r="G55" s="1">
        <v>25.410634920635001</v>
      </c>
      <c r="H55" s="1">
        <v>9.3000000000000007</v>
      </c>
      <c r="I55" s="1">
        <v>29.411015873016002</v>
      </c>
      <c r="J55" s="1">
        <v>9.9</v>
      </c>
      <c r="K55" s="1">
        <v>33.975396825396999</v>
      </c>
      <c r="N55" s="1" t="s">
        <v>28</v>
      </c>
      <c r="O55" s="1">
        <f t="shared" si="6"/>
        <v>5</v>
      </c>
      <c r="P55" s="1">
        <f t="shared" si="5"/>
        <v>7</v>
      </c>
      <c r="Q55" s="1">
        <f t="shared" si="5"/>
        <v>8</v>
      </c>
      <c r="R55" s="1">
        <f t="shared" si="5"/>
        <v>4.5</v>
      </c>
      <c r="S55" s="1">
        <f t="shared" si="5"/>
        <v>43.621984126984152</v>
      </c>
      <c r="T55" s="1">
        <f t="shared" si="5"/>
        <v>41.316666666666649</v>
      </c>
      <c r="U55" s="1">
        <f t="shared" si="5"/>
        <v>57.122174603174656</v>
      </c>
      <c r="V55" s="1">
        <f t="shared" si="5"/>
        <v>54.95</v>
      </c>
      <c r="W55" s="1">
        <f t="shared" si="5"/>
        <v>42.987698412698499</v>
      </c>
    </row>
    <row r="56" spans="1:23">
      <c r="A56" s="2"/>
      <c r="B56" s="1" t="s">
        <v>29</v>
      </c>
      <c r="C56" s="1">
        <v>3</v>
      </c>
      <c r="D56" s="1">
        <v>15</v>
      </c>
      <c r="E56" s="1">
        <v>15</v>
      </c>
      <c r="F56" s="1">
        <v>15</v>
      </c>
      <c r="G56" s="1">
        <v>29.4642063492064</v>
      </c>
      <c r="H56" s="1">
        <v>21</v>
      </c>
      <c r="I56" s="1">
        <v>33.846015873016</v>
      </c>
      <c r="J56" s="1">
        <v>28.2</v>
      </c>
      <c r="K56" s="1">
        <v>38.6518253968256</v>
      </c>
      <c r="N56" s="1" t="s">
        <v>29</v>
      </c>
      <c r="O56" s="1">
        <f t="shared" si="6"/>
        <v>16.5</v>
      </c>
      <c r="P56" s="1">
        <f t="shared" si="5"/>
        <v>26</v>
      </c>
      <c r="Q56" s="1">
        <f t="shared" si="5"/>
        <v>29.5</v>
      </c>
      <c r="R56" s="1">
        <f t="shared" si="5"/>
        <v>33</v>
      </c>
      <c r="S56" s="1">
        <f t="shared" si="5"/>
        <v>43.732103174603196</v>
      </c>
      <c r="T56" s="1">
        <f t="shared" si="5"/>
        <v>43</v>
      </c>
      <c r="U56" s="1">
        <f t="shared" si="5"/>
        <v>52.923007936508</v>
      </c>
      <c r="V56" s="1">
        <f t="shared" si="5"/>
        <v>53.6</v>
      </c>
      <c r="W56" s="1">
        <f t="shared" si="5"/>
        <v>43.8259126984128</v>
      </c>
    </row>
    <row r="57" spans="1:23">
      <c r="A57" s="2"/>
      <c r="B57" s="1" t="s">
        <v>30</v>
      </c>
      <c r="C57" s="1">
        <v>30</v>
      </c>
      <c r="D57" s="1">
        <v>30</v>
      </c>
      <c r="E57" s="1">
        <v>35</v>
      </c>
      <c r="F57" s="1">
        <v>35</v>
      </c>
      <c r="G57" s="1">
        <v>33.517777777777802</v>
      </c>
      <c r="H57" s="1">
        <v>40</v>
      </c>
      <c r="I57" s="1">
        <v>38.281015873016003</v>
      </c>
      <c r="J57" s="1">
        <v>42.523809523809497</v>
      </c>
      <c r="K57" s="1">
        <v>43.328253968254103</v>
      </c>
      <c r="N57" s="1" t="s">
        <v>30</v>
      </c>
      <c r="O57" s="1">
        <f t="shared" si="6"/>
        <v>37.5</v>
      </c>
      <c r="P57" s="1">
        <f t="shared" si="5"/>
        <v>37.5</v>
      </c>
      <c r="Q57" s="1">
        <f t="shared" si="5"/>
        <v>42.5</v>
      </c>
      <c r="R57" s="1">
        <f t="shared" si="5"/>
        <v>43.33333333333335</v>
      </c>
      <c r="S57" s="1">
        <f t="shared" si="5"/>
        <v>43.842222222222247</v>
      </c>
      <c r="T57" s="1">
        <f t="shared" si="5"/>
        <v>48.33333333333335</v>
      </c>
      <c r="U57" s="1">
        <f t="shared" si="5"/>
        <v>48.723841269841351</v>
      </c>
      <c r="V57" s="1">
        <f t="shared" si="5"/>
        <v>52.095238095238102</v>
      </c>
      <c r="W57" s="1">
        <f t="shared" si="5"/>
        <v>44.664126984127051</v>
      </c>
    </row>
    <row r="58" spans="1:23">
      <c r="A58" s="2"/>
      <c r="B58" s="1" t="s">
        <v>31</v>
      </c>
      <c r="C58" s="1">
        <v>33</v>
      </c>
      <c r="D58" s="1">
        <v>35</v>
      </c>
      <c r="E58" s="1">
        <v>35</v>
      </c>
      <c r="F58" s="1">
        <v>40</v>
      </c>
      <c r="G58" s="1">
        <v>37.571349206349304</v>
      </c>
      <c r="H58" s="1">
        <v>43.1</v>
      </c>
      <c r="I58" s="1">
        <v>42.716015873015998</v>
      </c>
      <c r="J58" s="1">
        <v>47.3</v>
      </c>
      <c r="K58" s="1">
        <v>48.004682539682697</v>
      </c>
      <c r="N58" s="1" t="s">
        <v>31</v>
      </c>
      <c r="O58" s="1">
        <f t="shared" si="6"/>
        <v>50</v>
      </c>
      <c r="P58" s="1">
        <f t="shared" si="5"/>
        <v>54</v>
      </c>
      <c r="Q58" s="1">
        <f t="shared" si="5"/>
        <v>54</v>
      </c>
      <c r="R58" s="1">
        <f t="shared" si="5"/>
        <v>56.5</v>
      </c>
      <c r="S58" s="1">
        <f t="shared" si="5"/>
        <v>55.285674603174655</v>
      </c>
      <c r="T58" s="1">
        <f t="shared" si="5"/>
        <v>58.05</v>
      </c>
      <c r="U58" s="1">
        <f t="shared" si="5"/>
        <v>58.858007936508002</v>
      </c>
      <c r="V58" s="1">
        <f t="shared" si="5"/>
        <v>61.57857142857145</v>
      </c>
      <c r="W58" s="1">
        <f t="shared" si="5"/>
        <v>45.502341269841352</v>
      </c>
    </row>
    <row r="59" spans="1:23">
      <c r="A59" s="2"/>
      <c r="B59" s="1" t="s">
        <v>32</v>
      </c>
      <c r="C59" s="1">
        <v>30.1428571428571</v>
      </c>
      <c r="D59" s="1">
        <v>32</v>
      </c>
      <c r="E59" s="1">
        <v>35</v>
      </c>
      <c r="F59" s="1">
        <v>38.904761904761898</v>
      </c>
      <c r="G59" s="1">
        <v>41.690476190476197</v>
      </c>
      <c r="H59" s="1">
        <v>44.476190476190503</v>
      </c>
      <c r="I59" s="1">
        <v>47.261904761904802</v>
      </c>
      <c r="J59" s="1">
        <v>50.047619047619101</v>
      </c>
      <c r="K59" s="1">
        <v>52.8333333333334</v>
      </c>
      <c r="N59" s="1" t="s">
        <v>32</v>
      </c>
      <c r="O59" s="1">
        <f t="shared" si="6"/>
        <v>62.571428571428548</v>
      </c>
      <c r="P59" s="1">
        <f t="shared" si="5"/>
        <v>66</v>
      </c>
      <c r="Q59" s="1">
        <f t="shared" si="5"/>
        <v>67.5</v>
      </c>
      <c r="R59" s="1">
        <f t="shared" si="5"/>
        <v>19.452380952380949</v>
      </c>
      <c r="S59" s="1">
        <f t="shared" si="5"/>
        <v>20.845238095238095</v>
      </c>
      <c r="T59" s="1">
        <f t="shared" si="5"/>
        <v>22.238095238095251</v>
      </c>
      <c r="U59" s="1">
        <f t="shared" si="5"/>
        <v>23.630952380952397</v>
      </c>
      <c r="V59" s="1">
        <f t="shared" si="5"/>
        <v>25.02380952380955</v>
      </c>
      <c r="W59" s="1">
        <f t="shared" si="5"/>
        <v>46.4166666666667</v>
      </c>
    </row>
    <row r="60" spans="1:23">
      <c r="A60" s="2"/>
      <c r="B60" s="1" t="s">
        <v>33</v>
      </c>
      <c r="C60" s="1">
        <v>33.785714285714199</v>
      </c>
      <c r="D60" s="1">
        <v>38</v>
      </c>
      <c r="E60" s="1">
        <v>39.678571428571402</v>
      </c>
      <c r="F60" s="1">
        <v>43.047619047619101</v>
      </c>
      <c r="G60" s="1">
        <v>45.994047619047699</v>
      </c>
      <c r="H60" s="1">
        <v>48.940476190476303</v>
      </c>
      <c r="I60" s="1">
        <v>51.886904761904901</v>
      </c>
      <c r="J60" s="1">
        <v>54.833333333333499</v>
      </c>
      <c r="K60" s="1">
        <v>57.779761904762097</v>
      </c>
      <c r="N60" s="1" t="s">
        <v>33</v>
      </c>
      <c r="O60" s="1">
        <f t="shared" si="6"/>
        <v>19.3928571428571</v>
      </c>
      <c r="P60" s="1">
        <f t="shared" si="5"/>
        <v>23.5</v>
      </c>
      <c r="Q60" s="1">
        <f t="shared" si="5"/>
        <v>26.339285714285701</v>
      </c>
      <c r="R60" s="1">
        <f t="shared" si="5"/>
        <v>30.02380952380955</v>
      </c>
      <c r="S60" s="1">
        <f t="shared" si="5"/>
        <v>33.497023809523853</v>
      </c>
      <c r="T60" s="1">
        <f t="shared" si="5"/>
        <v>36.970238095238152</v>
      </c>
      <c r="U60" s="1">
        <f t="shared" si="5"/>
        <v>40.443452380952451</v>
      </c>
      <c r="V60" s="1">
        <f t="shared" si="5"/>
        <v>43.91666666666675</v>
      </c>
      <c r="W60" s="1">
        <f t="shared" si="5"/>
        <v>47.389880952381048</v>
      </c>
    </row>
    <row r="61" spans="1:23">
      <c r="A61" s="2"/>
      <c r="B61" s="1" t="s">
        <v>34</v>
      </c>
      <c r="C61" s="1">
        <v>37.428571428571402</v>
      </c>
      <c r="D61" s="1">
        <v>41.857142857142797</v>
      </c>
      <c r="E61" s="1">
        <v>43.642857142857103</v>
      </c>
      <c r="F61" s="1">
        <v>47.208994708994702</v>
      </c>
      <c r="G61" s="1">
        <v>49.191137566137598</v>
      </c>
      <c r="H61" s="1">
        <v>52.528835978836</v>
      </c>
      <c r="I61" s="1">
        <v>55.416534391534498</v>
      </c>
      <c r="J61" s="1">
        <v>58.304232804232903</v>
      </c>
      <c r="K61" s="1">
        <v>61.191931216931302</v>
      </c>
      <c r="N61" s="1" t="s">
        <v>34</v>
      </c>
      <c r="O61" s="1">
        <f t="shared" si="6"/>
        <v>46.714285714285694</v>
      </c>
      <c r="P61" s="1">
        <f t="shared" si="5"/>
        <v>49.928571428571402</v>
      </c>
      <c r="Q61" s="1">
        <f t="shared" si="5"/>
        <v>51.821428571428548</v>
      </c>
      <c r="R61" s="1">
        <f t="shared" si="5"/>
        <v>54.604497354497354</v>
      </c>
      <c r="S61" s="1">
        <f t="shared" si="5"/>
        <v>56.595568783068799</v>
      </c>
      <c r="T61" s="1">
        <f t="shared" si="5"/>
        <v>59.264417989418</v>
      </c>
      <c r="U61" s="1">
        <f t="shared" si="5"/>
        <v>61.708267195767249</v>
      </c>
      <c r="V61" s="1">
        <f t="shared" si="5"/>
        <v>64.152116402116448</v>
      </c>
      <c r="W61" s="1">
        <f t="shared" si="5"/>
        <v>66.595965608465647</v>
      </c>
    </row>
    <row r="62" spans="1:23">
      <c r="A62" s="2"/>
      <c r="B62" s="1" t="s">
        <v>35</v>
      </c>
      <c r="C62" s="1">
        <v>41.071428571428498</v>
      </c>
      <c r="D62" s="1">
        <v>45.714285714285701</v>
      </c>
      <c r="E62" s="1">
        <v>47.607142857142797</v>
      </c>
      <c r="F62" s="1">
        <v>51.540740740740702</v>
      </c>
      <c r="G62" s="1">
        <v>53.658597883597899</v>
      </c>
      <c r="H62" s="1">
        <v>57.218677248677302</v>
      </c>
      <c r="I62" s="1">
        <v>60.318756613756698</v>
      </c>
      <c r="J62" s="1">
        <v>63.4188359788361</v>
      </c>
      <c r="K62" s="1">
        <v>66.518915343915396</v>
      </c>
      <c r="N62" s="1" t="s">
        <v>35</v>
      </c>
      <c r="O62" s="1">
        <f t="shared" si="6"/>
        <v>44.035714285714249</v>
      </c>
      <c r="P62" s="1">
        <f t="shared" si="5"/>
        <v>47.857142857142847</v>
      </c>
      <c r="Q62" s="1">
        <f t="shared" si="5"/>
        <v>50.303571428571402</v>
      </c>
      <c r="R62" s="1">
        <f t="shared" si="5"/>
        <v>53.770370370370344</v>
      </c>
      <c r="S62" s="1">
        <f t="shared" si="5"/>
        <v>56.329298941798953</v>
      </c>
      <c r="T62" s="1">
        <f t="shared" si="5"/>
        <v>59.609338624338655</v>
      </c>
      <c r="U62" s="1">
        <f t="shared" si="5"/>
        <v>62.659378306878352</v>
      </c>
      <c r="V62" s="1">
        <f t="shared" si="5"/>
        <v>65.709417989418057</v>
      </c>
      <c r="W62" s="1">
        <f t="shared" si="5"/>
        <v>68.759457671957705</v>
      </c>
    </row>
    <row r="63" spans="1:23">
      <c r="A63" s="2"/>
      <c r="B63" s="1" t="s">
        <v>36</v>
      </c>
      <c r="C63" s="1">
        <v>44.714285714285701</v>
      </c>
      <c r="D63" s="1">
        <v>49.571428571428498</v>
      </c>
      <c r="E63" s="1">
        <v>51.571428571428498</v>
      </c>
      <c r="F63" s="1">
        <v>55.872486772486802</v>
      </c>
      <c r="G63" s="1">
        <v>58.1260582010582</v>
      </c>
      <c r="H63" s="1">
        <v>61.908518518518498</v>
      </c>
      <c r="I63" s="1">
        <v>65.220978835978897</v>
      </c>
      <c r="J63" s="1">
        <v>68.533439153439204</v>
      </c>
      <c r="K63" s="1">
        <v>71.845899470899496</v>
      </c>
      <c r="N63" s="1" t="s">
        <v>36</v>
      </c>
      <c r="O63" s="1">
        <f t="shared" si="6"/>
        <v>58.857142857142847</v>
      </c>
      <c r="P63" s="1">
        <f t="shared" si="5"/>
        <v>69.785714285714249</v>
      </c>
      <c r="Q63" s="1">
        <f t="shared" si="5"/>
        <v>75.785714285714249</v>
      </c>
      <c r="R63" s="1">
        <f t="shared" si="5"/>
        <v>77.936243386243405</v>
      </c>
      <c r="S63" s="1">
        <f t="shared" si="5"/>
        <v>79.063029100529093</v>
      </c>
      <c r="T63" s="1">
        <f t="shared" si="5"/>
        <v>80.954259259259246</v>
      </c>
      <c r="U63" s="1">
        <f t="shared" si="5"/>
        <v>82.610489417989442</v>
      </c>
      <c r="V63" s="1">
        <f t="shared" si="5"/>
        <v>84.266719576719595</v>
      </c>
      <c r="W63" s="1">
        <f t="shared" si="5"/>
        <v>85.922949735449748</v>
      </c>
    </row>
    <row r="64" spans="1:23">
      <c r="A64" s="2"/>
    </row>
    <row r="65" spans="1:11">
      <c r="A65" s="2"/>
      <c r="B65" s="7" t="s">
        <v>38</v>
      </c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2"/>
      <c r="C66" t="s">
        <v>12</v>
      </c>
      <c r="D66" t="s">
        <v>13</v>
      </c>
      <c r="E66" t="s">
        <v>14</v>
      </c>
      <c r="F66" t="s">
        <v>15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</row>
    <row r="67" spans="1:11">
      <c r="A67" s="2"/>
      <c r="B67" t="s">
        <v>25</v>
      </c>
      <c r="C67">
        <v>3</v>
      </c>
      <c r="D67">
        <v>50</v>
      </c>
      <c r="E67">
        <v>97</v>
      </c>
      <c r="F67">
        <v>97</v>
      </c>
      <c r="G67">
        <v>73.333333333333201</v>
      </c>
      <c r="H67">
        <v>98.333333333333201</v>
      </c>
      <c r="I67">
        <v>97</v>
      </c>
      <c r="J67">
        <v>97</v>
      </c>
      <c r="K67">
        <v>61</v>
      </c>
    </row>
    <row r="68" spans="1:11">
      <c r="A68" s="2"/>
      <c r="B68" t="s">
        <v>26</v>
      </c>
      <c r="C68">
        <v>20</v>
      </c>
      <c r="D68">
        <v>70</v>
      </c>
      <c r="E68">
        <v>70</v>
      </c>
      <c r="F68">
        <v>70</v>
      </c>
      <c r="G68">
        <v>69.499999999999901</v>
      </c>
      <c r="H68">
        <v>89.999999999999901</v>
      </c>
      <c r="I68">
        <v>100</v>
      </c>
      <c r="J68">
        <v>84.285714285714306</v>
      </c>
      <c r="K68">
        <v>58</v>
      </c>
    </row>
    <row r="69" spans="1:11">
      <c r="A69" s="2"/>
      <c r="B69" t="s">
        <v>27</v>
      </c>
      <c r="C69">
        <v>2</v>
      </c>
      <c r="D69">
        <v>6</v>
      </c>
      <c r="E69">
        <v>12</v>
      </c>
      <c r="F69">
        <v>16.6666666666667</v>
      </c>
      <c r="G69">
        <v>65.6666666666666</v>
      </c>
      <c r="H69">
        <v>81.6666666666666</v>
      </c>
      <c r="I69">
        <v>97.6666666666666</v>
      </c>
      <c r="J69">
        <v>36.6666666666667</v>
      </c>
      <c r="K69">
        <v>55</v>
      </c>
    </row>
    <row r="70" spans="1:11">
      <c r="A70" s="2"/>
      <c r="B70" t="s">
        <v>28</v>
      </c>
      <c r="C70">
        <v>2</v>
      </c>
      <c r="D70">
        <v>6</v>
      </c>
      <c r="E70">
        <v>8</v>
      </c>
      <c r="F70">
        <v>0</v>
      </c>
      <c r="G70">
        <v>61.8333333333333</v>
      </c>
      <c r="H70">
        <v>73.3333333333333</v>
      </c>
      <c r="I70">
        <v>84.8333333333333</v>
      </c>
      <c r="J70">
        <v>100</v>
      </c>
      <c r="K70">
        <v>52</v>
      </c>
    </row>
    <row r="71" spans="1:11">
      <c r="A71" s="2"/>
      <c r="B71" t="s">
        <v>29</v>
      </c>
      <c r="C71">
        <v>30</v>
      </c>
      <c r="D71">
        <v>37</v>
      </c>
      <c r="E71">
        <v>44</v>
      </c>
      <c r="F71">
        <v>51</v>
      </c>
      <c r="G71">
        <v>58</v>
      </c>
      <c r="H71">
        <v>65</v>
      </c>
      <c r="I71">
        <v>72</v>
      </c>
      <c r="J71">
        <v>79</v>
      </c>
      <c r="K71">
        <v>49</v>
      </c>
    </row>
    <row r="72" spans="1:11">
      <c r="A72" s="2"/>
      <c r="B72" t="s">
        <v>30</v>
      </c>
      <c r="C72">
        <v>45</v>
      </c>
      <c r="D72">
        <v>45</v>
      </c>
      <c r="E72">
        <v>50</v>
      </c>
      <c r="F72">
        <v>51.6666666666667</v>
      </c>
      <c r="G72">
        <v>54.1666666666667</v>
      </c>
      <c r="H72">
        <v>56.6666666666667</v>
      </c>
      <c r="I72">
        <v>59.1666666666667</v>
      </c>
      <c r="J72">
        <v>61.6666666666667</v>
      </c>
      <c r="K72">
        <v>46</v>
      </c>
    </row>
    <row r="73" spans="1:11">
      <c r="A73" s="2"/>
      <c r="B73" t="s">
        <v>31</v>
      </c>
      <c r="C73">
        <v>67</v>
      </c>
      <c r="D73">
        <v>73</v>
      </c>
      <c r="E73">
        <v>73</v>
      </c>
      <c r="F73">
        <v>73</v>
      </c>
      <c r="G73">
        <v>73</v>
      </c>
      <c r="H73">
        <v>73</v>
      </c>
      <c r="I73">
        <v>75</v>
      </c>
      <c r="J73">
        <v>75.857142857142904</v>
      </c>
      <c r="K73">
        <v>43</v>
      </c>
    </row>
    <row r="74" spans="1:11">
      <c r="A74" s="2"/>
      <c r="B74" t="s">
        <v>32</v>
      </c>
      <c r="C74">
        <v>95</v>
      </c>
      <c r="D74">
        <v>100</v>
      </c>
      <c r="E74">
        <v>100</v>
      </c>
      <c r="F74">
        <v>0</v>
      </c>
      <c r="G74">
        <v>0</v>
      </c>
      <c r="H74">
        <v>0</v>
      </c>
      <c r="I74">
        <v>0</v>
      </c>
      <c r="J74">
        <v>0</v>
      </c>
      <c r="K74">
        <v>40</v>
      </c>
    </row>
    <row r="75" spans="1:11">
      <c r="A75" s="2"/>
      <c r="B75" t="s">
        <v>33</v>
      </c>
      <c r="C75">
        <v>5</v>
      </c>
      <c r="D75">
        <v>9</v>
      </c>
      <c r="E75">
        <v>13</v>
      </c>
      <c r="F75">
        <v>17</v>
      </c>
      <c r="G75">
        <v>21</v>
      </c>
      <c r="H75">
        <v>25</v>
      </c>
      <c r="I75">
        <v>29</v>
      </c>
      <c r="J75">
        <v>33</v>
      </c>
      <c r="K75">
        <v>37</v>
      </c>
    </row>
    <row r="76" spans="1:11">
      <c r="A76" s="2"/>
      <c r="B76" t="s">
        <v>34</v>
      </c>
      <c r="C76">
        <v>56</v>
      </c>
      <c r="D76">
        <v>58</v>
      </c>
      <c r="E76">
        <v>60</v>
      </c>
      <c r="F76">
        <v>62</v>
      </c>
      <c r="G76">
        <v>64</v>
      </c>
      <c r="H76">
        <v>66</v>
      </c>
      <c r="I76">
        <v>68</v>
      </c>
      <c r="J76">
        <v>70</v>
      </c>
      <c r="K76">
        <v>72</v>
      </c>
    </row>
    <row r="77" spans="1:11">
      <c r="A77" s="2"/>
      <c r="B77" t="s">
        <v>35</v>
      </c>
      <c r="C77">
        <v>47</v>
      </c>
      <c r="D77">
        <v>50</v>
      </c>
      <c r="E77">
        <v>53</v>
      </c>
      <c r="F77">
        <v>56</v>
      </c>
      <c r="G77">
        <v>59</v>
      </c>
      <c r="H77">
        <v>62</v>
      </c>
      <c r="I77">
        <v>65</v>
      </c>
      <c r="J77">
        <v>68</v>
      </c>
      <c r="K77">
        <v>71</v>
      </c>
    </row>
    <row r="78" spans="1:11">
      <c r="A78" s="2"/>
      <c r="B78" t="s">
        <v>36</v>
      </c>
      <c r="C78">
        <v>73</v>
      </c>
      <c r="D78">
        <v>90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</row>
    <row r="79" spans="1:11" s="2" customFormat="1"/>
    <row r="80" spans="1:11">
      <c r="A80" s="5" t="s">
        <v>3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23">
      <c r="A81" s="6"/>
      <c r="B81" s="7" t="s">
        <v>21</v>
      </c>
      <c r="C81" s="7"/>
      <c r="D81" s="7"/>
      <c r="E81" s="7"/>
      <c r="F81" s="7"/>
      <c r="G81" s="7"/>
      <c r="H81" s="7"/>
      <c r="I81" s="7"/>
      <c r="J81" s="7"/>
      <c r="K81" s="7"/>
      <c r="O81" s="7" t="s">
        <v>39</v>
      </c>
      <c r="P81" s="7"/>
      <c r="Q81" s="7"/>
      <c r="R81" s="7"/>
      <c r="S81" s="7"/>
      <c r="T81" s="7"/>
      <c r="U81" s="7"/>
      <c r="V81" s="7"/>
      <c r="W81" s="7"/>
    </row>
    <row r="82" spans="1:23" ht="30">
      <c r="A82" s="6"/>
      <c r="B82" s="1"/>
      <c r="C82" s="1" t="s">
        <v>12</v>
      </c>
      <c r="D82" s="1" t="s">
        <v>13</v>
      </c>
      <c r="E82" s="1" t="s">
        <v>14</v>
      </c>
      <c r="F82" s="1" t="s">
        <v>15</v>
      </c>
      <c r="G82" s="1" t="s">
        <v>16</v>
      </c>
      <c r="H82" s="1" t="s">
        <v>17</v>
      </c>
      <c r="I82" s="1" t="s">
        <v>18</v>
      </c>
      <c r="J82" s="1" t="s">
        <v>19</v>
      </c>
      <c r="K82" s="1" t="s">
        <v>20</v>
      </c>
      <c r="N82" s="1"/>
      <c r="O82" s="1" t="s">
        <v>12</v>
      </c>
      <c r="P82" s="1" t="s">
        <v>13</v>
      </c>
      <c r="Q82" s="1" t="s">
        <v>14</v>
      </c>
      <c r="R82" s="1" t="s">
        <v>15</v>
      </c>
      <c r="S82" s="1" t="s">
        <v>16</v>
      </c>
      <c r="T82" s="1" t="s">
        <v>17</v>
      </c>
      <c r="U82" s="1" t="s">
        <v>18</v>
      </c>
      <c r="V82" s="1" t="s">
        <v>19</v>
      </c>
      <c r="W82" s="1" t="s">
        <v>20</v>
      </c>
    </row>
    <row r="83" spans="1:23">
      <c r="A83" s="6"/>
      <c r="B83" s="1" t="s">
        <v>25</v>
      </c>
      <c r="C83" s="1">
        <v>10</v>
      </c>
      <c r="D83" s="1">
        <v>11</v>
      </c>
      <c r="E83" s="1">
        <v>12</v>
      </c>
      <c r="F83" s="1">
        <v>13</v>
      </c>
      <c r="G83" s="1">
        <v>14</v>
      </c>
      <c r="H83" s="1">
        <v>15</v>
      </c>
      <c r="I83" s="1">
        <v>16</v>
      </c>
      <c r="J83" s="1">
        <v>17</v>
      </c>
      <c r="K83" s="1">
        <v>18</v>
      </c>
      <c r="N83" s="1" t="s">
        <v>25</v>
      </c>
      <c r="O83" s="1">
        <f>SUM(C83,C91)*100/200</f>
        <v>6.5</v>
      </c>
      <c r="P83" s="1">
        <f t="shared" ref="P83:W87" si="7">SUM(D83,D91)*100/200</f>
        <v>30.5</v>
      </c>
      <c r="Q83" s="1">
        <f t="shared" si="7"/>
        <v>54.5</v>
      </c>
      <c r="R83" s="1">
        <f t="shared" si="7"/>
        <v>55</v>
      </c>
      <c r="S83" s="1">
        <f t="shared" si="7"/>
        <v>55.5</v>
      </c>
      <c r="T83" s="1">
        <f t="shared" si="7"/>
        <v>56</v>
      </c>
      <c r="U83" s="1">
        <f t="shared" si="7"/>
        <v>56.5</v>
      </c>
      <c r="V83" s="1">
        <f t="shared" si="7"/>
        <v>57</v>
      </c>
      <c r="W83" s="1">
        <f t="shared" si="7"/>
        <v>58.5</v>
      </c>
    </row>
    <row r="84" spans="1:23">
      <c r="A84" s="6"/>
      <c r="B84" s="1" t="s">
        <v>26</v>
      </c>
      <c r="C84" s="1">
        <v>5</v>
      </c>
      <c r="D84" s="1">
        <v>7</v>
      </c>
      <c r="E84" s="1">
        <v>9</v>
      </c>
      <c r="F84" s="1">
        <v>11</v>
      </c>
      <c r="G84" s="1">
        <v>13</v>
      </c>
      <c r="H84" s="1">
        <v>15</v>
      </c>
      <c r="I84" s="1">
        <v>17</v>
      </c>
      <c r="J84" s="1">
        <v>19</v>
      </c>
      <c r="K84" s="1">
        <v>21</v>
      </c>
      <c r="N84" s="1" t="s">
        <v>26</v>
      </c>
      <c r="O84" s="1">
        <f t="shared" ref="O84:O87" si="8">SUM(C84,C92)*100/200</f>
        <v>12.5</v>
      </c>
      <c r="P84" s="1">
        <f t="shared" si="7"/>
        <v>38.5</v>
      </c>
      <c r="Q84" s="1">
        <f t="shared" si="7"/>
        <v>39.5</v>
      </c>
      <c r="R84" s="1">
        <f t="shared" si="7"/>
        <v>40.5</v>
      </c>
      <c r="S84" s="1">
        <f t="shared" si="7"/>
        <v>41.5</v>
      </c>
      <c r="T84" s="1">
        <f t="shared" si="7"/>
        <v>42.5</v>
      </c>
      <c r="U84" s="1">
        <f t="shared" si="7"/>
        <v>43.5</v>
      </c>
      <c r="V84" s="1">
        <f t="shared" si="7"/>
        <v>51.642857142857153</v>
      </c>
      <c r="W84" s="1">
        <f t="shared" si="7"/>
        <v>55.321428571428598</v>
      </c>
    </row>
    <row r="85" spans="1:23">
      <c r="A85" s="6"/>
      <c r="B85" s="1" t="s">
        <v>27</v>
      </c>
      <c r="C85" s="1">
        <v>20</v>
      </c>
      <c r="D85" s="1">
        <v>25</v>
      </c>
      <c r="E85" s="1">
        <v>25</v>
      </c>
      <c r="F85" s="1">
        <v>25</v>
      </c>
      <c r="G85" s="1">
        <v>27</v>
      </c>
      <c r="H85" s="1">
        <v>30</v>
      </c>
      <c r="I85" s="1">
        <v>30</v>
      </c>
      <c r="J85" s="1">
        <v>32</v>
      </c>
      <c r="K85" s="1">
        <v>33.5</v>
      </c>
      <c r="N85" s="1" t="s">
        <v>27</v>
      </c>
      <c r="O85" s="1">
        <f t="shared" si="8"/>
        <v>11</v>
      </c>
      <c r="P85" s="1">
        <f t="shared" si="7"/>
        <v>15.5</v>
      </c>
      <c r="Q85" s="1">
        <f t="shared" si="7"/>
        <v>18.5</v>
      </c>
      <c r="R85" s="1">
        <f t="shared" si="7"/>
        <v>20.83333333333335</v>
      </c>
      <c r="S85" s="1">
        <f t="shared" si="7"/>
        <v>24.33333333333335</v>
      </c>
      <c r="T85" s="1">
        <f t="shared" si="7"/>
        <v>28.33333333333335</v>
      </c>
      <c r="U85" s="1">
        <f t="shared" si="7"/>
        <v>30.83333333333335</v>
      </c>
      <c r="V85" s="1">
        <f t="shared" si="7"/>
        <v>34.33333333333335</v>
      </c>
      <c r="W85" s="1">
        <f t="shared" si="7"/>
        <v>37.58333333333335</v>
      </c>
    </row>
    <row r="86" spans="1:23">
      <c r="A86" s="6"/>
      <c r="B86" s="1" t="s">
        <v>28</v>
      </c>
      <c r="C86" s="1">
        <v>8</v>
      </c>
      <c r="D86" s="1">
        <v>8</v>
      </c>
      <c r="E86" s="1">
        <v>8</v>
      </c>
      <c r="F86" s="1">
        <v>9</v>
      </c>
      <c r="G86" s="1">
        <v>9</v>
      </c>
      <c r="H86" s="1">
        <v>9.3000000000000007</v>
      </c>
      <c r="I86" s="1">
        <v>9.6</v>
      </c>
      <c r="J86" s="1">
        <v>9.9</v>
      </c>
      <c r="K86" s="1">
        <v>10.199999999999999</v>
      </c>
      <c r="N86" s="1" t="s">
        <v>28</v>
      </c>
      <c r="O86" s="1">
        <f t="shared" si="8"/>
        <v>5</v>
      </c>
      <c r="P86" s="1">
        <f t="shared" si="7"/>
        <v>7</v>
      </c>
      <c r="Q86" s="1">
        <f t="shared" si="7"/>
        <v>8</v>
      </c>
      <c r="R86" s="1">
        <f t="shared" si="7"/>
        <v>4.5</v>
      </c>
      <c r="S86" s="1">
        <f t="shared" si="7"/>
        <v>4.5</v>
      </c>
      <c r="T86" s="1">
        <f t="shared" si="7"/>
        <v>4.6500000000000004</v>
      </c>
      <c r="U86" s="1">
        <f t="shared" si="7"/>
        <v>29.8</v>
      </c>
      <c r="V86" s="1">
        <f t="shared" si="7"/>
        <v>54.95</v>
      </c>
      <c r="W86" s="1">
        <f t="shared" si="7"/>
        <v>55.1</v>
      </c>
    </row>
    <row r="87" spans="1:23">
      <c r="A87" s="6"/>
      <c r="B87" s="1" t="s">
        <v>29</v>
      </c>
      <c r="C87" s="1">
        <v>3</v>
      </c>
      <c r="D87" s="1">
        <v>15</v>
      </c>
      <c r="E87" s="1">
        <v>15</v>
      </c>
      <c r="F87" s="1">
        <v>15</v>
      </c>
      <c r="G87" s="1">
        <v>15</v>
      </c>
      <c r="H87" s="1">
        <v>21</v>
      </c>
      <c r="I87" s="1">
        <v>24.6</v>
      </c>
      <c r="J87" s="1">
        <v>28.2</v>
      </c>
      <c r="K87" s="1">
        <v>31.8</v>
      </c>
      <c r="N87" s="1" t="s">
        <v>29</v>
      </c>
      <c r="O87" s="1">
        <f t="shared" si="8"/>
        <v>16.5</v>
      </c>
      <c r="P87" s="1">
        <f t="shared" si="7"/>
        <v>26</v>
      </c>
      <c r="Q87" s="1">
        <f t="shared" si="7"/>
        <v>29.5</v>
      </c>
      <c r="R87" s="1">
        <f t="shared" si="7"/>
        <v>33</v>
      </c>
      <c r="S87" s="1">
        <f t="shared" si="7"/>
        <v>36.5</v>
      </c>
      <c r="T87" s="1">
        <f t="shared" si="7"/>
        <v>43</v>
      </c>
      <c r="U87" s="1">
        <f t="shared" si="7"/>
        <v>48.3</v>
      </c>
      <c r="V87" s="1">
        <f t="shared" si="7"/>
        <v>53.6</v>
      </c>
      <c r="W87" s="1">
        <f t="shared" si="7"/>
        <v>58.9</v>
      </c>
    </row>
    <row r="88" spans="1:23">
      <c r="A88" s="6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23">
      <c r="A89" s="6"/>
      <c r="B89" s="7" t="s">
        <v>38</v>
      </c>
      <c r="C89" s="7"/>
      <c r="D89" s="7"/>
      <c r="E89" s="7"/>
      <c r="F89" s="7"/>
      <c r="G89" s="7"/>
      <c r="H89" s="7"/>
      <c r="I89" s="7"/>
      <c r="J89" s="7"/>
      <c r="K89" s="7"/>
    </row>
    <row r="90" spans="1:23">
      <c r="A90" s="6"/>
      <c r="C90" t="s">
        <v>12</v>
      </c>
      <c r="D90" t="s">
        <v>13</v>
      </c>
      <c r="E90" t="s">
        <v>14</v>
      </c>
      <c r="F90" t="s">
        <v>15</v>
      </c>
      <c r="G90" t="s">
        <v>16</v>
      </c>
      <c r="H90" t="s">
        <v>17</v>
      </c>
      <c r="I90" t="s">
        <v>18</v>
      </c>
      <c r="J90" t="s">
        <v>19</v>
      </c>
      <c r="K90" t="s">
        <v>20</v>
      </c>
    </row>
    <row r="91" spans="1:23">
      <c r="A91" s="6"/>
      <c r="B91" t="s">
        <v>25</v>
      </c>
      <c r="C91">
        <v>3</v>
      </c>
      <c r="D91">
        <v>50</v>
      </c>
      <c r="E91">
        <v>97</v>
      </c>
      <c r="F91">
        <v>97</v>
      </c>
      <c r="G91">
        <v>97</v>
      </c>
      <c r="H91">
        <v>97</v>
      </c>
      <c r="I91">
        <v>97</v>
      </c>
      <c r="J91">
        <v>97</v>
      </c>
      <c r="K91">
        <v>99</v>
      </c>
    </row>
    <row r="92" spans="1:23">
      <c r="A92" s="6"/>
      <c r="B92" t="s">
        <v>26</v>
      </c>
      <c r="C92">
        <v>20</v>
      </c>
      <c r="D92">
        <v>70</v>
      </c>
      <c r="E92">
        <v>70</v>
      </c>
      <c r="F92">
        <v>70</v>
      </c>
      <c r="G92">
        <v>70</v>
      </c>
      <c r="H92">
        <v>70</v>
      </c>
      <c r="I92">
        <v>70</v>
      </c>
      <c r="J92">
        <v>84.285714285714306</v>
      </c>
      <c r="K92">
        <v>89.642857142857196</v>
      </c>
    </row>
    <row r="93" spans="1:23">
      <c r="A93" s="6"/>
      <c r="B93" t="s">
        <v>27</v>
      </c>
      <c r="C93">
        <v>2</v>
      </c>
      <c r="D93">
        <v>6</v>
      </c>
      <c r="E93">
        <v>12</v>
      </c>
      <c r="F93">
        <v>16.6666666666667</v>
      </c>
      <c r="G93">
        <v>21.6666666666667</v>
      </c>
      <c r="H93">
        <v>26.6666666666667</v>
      </c>
      <c r="I93">
        <v>31.6666666666667</v>
      </c>
      <c r="J93">
        <v>36.6666666666667</v>
      </c>
      <c r="K93">
        <v>41.6666666666667</v>
      </c>
    </row>
    <row r="94" spans="1:23">
      <c r="A94" s="6"/>
      <c r="B94" t="s">
        <v>28</v>
      </c>
      <c r="C94">
        <v>2</v>
      </c>
      <c r="D94">
        <v>6</v>
      </c>
      <c r="E94">
        <v>8</v>
      </c>
      <c r="F94">
        <v>0</v>
      </c>
      <c r="G94">
        <v>0</v>
      </c>
      <c r="H94">
        <v>0</v>
      </c>
      <c r="I94">
        <v>50</v>
      </c>
      <c r="J94">
        <v>100</v>
      </c>
      <c r="K94">
        <v>100</v>
      </c>
    </row>
    <row r="95" spans="1:23">
      <c r="A95" s="6"/>
      <c r="B95" t="s">
        <v>29</v>
      </c>
      <c r="C95">
        <v>30</v>
      </c>
      <c r="D95">
        <v>37</v>
      </c>
      <c r="E95">
        <v>44</v>
      </c>
      <c r="F95">
        <v>51</v>
      </c>
      <c r="G95">
        <v>58</v>
      </c>
      <c r="H95">
        <v>65</v>
      </c>
      <c r="I95">
        <v>72</v>
      </c>
      <c r="J95">
        <v>79</v>
      </c>
      <c r="K95">
        <v>86</v>
      </c>
    </row>
    <row r="96" spans="1:23" s="6" customFormat="1"/>
    <row r="97" spans="1:23">
      <c r="A97" s="4" t="s">
        <v>4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23">
      <c r="A98" s="2"/>
      <c r="B98" s="7" t="s">
        <v>21</v>
      </c>
      <c r="C98" s="7"/>
      <c r="D98" s="7"/>
      <c r="E98" s="7"/>
      <c r="F98" s="7"/>
      <c r="G98" s="7"/>
      <c r="H98" s="7"/>
      <c r="I98" s="7"/>
      <c r="J98" s="7"/>
      <c r="K98" s="7"/>
      <c r="O98" s="7" t="s">
        <v>39</v>
      </c>
      <c r="P98" s="7"/>
      <c r="Q98" s="7"/>
      <c r="R98" s="7"/>
      <c r="S98" s="7"/>
      <c r="T98" s="7"/>
      <c r="U98" s="7"/>
      <c r="V98" s="7"/>
      <c r="W98" s="7"/>
    </row>
    <row r="99" spans="1:23" ht="30">
      <c r="A99" s="2"/>
      <c r="B99" s="1"/>
      <c r="C99" s="1" t="s">
        <v>12</v>
      </c>
      <c r="D99" s="1" t="s">
        <v>13</v>
      </c>
      <c r="E99" s="1" t="s">
        <v>14</v>
      </c>
      <c r="F99" s="1" t="s">
        <v>15</v>
      </c>
      <c r="G99" s="1" t="s">
        <v>16</v>
      </c>
      <c r="H99" s="1" t="s">
        <v>17</v>
      </c>
      <c r="I99" s="1" t="s">
        <v>18</v>
      </c>
      <c r="J99" s="1" t="s">
        <v>19</v>
      </c>
      <c r="K99" s="1" t="s">
        <v>20</v>
      </c>
      <c r="N99" s="1"/>
      <c r="O99" s="1" t="s">
        <v>12</v>
      </c>
      <c r="P99" s="1" t="s">
        <v>13</v>
      </c>
      <c r="Q99" s="1" t="s">
        <v>14</v>
      </c>
      <c r="R99" s="1" t="s">
        <v>15</v>
      </c>
      <c r="S99" s="1" t="s">
        <v>16</v>
      </c>
      <c r="T99" s="1" t="s">
        <v>17</v>
      </c>
      <c r="U99" s="1" t="s">
        <v>18</v>
      </c>
      <c r="V99" s="1" t="s">
        <v>19</v>
      </c>
      <c r="W99" s="1" t="s">
        <v>20</v>
      </c>
    </row>
    <row r="100" spans="1:23">
      <c r="A100" s="2"/>
      <c r="B100" s="1" t="s">
        <v>25</v>
      </c>
      <c r="C100" s="1">
        <v>10</v>
      </c>
      <c r="D100" s="1">
        <v>11</v>
      </c>
      <c r="E100" s="1">
        <v>12</v>
      </c>
      <c r="F100" s="1">
        <v>13</v>
      </c>
      <c r="G100" s="1">
        <v>14</v>
      </c>
      <c r="H100" s="1">
        <v>15</v>
      </c>
      <c r="I100" s="1">
        <v>16</v>
      </c>
      <c r="J100" s="1">
        <v>17</v>
      </c>
      <c r="K100" s="1">
        <v>18</v>
      </c>
      <c r="N100" s="1" t="s">
        <v>25</v>
      </c>
      <c r="O100" s="1">
        <f>SUM(C100,C115)*100/200</f>
        <v>6.5</v>
      </c>
      <c r="P100" s="1">
        <f t="shared" ref="P100:W111" si="9">SUM(D100,D115)*100/200</f>
        <v>30.5</v>
      </c>
      <c r="Q100" s="1">
        <f t="shared" si="9"/>
        <v>54.5</v>
      </c>
      <c r="R100" s="1">
        <f t="shared" si="9"/>
        <v>55</v>
      </c>
      <c r="S100" s="1">
        <f t="shared" si="9"/>
        <v>55.5</v>
      </c>
      <c r="T100" s="1">
        <f t="shared" si="9"/>
        <v>56</v>
      </c>
      <c r="U100" s="1">
        <f t="shared" si="9"/>
        <v>56.5</v>
      </c>
      <c r="V100" s="1">
        <f t="shared" si="9"/>
        <v>57</v>
      </c>
      <c r="W100" s="1">
        <f t="shared" si="9"/>
        <v>58.5</v>
      </c>
    </row>
    <row r="101" spans="1:23">
      <c r="A101" s="2"/>
      <c r="B101" s="1" t="s">
        <v>26</v>
      </c>
      <c r="C101" s="1">
        <v>5</v>
      </c>
      <c r="D101" s="1">
        <v>7</v>
      </c>
      <c r="E101" s="1">
        <v>9</v>
      </c>
      <c r="F101" s="1">
        <v>11</v>
      </c>
      <c r="G101" s="1">
        <v>13</v>
      </c>
      <c r="H101" s="1">
        <v>15</v>
      </c>
      <c r="I101" s="1">
        <v>17</v>
      </c>
      <c r="J101" s="1">
        <v>19</v>
      </c>
      <c r="K101" s="1">
        <v>21</v>
      </c>
      <c r="N101" s="1" t="s">
        <v>26</v>
      </c>
      <c r="O101" s="1">
        <f t="shared" ref="O101:O111" si="10">SUM(C101,C116)*100/200</f>
        <v>12.5</v>
      </c>
      <c r="P101" s="1">
        <f t="shared" si="9"/>
        <v>38.5</v>
      </c>
      <c r="Q101" s="1">
        <f t="shared" si="9"/>
        <v>39.5</v>
      </c>
      <c r="R101" s="1">
        <f t="shared" si="9"/>
        <v>40.5</v>
      </c>
      <c r="S101" s="1">
        <f t="shared" si="9"/>
        <v>41.5</v>
      </c>
      <c r="T101" s="1">
        <f t="shared" si="9"/>
        <v>42.5</v>
      </c>
      <c r="U101" s="1">
        <f t="shared" si="9"/>
        <v>43.5</v>
      </c>
      <c r="V101" s="1">
        <f t="shared" si="9"/>
        <v>51.642857142857153</v>
      </c>
      <c r="W101" s="1">
        <f t="shared" si="9"/>
        <v>55.321428571428598</v>
      </c>
    </row>
    <row r="102" spans="1:23">
      <c r="A102" s="2"/>
      <c r="B102" s="1" t="s">
        <v>27</v>
      </c>
      <c r="C102" s="1">
        <v>20</v>
      </c>
      <c r="D102" s="1">
        <v>25</v>
      </c>
      <c r="E102" s="1">
        <v>25</v>
      </c>
      <c r="F102" s="1">
        <v>25</v>
      </c>
      <c r="G102" s="1">
        <v>27</v>
      </c>
      <c r="H102" s="1">
        <v>30</v>
      </c>
      <c r="I102" s="1">
        <v>30</v>
      </c>
      <c r="J102" s="1">
        <v>32</v>
      </c>
      <c r="K102" s="1">
        <v>33.5</v>
      </c>
      <c r="N102" s="1" t="s">
        <v>27</v>
      </c>
      <c r="O102" s="1">
        <f t="shared" si="10"/>
        <v>11</v>
      </c>
      <c r="P102" s="1">
        <f t="shared" si="9"/>
        <v>15.5</v>
      </c>
      <c r="Q102" s="1">
        <f t="shared" si="9"/>
        <v>18.5</v>
      </c>
      <c r="R102" s="1">
        <f t="shared" si="9"/>
        <v>20.83333333333335</v>
      </c>
      <c r="S102" s="1">
        <f t="shared" si="9"/>
        <v>24.33333333333335</v>
      </c>
      <c r="T102" s="1">
        <f t="shared" si="9"/>
        <v>28.33333333333335</v>
      </c>
      <c r="U102" s="1">
        <f t="shared" si="9"/>
        <v>30.83333333333335</v>
      </c>
      <c r="V102" s="1">
        <f t="shared" si="9"/>
        <v>34.33333333333335</v>
      </c>
      <c r="W102" s="1">
        <f t="shared" si="9"/>
        <v>37.58333333333335</v>
      </c>
    </row>
    <row r="103" spans="1:23">
      <c r="A103" s="2"/>
      <c r="B103" s="1" t="s">
        <v>28</v>
      </c>
      <c r="C103" s="1">
        <v>8</v>
      </c>
      <c r="D103" s="1">
        <v>8</v>
      </c>
      <c r="E103" s="1">
        <v>8</v>
      </c>
      <c r="F103" s="1">
        <v>9</v>
      </c>
      <c r="G103" s="1">
        <v>9</v>
      </c>
      <c r="H103" s="1">
        <v>9.3000000000000007</v>
      </c>
      <c r="I103" s="1">
        <v>9.6</v>
      </c>
      <c r="J103" s="1">
        <v>9.9</v>
      </c>
      <c r="K103" s="1">
        <v>10.199999999999999</v>
      </c>
      <c r="N103" s="1" t="s">
        <v>28</v>
      </c>
      <c r="O103" s="1">
        <f t="shared" si="10"/>
        <v>5</v>
      </c>
      <c r="P103" s="1">
        <f t="shared" si="9"/>
        <v>7</v>
      </c>
      <c r="Q103" s="1">
        <f t="shared" si="9"/>
        <v>8</v>
      </c>
      <c r="R103" s="1">
        <f t="shared" si="9"/>
        <v>4.5</v>
      </c>
      <c r="S103" s="1">
        <f t="shared" si="9"/>
        <v>4.5</v>
      </c>
      <c r="T103" s="1">
        <f t="shared" si="9"/>
        <v>4.6500000000000004</v>
      </c>
      <c r="U103" s="1">
        <f t="shared" si="9"/>
        <v>29.8</v>
      </c>
      <c r="V103" s="1">
        <f t="shared" si="9"/>
        <v>54.95</v>
      </c>
      <c r="W103" s="1">
        <f t="shared" si="9"/>
        <v>55.1</v>
      </c>
    </row>
    <row r="104" spans="1:23">
      <c r="A104" s="2"/>
      <c r="B104" s="1" t="s">
        <v>29</v>
      </c>
      <c r="C104" s="1">
        <v>3</v>
      </c>
      <c r="D104" s="1">
        <v>15</v>
      </c>
      <c r="E104" s="1">
        <v>15</v>
      </c>
      <c r="F104" s="1">
        <v>15</v>
      </c>
      <c r="G104" s="1">
        <v>15</v>
      </c>
      <c r="H104" s="1">
        <v>21</v>
      </c>
      <c r="I104" s="1">
        <v>24.6</v>
      </c>
      <c r="J104" s="1">
        <v>28.2</v>
      </c>
      <c r="K104" s="1">
        <v>31.8</v>
      </c>
      <c r="N104" s="1" t="s">
        <v>29</v>
      </c>
      <c r="O104" s="1">
        <f t="shared" si="10"/>
        <v>16.5</v>
      </c>
      <c r="P104" s="1">
        <f t="shared" si="9"/>
        <v>26</v>
      </c>
      <c r="Q104" s="1">
        <f t="shared" si="9"/>
        <v>29.5</v>
      </c>
      <c r="R104" s="1">
        <f t="shared" si="9"/>
        <v>33</v>
      </c>
      <c r="S104" s="1">
        <f t="shared" si="9"/>
        <v>36.5</v>
      </c>
      <c r="T104" s="1">
        <f t="shared" si="9"/>
        <v>43</v>
      </c>
      <c r="U104" s="1">
        <f t="shared" si="9"/>
        <v>48.3</v>
      </c>
      <c r="V104" s="1">
        <f t="shared" si="9"/>
        <v>53.6</v>
      </c>
      <c r="W104" s="1">
        <f t="shared" si="9"/>
        <v>58.9</v>
      </c>
    </row>
    <row r="105" spans="1:23">
      <c r="A105" s="2"/>
      <c r="B105" s="1" t="s">
        <v>30</v>
      </c>
      <c r="C105" s="1">
        <v>30</v>
      </c>
      <c r="D105" s="1">
        <v>30</v>
      </c>
      <c r="E105" s="1">
        <v>35</v>
      </c>
      <c r="F105" s="1">
        <v>35</v>
      </c>
      <c r="G105" s="1">
        <v>35</v>
      </c>
      <c r="H105" s="1">
        <v>40</v>
      </c>
      <c r="I105" s="1">
        <v>40.6666666666666</v>
      </c>
      <c r="J105" s="1">
        <v>42.523809523809497</v>
      </c>
      <c r="K105" s="1">
        <v>44.380952380952401</v>
      </c>
      <c r="N105" s="1" t="s">
        <v>30</v>
      </c>
      <c r="O105" s="1">
        <f t="shared" si="10"/>
        <v>37.5</v>
      </c>
      <c r="P105" s="1">
        <f t="shared" si="9"/>
        <v>37.5</v>
      </c>
      <c r="Q105" s="1">
        <f t="shared" si="9"/>
        <v>42.5</v>
      </c>
      <c r="R105" s="1">
        <f t="shared" si="9"/>
        <v>43.33333333333335</v>
      </c>
      <c r="S105" s="1">
        <f t="shared" si="9"/>
        <v>44.58333333333335</v>
      </c>
      <c r="T105" s="1">
        <f t="shared" si="9"/>
        <v>48.33333333333335</v>
      </c>
      <c r="U105" s="1">
        <f t="shared" si="9"/>
        <v>49.91666666666665</v>
      </c>
      <c r="V105" s="1">
        <f t="shared" si="9"/>
        <v>52.095238095238102</v>
      </c>
      <c r="W105" s="1">
        <f t="shared" si="9"/>
        <v>54.273809523809547</v>
      </c>
    </row>
    <row r="106" spans="1:23">
      <c r="A106" s="2"/>
      <c r="B106" s="1" t="s">
        <v>31</v>
      </c>
      <c r="C106" s="1">
        <v>33</v>
      </c>
      <c r="D106" s="1">
        <v>35</v>
      </c>
      <c r="E106" s="1">
        <v>35</v>
      </c>
      <c r="F106" s="1">
        <v>40</v>
      </c>
      <c r="G106" s="1">
        <v>41</v>
      </c>
      <c r="H106" s="1">
        <v>43.1</v>
      </c>
      <c r="I106" s="1">
        <v>45.2</v>
      </c>
      <c r="J106" s="1">
        <v>47.3</v>
      </c>
      <c r="K106" s="1">
        <v>49.4</v>
      </c>
      <c r="N106" s="1" t="s">
        <v>31</v>
      </c>
      <c r="O106" s="1">
        <f t="shared" si="10"/>
        <v>50</v>
      </c>
      <c r="P106" s="1">
        <f t="shared" si="9"/>
        <v>54</v>
      </c>
      <c r="Q106" s="1">
        <f t="shared" si="9"/>
        <v>54</v>
      </c>
      <c r="R106" s="1">
        <f t="shared" si="9"/>
        <v>56.5</v>
      </c>
      <c r="S106" s="1">
        <f t="shared" si="9"/>
        <v>57</v>
      </c>
      <c r="T106" s="1">
        <f t="shared" si="9"/>
        <v>58.05</v>
      </c>
      <c r="U106" s="1">
        <f t="shared" si="9"/>
        <v>60.1</v>
      </c>
      <c r="V106" s="1">
        <f t="shared" si="9"/>
        <v>61.57857142857145</v>
      </c>
      <c r="W106" s="1">
        <f t="shared" si="9"/>
        <v>63.05714285714285</v>
      </c>
    </row>
    <row r="107" spans="1:23">
      <c r="A107" s="2"/>
      <c r="B107" s="1" t="s">
        <v>32</v>
      </c>
      <c r="C107" s="1">
        <v>30.1428571428571</v>
      </c>
      <c r="D107" s="1">
        <v>32</v>
      </c>
      <c r="E107" s="1">
        <v>35</v>
      </c>
      <c r="F107" s="1">
        <v>38.904761904761898</v>
      </c>
      <c r="G107" s="1">
        <v>41.690476190476197</v>
      </c>
      <c r="H107" s="1">
        <v>44.476190476190503</v>
      </c>
      <c r="I107" s="1">
        <v>47.261904761904802</v>
      </c>
      <c r="J107" s="1">
        <v>50.047619047619101</v>
      </c>
      <c r="K107" s="1">
        <v>52.8333333333334</v>
      </c>
      <c r="N107" s="1" t="s">
        <v>32</v>
      </c>
      <c r="O107" s="1">
        <f t="shared" si="10"/>
        <v>62.571428571428548</v>
      </c>
      <c r="P107" s="1">
        <f t="shared" si="9"/>
        <v>66</v>
      </c>
      <c r="Q107" s="1">
        <f t="shared" si="9"/>
        <v>67.5</v>
      </c>
      <c r="R107" s="1">
        <f t="shared" si="9"/>
        <v>19.452380952380949</v>
      </c>
      <c r="S107" s="1">
        <f t="shared" si="9"/>
        <v>20.845238095238095</v>
      </c>
      <c r="T107" s="1">
        <f t="shared" si="9"/>
        <v>22.238095238095251</v>
      </c>
      <c r="U107" s="1">
        <f t="shared" si="9"/>
        <v>23.630952380952397</v>
      </c>
      <c r="V107" s="1">
        <f t="shared" si="9"/>
        <v>25.02380952380955</v>
      </c>
      <c r="W107" s="1">
        <f t="shared" si="9"/>
        <v>26.4166666666667</v>
      </c>
    </row>
    <row r="108" spans="1:23">
      <c r="A108" s="2"/>
      <c r="B108" s="1" t="s">
        <v>33</v>
      </c>
      <c r="C108" s="1">
        <v>33.785714285714199</v>
      </c>
      <c r="D108" s="1">
        <v>38</v>
      </c>
      <c r="E108" s="1">
        <v>39.678571428571402</v>
      </c>
      <c r="F108" s="1">
        <v>43.047619047619101</v>
      </c>
      <c r="G108" s="1">
        <v>45.994047619047699</v>
      </c>
      <c r="H108" s="1">
        <v>48.940476190476303</v>
      </c>
      <c r="I108" s="1">
        <v>51.886904761904901</v>
      </c>
      <c r="J108" s="1">
        <v>50.833333333333499</v>
      </c>
      <c r="K108" s="1">
        <v>57.779761904762097</v>
      </c>
      <c r="N108" s="1" t="s">
        <v>33</v>
      </c>
      <c r="O108" s="1">
        <f t="shared" si="10"/>
        <v>19.3928571428571</v>
      </c>
      <c r="P108" s="1">
        <f t="shared" si="9"/>
        <v>23.5</v>
      </c>
      <c r="Q108" s="1">
        <f t="shared" si="9"/>
        <v>26.339285714285701</v>
      </c>
      <c r="R108" s="1">
        <f t="shared" si="9"/>
        <v>30.02380952380955</v>
      </c>
      <c r="S108" s="1">
        <f t="shared" si="9"/>
        <v>33.497023809523853</v>
      </c>
      <c r="T108" s="1">
        <f t="shared" si="9"/>
        <v>36.970238095238152</v>
      </c>
      <c r="U108" s="1">
        <f t="shared" si="9"/>
        <v>40.443452380952451</v>
      </c>
      <c r="V108" s="1">
        <f t="shared" si="9"/>
        <v>41.91666666666675</v>
      </c>
      <c r="W108" s="1">
        <f t="shared" si="9"/>
        <v>47.389880952381048</v>
      </c>
    </row>
    <row r="109" spans="1:23">
      <c r="A109" s="2"/>
      <c r="B109" s="1" t="s">
        <v>34</v>
      </c>
      <c r="C109" s="1">
        <v>37.428571428571402</v>
      </c>
      <c r="D109" s="1">
        <v>41.857142857142797</v>
      </c>
      <c r="E109" s="1">
        <v>43.642857142857103</v>
      </c>
      <c r="F109" s="1">
        <v>47.208994708994702</v>
      </c>
      <c r="G109" s="1">
        <v>49.191137566137598</v>
      </c>
      <c r="H109" s="1">
        <v>52.528835978836</v>
      </c>
      <c r="I109" s="1">
        <v>55.416534391534498</v>
      </c>
      <c r="J109" s="1">
        <v>58.304232804232903</v>
      </c>
      <c r="K109" s="1">
        <v>61.191931216931302</v>
      </c>
      <c r="N109" s="1" t="s">
        <v>34</v>
      </c>
      <c r="O109" s="1">
        <f t="shared" si="10"/>
        <v>46.714285714285694</v>
      </c>
      <c r="P109" s="1">
        <f t="shared" si="9"/>
        <v>49.928571428571402</v>
      </c>
      <c r="Q109" s="1">
        <f t="shared" si="9"/>
        <v>51.821428571428548</v>
      </c>
      <c r="R109" s="1">
        <f t="shared" si="9"/>
        <v>54.604497354497354</v>
      </c>
      <c r="S109" s="1">
        <f t="shared" si="9"/>
        <v>56.595568783068799</v>
      </c>
      <c r="T109" s="1">
        <f t="shared" si="9"/>
        <v>59.264417989418</v>
      </c>
      <c r="U109" s="1">
        <f t="shared" si="9"/>
        <v>61.708267195767249</v>
      </c>
      <c r="V109" s="1">
        <f t="shared" si="9"/>
        <v>64.152116402116448</v>
      </c>
      <c r="W109" s="1">
        <f t="shared" si="9"/>
        <v>66.595965608465647</v>
      </c>
    </row>
    <row r="110" spans="1:23">
      <c r="A110" s="2"/>
      <c r="B110" s="1" t="s">
        <v>35</v>
      </c>
      <c r="C110" s="1">
        <v>41.071428571428498</v>
      </c>
      <c r="D110" s="1">
        <v>45.714285714285701</v>
      </c>
      <c r="E110" s="1">
        <v>47.607142857142797</v>
      </c>
      <c r="F110" s="1">
        <v>51.540740740740702</v>
      </c>
      <c r="G110" s="1">
        <v>53.658597883597899</v>
      </c>
      <c r="H110" s="1">
        <v>57.218677248677302</v>
      </c>
      <c r="I110" s="1">
        <v>60.318756613756698</v>
      </c>
      <c r="J110" s="1">
        <v>63.4188359788361</v>
      </c>
      <c r="K110" s="1">
        <v>60.518915343915403</v>
      </c>
      <c r="N110" s="1" t="s">
        <v>35</v>
      </c>
      <c r="O110" s="1">
        <f t="shared" si="10"/>
        <v>44.035714285714249</v>
      </c>
      <c r="P110" s="1">
        <f t="shared" si="9"/>
        <v>47.857142857142847</v>
      </c>
      <c r="Q110" s="1">
        <f t="shared" si="9"/>
        <v>50.303571428571402</v>
      </c>
      <c r="R110" s="1">
        <f t="shared" si="9"/>
        <v>53.770370370370344</v>
      </c>
      <c r="S110" s="1">
        <f t="shared" si="9"/>
        <v>56.329298941798953</v>
      </c>
      <c r="T110" s="1">
        <f t="shared" si="9"/>
        <v>59.609338624338655</v>
      </c>
      <c r="U110" s="1">
        <f t="shared" si="9"/>
        <v>62.659378306878352</v>
      </c>
      <c r="V110" s="1">
        <f t="shared" si="9"/>
        <v>65.709417989418057</v>
      </c>
      <c r="W110" s="1">
        <f t="shared" si="9"/>
        <v>65.759457671957705</v>
      </c>
    </row>
    <row r="111" spans="1:23">
      <c r="A111" s="2"/>
      <c r="B111" s="1" t="s">
        <v>36</v>
      </c>
      <c r="C111" s="1">
        <v>44.714285714285701</v>
      </c>
      <c r="D111" s="1">
        <v>49.571428571428498</v>
      </c>
      <c r="E111" s="1">
        <v>51.571428571428498</v>
      </c>
      <c r="F111" s="1">
        <v>55.872486772486802</v>
      </c>
      <c r="G111" s="1">
        <v>58.1260582010582</v>
      </c>
      <c r="H111" s="1">
        <v>61.908518518518498</v>
      </c>
      <c r="I111" s="1">
        <v>65.220978835978897</v>
      </c>
      <c r="J111" s="1">
        <v>68.533439153439204</v>
      </c>
      <c r="K111" s="1">
        <v>71.845899470899496</v>
      </c>
      <c r="N111" s="1" t="s">
        <v>36</v>
      </c>
      <c r="O111" s="1">
        <f t="shared" si="10"/>
        <v>58.857142857142847</v>
      </c>
      <c r="P111" s="1">
        <f t="shared" si="9"/>
        <v>69.785714285714249</v>
      </c>
      <c r="Q111" s="1">
        <f t="shared" si="9"/>
        <v>75.785714285714249</v>
      </c>
      <c r="R111" s="1">
        <f t="shared" si="9"/>
        <v>77.936243386243405</v>
      </c>
      <c r="S111" s="1">
        <f t="shared" si="9"/>
        <v>79.063029100529093</v>
      </c>
      <c r="T111" s="1">
        <f t="shared" si="9"/>
        <v>80.954259259259246</v>
      </c>
      <c r="U111" s="1">
        <f t="shared" si="9"/>
        <v>82.610489417989442</v>
      </c>
      <c r="V111" s="1">
        <f t="shared" si="9"/>
        <v>84.266719576719595</v>
      </c>
      <c r="W111" s="1">
        <f t="shared" si="9"/>
        <v>85.922949735449748</v>
      </c>
    </row>
    <row r="112" spans="1:23">
      <c r="A112" s="2"/>
    </row>
    <row r="113" spans="1:11">
      <c r="A113" s="2"/>
      <c r="B113" s="7" t="s">
        <v>38</v>
      </c>
      <c r="C113" s="7"/>
      <c r="D113" s="7"/>
      <c r="E113" s="7"/>
      <c r="F113" s="7"/>
      <c r="G113" s="7"/>
      <c r="H113" s="7"/>
      <c r="I113" s="7"/>
      <c r="J113" s="7"/>
      <c r="K113" s="7"/>
    </row>
    <row r="114" spans="1:11">
      <c r="A114" s="2"/>
      <c r="C114" t="s">
        <v>12</v>
      </c>
      <c r="D114" t="s">
        <v>13</v>
      </c>
      <c r="E114" t="s">
        <v>14</v>
      </c>
      <c r="F114" t="s">
        <v>15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</row>
    <row r="115" spans="1:11">
      <c r="A115" s="2"/>
      <c r="B115" t="s">
        <v>25</v>
      </c>
      <c r="C115">
        <v>3</v>
      </c>
      <c r="D115">
        <v>50</v>
      </c>
      <c r="E115">
        <v>97</v>
      </c>
      <c r="F115">
        <v>97</v>
      </c>
      <c r="G115">
        <v>97</v>
      </c>
      <c r="H115">
        <v>97</v>
      </c>
      <c r="I115">
        <v>97</v>
      </c>
      <c r="J115">
        <v>97</v>
      </c>
      <c r="K115">
        <v>99</v>
      </c>
    </row>
    <row r="116" spans="1:11">
      <c r="A116" s="2"/>
      <c r="B116" t="s">
        <v>26</v>
      </c>
      <c r="C116">
        <v>20</v>
      </c>
      <c r="D116">
        <v>70</v>
      </c>
      <c r="E116">
        <v>70</v>
      </c>
      <c r="F116">
        <v>70</v>
      </c>
      <c r="G116">
        <v>70</v>
      </c>
      <c r="H116">
        <v>70</v>
      </c>
      <c r="I116">
        <v>70</v>
      </c>
      <c r="J116">
        <v>84.285714285714306</v>
      </c>
      <c r="K116">
        <v>89.642857142857196</v>
      </c>
    </row>
    <row r="117" spans="1:11">
      <c r="A117" s="2"/>
      <c r="B117" t="s">
        <v>27</v>
      </c>
      <c r="C117">
        <v>2</v>
      </c>
      <c r="D117">
        <v>6</v>
      </c>
      <c r="E117">
        <v>12</v>
      </c>
      <c r="F117">
        <v>16.6666666666667</v>
      </c>
      <c r="G117">
        <v>21.6666666666667</v>
      </c>
      <c r="H117">
        <v>26.6666666666667</v>
      </c>
      <c r="I117">
        <v>31.6666666666667</v>
      </c>
      <c r="J117">
        <v>36.6666666666667</v>
      </c>
      <c r="K117">
        <v>41.6666666666667</v>
      </c>
    </row>
    <row r="118" spans="1:11">
      <c r="A118" s="2"/>
      <c r="B118" t="s">
        <v>28</v>
      </c>
      <c r="C118">
        <v>2</v>
      </c>
      <c r="D118">
        <v>6</v>
      </c>
      <c r="E118">
        <v>8</v>
      </c>
      <c r="F118">
        <v>0</v>
      </c>
      <c r="G118">
        <v>0</v>
      </c>
      <c r="H118">
        <v>0</v>
      </c>
      <c r="I118">
        <v>50</v>
      </c>
      <c r="J118">
        <v>100</v>
      </c>
      <c r="K118">
        <v>100</v>
      </c>
    </row>
    <row r="119" spans="1:11">
      <c r="A119" s="2"/>
      <c r="B119" t="s">
        <v>29</v>
      </c>
      <c r="C119">
        <v>30</v>
      </c>
      <c r="D119">
        <v>37</v>
      </c>
      <c r="E119">
        <v>44</v>
      </c>
      <c r="F119">
        <v>51</v>
      </c>
      <c r="G119">
        <v>58</v>
      </c>
      <c r="H119">
        <v>65</v>
      </c>
      <c r="I119">
        <v>72</v>
      </c>
      <c r="J119">
        <v>79</v>
      </c>
      <c r="K119">
        <v>86</v>
      </c>
    </row>
    <row r="120" spans="1:11">
      <c r="A120" s="2"/>
      <c r="B120" t="s">
        <v>30</v>
      </c>
      <c r="C120">
        <v>45</v>
      </c>
      <c r="D120">
        <v>45</v>
      </c>
      <c r="E120">
        <v>50</v>
      </c>
      <c r="F120">
        <v>51.6666666666667</v>
      </c>
      <c r="G120">
        <v>54.1666666666667</v>
      </c>
      <c r="H120">
        <v>56.6666666666667</v>
      </c>
      <c r="I120">
        <v>59.1666666666667</v>
      </c>
      <c r="J120">
        <v>61.6666666666667</v>
      </c>
      <c r="K120">
        <v>64.1666666666667</v>
      </c>
    </row>
    <row r="121" spans="1:11">
      <c r="A121" s="2"/>
      <c r="B121" t="s">
        <v>31</v>
      </c>
      <c r="C121">
        <v>67</v>
      </c>
      <c r="D121">
        <v>73</v>
      </c>
      <c r="E121">
        <v>73</v>
      </c>
      <c r="F121">
        <v>73</v>
      </c>
      <c r="G121">
        <v>73</v>
      </c>
      <c r="H121">
        <v>73</v>
      </c>
      <c r="I121">
        <v>75</v>
      </c>
      <c r="J121">
        <v>75.857142857142904</v>
      </c>
      <c r="K121">
        <v>76.714285714285694</v>
      </c>
    </row>
    <row r="122" spans="1:11">
      <c r="A122" s="2"/>
      <c r="B122" t="s">
        <v>32</v>
      </c>
      <c r="C122">
        <v>95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2"/>
      <c r="B123" t="s">
        <v>33</v>
      </c>
      <c r="C123">
        <v>5</v>
      </c>
      <c r="D123">
        <v>9</v>
      </c>
      <c r="E123">
        <v>13</v>
      </c>
      <c r="F123">
        <v>17</v>
      </c>
      <c r="G123">
        <v>21</v>
      </c>
      <c r="H123">
        <v>25</v>
      </c>
      <c r="I123">
        <v>29</v>
      </c>
      <c r="J123">
        <v>33</v>
      </c>
      <c r="K123">
        <v>37</v>
      </c>
    </row>
    <row r="124" spans="1:11">
      <c r="A124" s="2"/>
      <c r="B124" t="s">
        <v>34</v>
      </c>
      <c r="C124">
        <v>56</v>
      </c>
      <c r="D124">
        <v>58</v>
      </c>
      <c r="E124">
        <v>60</v>
      </c>
      <c r="F124">
        <v>62</v>
      </c>
      <c r="G124">
        <v>64</v>
      </c>
      <c r="H124">
        <v>66</v>
      </c>
      <c r="I124">
        <v>68</v>
      </c>
      <c r="J124">
        <v>70</v>
      </c>
      <c r="K124">
        <v>72</v>
      </c>
    </row>
    <row r="125" spans="1:11">
      <c r="A125" s="2"/>
      <c r="B125" t="s">
        <v>35</v>
      </c>
      <c r="C125">
        <v>47</v>
      </c>
      <c r="D125">
        <v>50</v>
      </c>
      <c r="E125">
        <v>53</v>
      </c>
      <c r="F125">
        <v>56</v>
      </c>
      <c r="G125">
        <v>59</v>
      </c>
      <c r="H125">
        <v>62</v>
      </c>
      <c r="I125">
        <v>65</v>
      </c>
      <c r="J125">
        <v>68</v>
      </c>
      <c r="K125">
        <v>71</v>
      </c>
    </row>
    <row r="126" spans="1:11">
      <c r="A126" s="2"/>
      <c r="B126" t="s">
        <v>36</v>
      </c>
      <c r="C126">
        <v>73</v>
      </c>
      <c r="D126">
        <v>90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</row>
    <row r="127" spans="1:11" s="2" customFormat="1"/>
    <row r="128" spans="1:11">
      <c r="A128" s="5" t="s">
        <v>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23">
      <c r="A129" s="6"/>
      <c r="B129" s="7" t="s">
        <v>21</v>
      </c>
      <c r="C129" s="7"/>
      <c r="D129" s="7"/>
      <c r="E129" s="7"/>
      <c r="F129" s="7"/>
      <c r="G129" s="7"/>
      <c r="H129" s="7"/>
      <c r="I129" s="7"/>
      <c r="J129" s="7"/>
      <c r="K129" s="7"/>
      <c r="N129" s="7" t="s">
        <v>39</v>
      </c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30">
      <c r="A130" s="6"/>
      <c r="B130" s="1"/>
      <c r="C130" s="1" t="s">
        <v>12</v>
      </c>
      <c r="D130" s="1" t="s">
        <v>13</v>
      </c>
      <c r="E130" s="1" t="s">
        <v>14</v>
      </c>
      <c r="F130" s="1" t="s">
        <v>15</v>
      </c>
      <c r="G130" s="1" t="s">
        <v>16</v>
      </c>
      <c r="H130" s="1" t="s">
        <v>17</v>
      </c>
      <c r="I130" s="1" t="s">
        <v>18</v>
      </c>
      <c r="J130" s="1" t="s">
        <v>19</v>
      </c>
      <c r="K130" s="1" t="s">
        <v>20</v>
      </c>
      <c r="N130" s="1"/>
      <c r="O130" s="1" t="s">
        <v>12</v>
      </c>
      <c r="P130" s="1" t="s">
        <v>13</v>
      </c>
      <c r="Q130" s="1" t="s">
        <v>14</v>
      </c>
      <c r="R130" s="1" t="s">
        <v>15</v>
      </c>
      <c r="S130" s="1" t="s">
        <v>16</v>
      </c>
      <c r="T130" s="1" t="s">
        <v>17</v>
      </c>
      <c r="U130" s="1" t="s">
        <v>18</v>
      </c>
      <c r="V130" s="1" t="s">
        <v>19</v>
      </c>
      <c r="W130" s="1" t="s">
        <v>20</v>
      </c>
    </row>
    <row r="131" spans="1:23">
      <c r="A131" s="6"/>
      <c r="B131" s="1" t="s">
        <v>25</v>
      </c>
      <c r="C131" s="1">
        <v>10</v>
      </c>
      <c r="D131" s="1">
        <v>11</v>
      </c>
      <c r="E131" s="1">
        <v>12</v>
      </c>
      <c r="F131" s="1">
        <v>13</v>
      </c>
      <c r="G131" s="1">
        <v>14</v>
      </c>
      <c r="H131" s="1">
        <v>15</v>
      </c>
      <c r="I131" s="1">
        <v>16</v>
      </c>
      <c r="J131" s="1">
        <v>17</v>
      </c>
      <c r="K131" s="1">
        <v>18</v>
      </c>
      <c r="N131" s="1" t="s">
        <v>25</v>
      </c>
      <c r="O131" s="1">
        <f>SUM(C131,C139)*100/200</f>
        <v>6.5</v>
      </c>
      <c r="P131" s="1">
        <f t="shared" ref="P131:W135" si="11">SUM(D131,D139)*100/200</f>
        <v>30.5</v>
      </c>
      <c r="Q131" s="1">
        <f t="shared" si="11"/>
        <v>54.5</v>
      </c>
      <c r="R131" s="1">
        <f t="shared" si="11"/>
        <v>55</v>
      </c>
      <c r="S131" s="1">
        <f t="shared" si="11"/>
        <v>55.5</v>
      </c>
      <c r="T131" s="1">
        <f t="shared" si="11"/>
        <v>56</v>
      </c>
      <c r="U131" s="1">
        <f t="shared" si="11"/>
        <v>56.5</v>
      </c>
      <c r="V131" s="1">
        <f t="shared" si="11"/>
        <v>57</v>
      </c>
      <c r="W131" s="1">
        <f t="shared" si="11"/>
        <v>58.5</v>
      </c>
    </row>
    <row r="132" spans="1:23">
      <c r="A132" s="6"/>
      <c r="B132" s="1" t="s">
        <v>26</v>
      </c>
      <c r="C132" s="1">
        <v>5</v>
      </c>
      <c r="D132" s="1">
        <v>7</v>
      </c>
      <c r="E132" s="1">
        <v>9</v>
      </c>
      <c r="F132" s="1">
        <v>11</v>
      </c>
      <c r="G132" s="1">
        <v>13</v>
      </c>
      <c r="H132" s="1">
        <v>15</v>
      </c>
      <c r="I132" s="1">
        <v>17</v>
      </c>
      <c r="J132" s="1">
        <v>19</v>
      </c>
      <c r="K132" s="1">
        <v>21</v>
      </c>
      <c r="N132" s="1" t="s">
        <v>26</v>
      </c>
      <c r="O132" s="1">
        <f t="shared" ref="O132:O135" si="12">SUM(C132,C140)*100/200</f>
        <v>12.5</v>
      </c>
      <c r="P132" s="1">
        <f t="shared" si="11"/>
        <v>38.5</v>
      </c>
      <c r="Q132" s="1">
        <f t="shared" si="11"/>
        <v>39.5</v>
      </c>
      <c r="R132" s="1">
        <f t="shared" si="11"/>
        <v>40.5</v>
      </c>
      <c r="S132" s="1">
        <f t="shared" si="11"/>
        <v>41.5</v>
      </c>
      <c r="T132" s="1">
        <f t="shared" si="11"/>
        <v>42.5</v>
      </c>
      <c r="U132" s="1">
        <f t="shared" si="11"/>
        <v>43.5</v>
      </c>
      <c r="V132" s="1">
        <f t="shared" si="11"/>
        <v>51.642857142857153</v>
      </c>
      <c r="W132" s="1">
        <f t="shared" si="11"/>
        <v>55.321428571428598</v>
      </c>
    </row>
    <row r="133" spans="1:23">
      <c r="A133" s="6"/>
      <c r="B133" s="1" t="s">
        <v>27</v>
      </c>
      <c r="C133" s="1">
        <v>20</v>
      </c>
      <c r="D133" s="1">
        <v>25</v>
      </c>
      <c r="E133" s="1">
        <v>25</v>
      </c>
      <c r="F133" s="1">
        <v>25</v>
      </c>
      <c r="G133" s="1">
        <v>27</v>
      </c>
      <c r="H133" s="1">
        <v>30</v>
      </c>
      <c r="I133" s="1">
        <v>30</v>
      </c>
      <c r="J133" s="1">
        <v>32</v>
      </c>
      <c r="K133" s="1">
        <v>33.5</v>
      </c>
      <c r="N133" s="1" t="s">
        <v>27</v>
      </c>
      <c r="O133" s="1">
        <f t="shared" si="12"/>
        <v>11</v>
      </c>
      <c r="P133" s="1">
        <f t="shared" si="11"/>
        <v>15.5</v>
      </c>
      <c r="Q133" s="1">
        <f t="shared" si="11"/>
        <v>18.5</v>
      </c>
      <c r="R133" s="1">
        <f t="shared" si="11"/>
        <v>20.83333333333335</v>
      </c>
      <c r="S133" s="1">
        <f t="shared" si="11"/>
        <v>24.33333333333335</v>
      </c>
      <c r="T133" s="1">
        <f t="shared" si="11"/>
        <v>28.33333333333335</v>
      </c>
      <c r="U133" s="1">
        <f t="shared" si="11"/>
        <v>30.83333333333335</v>
      </c>
      <c r="V133" s="1">
        <f t="shared" si="11"/>
        <v>34.33333333333335</v>
      </c>
      <c r="W133" s="1">
        <f t="shared" si="11"/>
        <v>37.58333333333335</v>
      </c>
    </row>
    <row r="134" spans="1:23">
      <c r="A134" s="6"/>
      <c r="B134" s="1" t="s">
        <v>28</v>
      </c>
      <c r="C134" s="1">
        <v>8</v>
      </c>
      <c r="D134" s="1">
        <v>8</v>
      </c>
      <c r="E134" s="1">
        <v>8</v>
      </c>
      <c r="F134" s="1">
        <v>9</v>
      </c>
      <c r="G134" s="1">
        <v>9</v>
      </c>
      <c r="H134" s="1">
        <v>9.3000000000000007</v>
      </c>
      <c r="I134" s="1">
        <v>9.6</v>
      </c>
      <c r="J134" s="1">
        <v>9.9</v>
      </c>
      <c r="K134" s="1">
        <v>10.199999999999999</v>
      </c>
      <c r="N134" s="1" t="s">
        <v>28</v>
      </c>
      <c r="O134" s="1">
        <f t="shared" si="12"/>
        <v>5</v>
      </c>
      <c r="P134" s="1">
        <f t="shared" si="11"/>
        <v>7</v>
      </c>
      <c r="Q134" s="1">
        <f t="shared" si="11"/>
        <v>8</v>
      </c>
      <c r="R134" s="1">
        <f t="shared" si="11"/>
        <v>4.5</v>
      </c>
      <c r="S134" s="1">
        <f t="shared" si="11"/>
        <v>4.5</v>
      </c>
      <c r="T134" s="1">
        <f t="shared" si="11"/>
        <v>4.6500000000000004</v>
      </c>
      <c r="U134" s="1">
        <f t="shared" si="11"/>
        <v>29.8</v>
      </c>
      <c r="V134" s="1">
        <f t="shared" si="11"/>
        <v>54.95</v>
      </c>
      <c r="W134" s="1">
        <f t="shared" si="11"/>
        <v>55.1</v>
      </c>
    </row>
    <row r="135" spans="1:23">
      <c r="A135" s="6"/>
      <c r="B135" s="1" t="s">
        <v>29</v>
      </c>
      <c r="C135" s="1">
        <v>3</v>
      </c>
      <c r="D135" s="1">
        <v>15</v>
      </c>
      <c r="E135" s="1">
        <v>15</v>
      </c>
      <c r="F135" s="1">
        <v>15</v>
      </c>
      <c r="G135" s="1">
        <v>15</v>
      </c>
      <c r="H135" s="1">
        <v>21</v>
      </c>
      <c r="I135" s="1">
        <v>24.6</v>
      </c>
      <c r="J135" s="1">
        <v>28.2</v>
      </c>
      <c r="K135" s="1">
        <v>31.8</v>
      </c>
      <c r="N135" s="1" t="s">
        <v>29</v>
      </c>
      <c r="O135" s="1">
        <f t="shared" si="12"/>
        <v>16.5</v>
      </c>
      <c r="P135" s="1">
        <f t="shared" si="11"/>
        <v>26</v>
      </c>
      <c r="Q135" s="1">
        <f t="shared" si="11"/>
        <v>29.5</v>
      </c>
      <c r="R135" s="1">
        <f t="shared" si="11"/>
        <v>33</v>
      </c>
      <c r="S135" s="1">
        <f t="shared" si="11"/>
        <v>36.5</v>
      </c>
      <c r="T135" s="1">
        <f t="shared" si="11"/>
        <v>43</v>
      </c>
      <c r="U135" s="1">
        <f t="shared" si="11"/>
        <v>48.3</v>
      </c>
      <c r="V135" s="1">
        <f t="shared" si="11"/>
        <v>53.6</v>
      </c>
      <c r="W135" s="1">
        <f t="shared" si="11"/>
        <v>58.9</v>
      </c>
    </row>
    <row r="136" spans="1:23">
      <c r="A136" s="6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23">
      <c r="A137" s="6"/>
      <c r="B137" s="7" t="s">
        <v>38</v>
      </c>
      <c r="C137" s="7"/>
      <c r="D137" s="7"/>
      <c r="E137" s="7"/>
      <c r="F137" s="7"/>
      <c r="G137" s="7"/>
      <c r="H137" s="7"/>
      <c r="I137" s="7"/>
      <c r="J137" s="7"/>
      <c r="K137" s="7"/>
    </row>
    <row r="138" spans="1:23">
      <c r="A138" s="6"/>
      <c r="C138" t="s">
        <v>12</v>
      </c>
      <c r="D138" t="s">
        <v>13</v>
      </c>
      <c r="E138" t="s">
        <v>14</v>
      </c>
      <c r="F138" t="s">
        <v>15</v>
      </c>
      <c r="G138" t="s">
        <v>16</v>
      </c>
      <c r="H138" t="s">
        <v>17</v>
      </c>
      <c r="I138" t="s">
        <v>18</v>
      </c>
      <c r="J138" t="s">
        <v>19</v>
      </c>
      <c r="K138" t="s">
        <v>20</v>
      </c>
    </row>
    <row r="139" spans="1:23">
      <c r="A139" s="6"/>
      <c r="B139" t="s">
        <v>25</v>
      </c>
      <c r="C139">
        <v>3</v>
      </c>
      <c r="D139">
        <v>50</v>
      </c>
      <c r="E139">
        <v>97</v>
      </c>
      <c r="F139">
        <v>97</v>
      </c>
      <c r="G139">
        <v>97</v>
      </c>
      <c r="H139">
        <v>97</v>
      </c>
      <c r="I139">
        <v>97</v>
      </c>
      <c r="J139">
        <v>97</v>
      </c>
      <c r="K139">
        <v>99</v>
      </c>
    </row>
    <row r="140" spans="1:23">
      <c r="A140" s="6"/>
      <c r="B140" t="s">
        <v>26</v>
      </c>
      <c r="C140">
        <v>20</v>
      </c>
      <c r="D140">
        <v>70</v>
      </c>
      <c r="E140">
        <v>70</v>
      </c>
      <c r="F140">
        <v>70</v>
      </c>
      <c r="G140">
        <v>70</v>
      </c>
      <c r="H140">
        <v>70</v>
      </c>
      <c r="I140">
        <v>70</v>
      </c>
      <c r="J140">
        <v>84.285714285714306</v>
      </c>
      <c r="K140">
        <v>89.642857142857196</v>
      </c>
    </row>
    <row r="141" spans="1:23">
      <c r="A141" s="6"/>
      <c r="B141" t="s">
        <v>27</v>
      </c>
      <c r="C141">
        <v>2</v>
      </c>
      <c r="D141">
        <v>6</v>
      </c>
      <c r="E141">
        <v>12</v>
      </c>
      <c r="F141">
        <v>16.6666666666667</v>
      </c>
      <c r="G141">
        <v>21.6666666666667</v>
      </c>
      <c r="H141">
        <v>26.6666666666667</v>
      </c>
      <c r="I141">
        <v>31.6666666666667</v>
      </c>
      <c r="J141">
        <v>36.6666666666667</v>
      </c>
      <c r="K141">
        <v>41.6666666666667</v>
      </c>
    </row>
    <row r="142" spans="1:23">
      <c r="A142" s="6"/>
      <c r="B142" t="s">
        <v>28</v>
      </c>
      <c r="C142">
        <v>2</v>
      </c>
      <c r="D142">
        <v>6</v>
      </c>
      <c r="E142">
        <v>8</v>
      </c>
      <c r="F142">
        <v>0</v>
      </c>
      <c r="G142">
        <v>0</v>
      </c>
      <c r="H142">
        <v>0</v>
      </c>
      <c r="I142">
        <v>50</v>
      </c>
      <c r="J142">
        <v>100</v>
      </c>
      <c r="K142">
        <v>100</v>
      </c>
    </row>
    <row r="143" spans="1:23">
      <c r="A143" s="6"/>
      <c r="B143" t="s">
        <v>29</v>
      </c>
      <c r="C143">
        <v>30</v>
      </c>
      <c r="D143">
        <v>37</v>
      </c>
      <c r="E143">
        <v>44</v>
      </c>
      <c r="F143">
        <v>51</v>
      </c>
      <c r="G143">
        <v>58</v>
      </c>
      <c r="H143">
        <v>65</v>
      </c>
      <c r="I143">
        <v>72</v>
      </c>
      <c r="J143">
        <v>79</v>
      </c>
      <c r="K143">
        <v>86</v>
      </c>
    </row>
    <row r="144" spans="1:23" s="6" customFormat="1"/>
    <row r="145" spans="1:11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2"/>
    </row>
    <row r="161" spans="1:1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>
      <c r="A162" s="2"/>
    </row>
    <row r="163" spans="1:11">
      <c r="A163" s="2"/>
    </row>
    <row r="164" spans="1:11">
      <c r="A164" s="2"/>
    </row>
    <row r="165" spans="1:11">
      <c r="A165" s="2"/>
    </row>
    <row r="166" spans="1:11">
      <c r="A166" s="2"/>
    </row>
    <row r="167" spans="1:11">
      <c r="A167" s="2"/>
    </row>
    <row r="168" spans="1:11">
      <c r="A168" s="2"/>
    </row>
    <row r="169" spans="1:11">
      <c r="A169" s="2"/>
    </row>
    <row r="170" spans="1:11">
      <c r="A170" s="2"/>
    </row>
    <row r="171" spans="1:11">
      <c r="A171" s="2"/>
    </row>
    <row r="172" spans="1:11">
      <c r="A172" s="2"/>
    </row>
    <row r="173" spans="1:11">
      <c r="A173" s="2"/>
    </row>
    <row r="174" spans="1:11">
      <c r="A174" s="2"/>
    </row>
    <row r="176" spans="1:1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>
      <c r="A178" s="6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6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6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6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6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6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6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>
      <c r="A186" s="6"/>
    </row>
    <row r="187" spans="1:11">
      <c r="A187" s="6"/>
    </row>
    <row r="188" spans="1:11">
      <c r="A188" s="6"/>
    </row>
    <row r="189" spans="1:11">
      <c r="A189" s="6"/>
    </row>
    <row r="190" spans="1:11">
      <c r="A190" s="6"/>
    </row>
    <row r="191" spans="1:11">
      <c r="A191" s="6"/>
    </row>
    <row r="193" spans="1:11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1:1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2"/>
    </row>
    <row r="209" spans="1:1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>
      <c r="A210" s="2"/>
    </row>
    <row r="211" spans="1:11">
      <c r="A211" s="2"/>
    </row>
    <row r="212" spans="1:11">
      <c r="A212" s="2"/>
    </row>
    <row r="213" spans="1:11">
      <c r="A213" s="2"/>
    </row>
    <row r="214" spans="1:11">
      <c r="A214" s="2"/>
    </row>
    <row r="215" spans="1:11">
      <c r="A215" s="2"/>
    </row>
    <row r="216" spans="1:11">
      <c r="A216" s="2"/>
    </row>
    <row r="217" spans="1:11">
      <c r="A217" s="2"/>
    </row>
    <row r="218" spans="1:11">
      <c r="A218" s="2"/>
    </row>
    <row r="219" spans="1:11">
      <c r="A219" s="2"/>
    </row>
    <row r="220" spans="1:11">
      <c r="A220" s="2"/>
    </row>
    <row r="221" spans="1:11">
      <c r="A221" s="2"/>
    </row>
    <row r="222" spans="1:11">
      <c r="A222" s="2"/>
    </row>
    <row r="224" spans="1:1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>
      <c r="A226" s="6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6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6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6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6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6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>
      <c r="A234" s="6"/>
    </row>
    <row r="235" spans="1:11">
      <c r="A235" s="6"/>
    </row>
    <row r="236" spans="1:11">
      <c r="A236" s="6"/>
    </row>
    <row r="237" spans="1:11">
      <c r="A237" s="6"/>
    </row>
    <row r="238" spans="1:11">
      <c r="A238" s="6"/>
    </row>
    <row r="239" spans="1:11">
      <c r="A239" s="6"/>
    </row>
    <row r="241" spans="1:11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>
      <c r="A242" s="2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2"/>
    </row>
    <row r="257" spans="1:11">
      <c r="A257" s="2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>
      <c r="A258" s="2"/>
    </row>
    <row r="259" spans="1:11">
      <c r="A259" s="2"/>
    </row>
    <row r="260" spans="1:11">
      <c r="A260" s="2"/>
    </row>
    <row r="261" spans="1:11">
      <c r="A261" s="2"/>
    </row>
    <row r="262" spans="1:11">
      <c r="A262" s="2"/>
    </row>
    <row r="263" spans="1:11">
      <c r="A263" s="2"/>
    </row>
    <row r="264" spans="1:11">
      <c r="A264" s="2"/>
    </row>
    <row r="265" spans="1:11">
      <c r="A265" s="2"/>
    </row>
    <row r="266" spans="1:11">
      <c r="A266" s="2"/>
    </row>
    <row r="267" spans="1:11">
      <c r="A267" s="2"/>
    </row>
    <row r="268" spans="1:11">
      <c r="A268" s="2"/>
    </row>
    <row r="269" spans="1:11">
      <c r="A269" s="2"/>
    </row>
    <row r="270" spans="1:11">
      <c r="A270" s="2"/>
    </row>
    <row r="272" spans="1:1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6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>
      <c r="A282" s="6"/>
    </row>
    <row r="283" spans="1:11">
      <c r="A283" s="6"/>
    </row>
    <row r="284" spans="1:11">
      <c r="A284" s="6"/>
    </row>
    <row r="285" spans="1:11">
      <c r="A285" s="6"/>
    </row>
    <row r="286" spans="1:11">
      <c r="A286" s="6"/>
    </row>
    <row r="287" spans="1:11">
      <c r="A287" s="6"/>
    </row>
    <row r="289" spans="1:11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>
      <c r="A290" s="2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1:1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2"/>
    </row>
    <row r="305" spans="1:11">
      <c r="A305" s="2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>
      <c r="A306" s="2"/>
    </row>
    <row r="307" spans="1:11">
      <c r="A307" s="2"/>
    </row>
    <row r="308" spans="1:11">
      <c r="A308" s="2"/>
    </row>
    <row r="309" spans="1:11">
      <c r="A309" s="2"/>
    </row>
    <row r="310" spans="1:11">
      <c r="A310" s="2"/>
    </row>
    <row r="311" spans="1:11">
      <c r="A311" s="2"/>
    </row>
    <row r="312" spans="1:11">
      <c r="A312" s="2"/>
    </row>
    <row r="313" spans="1:11">
      <c r="A313" s="2"/>
    </row>
    <row r="314" spans="1:11">
      <c r="A314" s="2"/>
    </row>
    <row r="315" spans="1:11">
      <c r="A315" s="2"/>
    </row>
    <row r="316" spans="1:11">
      <c r="A316" s="2"/>
    </row>
    <row r="317" spans="1:11">
      <c r="A317" s="2"/>
    </row>
    <row r="318" spans="1:11">
      <c r="A318" s="2"/>
    </row>
  </sheetData>
  <mergeCells count="32">
    <mergeCell ref="N129:W129"/>
    <mergeCell ref="N2:W2"/>
    <mergeCell ref="N33:W33"/>
    <mergeCell ref="N50:W50"/>
    <mergeCell ref="O81:W81"/>
    <mergeCell ref="O98:W98"/>
    <mergeCell ref="B17:K17"/>
    <mergeCell ref="B2:K2"/>
    <mergeCell ref="B33:K33"/>
    <mergeCell ref="B41:K41"/>
    <mergeCell ref="B50:K50"/>
    <mergeCell ref="B194:K194"/>
    <mergeCell ref="B65:K65"/>
    <mergeCell ref="B81:K81"/>
    <mergeCell ref="B89:K89"/>
    <mergeCell ref="B98:K98"/>
    <mergeCell ref="B113:K113"/>
    <mergeCell ref="B129:K129"/>
    <mergeCell ref="B137:K137"/>
    <mergeCell ref="B146:K146"/>
    <mergeCell ref="B161:K161"/>
    <mergeCell ref="B177:K177"/>
    <mergeCell ref="B185:K185"/>
    <mergeCell ref="B281:K281"/>
    <mergeCell ref="B290:K290"/>
    <mergeCell ref="B305:K305"/>
    <mergeCell ref="B209:K209"/>
    <mergeCell ref="B225:K225"/>
    <mergeCell ref="B233:K233"/>
    <mergeCell ref="B242:K242"/>
    <mergeCell ref="B257:K257"/>
    <mergeCell ref="B273:K2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</vt:i4>
      </vt:variant>
    </vt:vector>
  </HeadingPairs>
  <TitlesOfParts>
    <vt:vector size="14" baseType="lpstr">
      <vt:lpstr>Суммарные показатели</vt:lpstr>
      <vt:lpstr>Найболее успешные аккаунтов</vt:lpstr>
      <vt:lpstr>Наимение успешные Аккаунты</vt:lpstr>
      <vt:lpstr>Данные</vt:lpstr>
      <vt:lpstr>db</vt:lpstr>
      <vt:lpstr>_12_16.10.2015</vt:lpstr>
      <vt:lpstr>_5_9.10.2015</vt:lpstr>
      <vt:lpstr>a1_kpi</vt:lpstr>
      <vt:lpstr>a2_kpi</vt:lpstr>
      <vt:lpstr>a2kpi</vt:lpstr>
      <vt:lpstr>a3_kpi</vt:lpstr>
      <vt:lpstr>a4_kpi</vt:lpstr>
      <vt:lpstr>a5_kpi</vt:lpstr>
      <vt:lpstr>QI__KPI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snakebsd</dc:creator>
  <cp:lastModifiedBy>snakebsd</cp:lastModifiedBy>
  <dcterms:created xsi:type="dcterms:W3CDTF">2015-10-22T13:40:06Z</dcterms:created>
  <dcterms:modified xsi:type="dcterms:W3CDTF">2015-10-23T15:34:54Z</dcterms:modified>
</cp:coreProperties>
</file>