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C21A8314-E7CF-46D1-B00A-C4F3567CE586}" xr6:coauthVersionLast="45" xr6:coauthVersionMax="45" xr10:uidLastSave="{00000000-0000-0000-0000-000000000000}"/>
  <bookViews>
    <workbookView xWindow="-98" yWindow="-98" windowWidth="20715" windowHeight="13276" firstSheet="1" activeTab="6"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option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 i="3" l="1"/>
  <c r="F27" i="3"/>
  <c r="H27" i="2"/>
  <c r="G27" i="2"/>
  <c r="I4" i="8"/>
  <c r="G26" i="3"/>
  <c r="F26" i="3"/>
  <c r="H26" i="2"/>
  <c r="G26" i="2"/>
  <c r="D4" i="4" l="1"/>
  <c r="D3" i="4"/>
  <c r="D2" i="4"/>
  <c r="I3" i="8"/>
  <c r="G25" i="3"/>
  <c r="F25" i="3"/>
  <c r="H25" i="2"/>
  <c r="G25" i="2"/>
  <c r="G24" i="3"/>
  <c r="F24" i="3"/>
  <c r="H24" i="2" l="1"/>
  <c r="G24" i="2"/>
  <c r="G23" i="3"/>
  <c r="F23" i="3"/>
  <c r="G22" i="3"/>
  <c r="F22" i="3"/>
  <c r="H23" i="2"/>
  <c r="G23" i="2"/>
  <c r="H22" i="2"/>
  <c r="G22" i="2"/>
  <c r="G21" i="3"/>
  <c r="F21" i="3"/>
  <c r="H21" i="2"/>
  <c r="G21" i="2"/>
  <c r="G20" i="3"/>
  <c r="F20" i="3"/>
  <c r="H20" i="2"/>
  <c r="G20" i="2"/>
  <c r="I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sharedStrings.xml><?xml version="1.0" encoding="utf-8"?>
<sst xmlns="http://schemas.openxmlformats.org/spreadsheetml/2006/main" count="459" uniqueCount="298">
  <si>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</si>
  <si>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</si>
  <si>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</si>
  <si>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</si>
  <si>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</si>
  <si>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</si>
  <si>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</si>
  <si>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</si>
  <si>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</si>
  <si>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</si>
  <si>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</si>
  <si>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</si>
  <si>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</si>
  <si>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</si>
  <si>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</si>
  <si>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</si>
  <si>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</si>
  <si>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</si>
  <si>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</si>
  <si>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</si>
  <si>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</si>
  <si>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</si>
  <si>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</si>
  <si>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</si>
  <si>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</si>
  <si>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</si>
  <si>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</si>
  <si>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</si>
  <si>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</si>
  <si>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</si>
  <si>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</si>
  <si>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</si>
  <si>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</si>
  <si>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</si>
  <si>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</si>
  <si>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</si>
  <si>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</si>
  <si>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</si>
  <si>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</si>
  <si>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</si>
  <si>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</si>
  <si>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</si>
  <si>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</si>
  <si>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</si>
  <si>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</si>
  <si>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</si>
  <si>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</si>
  <si>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</si>
  <si>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</si>
  <si>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</si>
  <si>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</si>
  <si>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</si>
  <si>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</si>
  <si>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</si>
  <si>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</si>
  <si>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</si>
  <si>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</si>
  <si>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</si>
  <si>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</si>
  <si>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</si>
  <si>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</si>
  <si>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</si>
  <si>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</si>
  <si>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</si>
  <si>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</si>
  <si>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</si>
  <si>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</si>
  <si>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</si>
  <si>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</si>
  <si>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</si>
  <si>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</si>
  <si>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</si>
  <si>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</si>
  <si>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</si>
  <si>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</si>
  <si>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</si>
  <si>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</si>
  <si>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</si>
  <si>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</si>
  <si>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</si>
  <si>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</si>
  <si>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</si>
  <si>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</si>
  <si>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</si>
  <si>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</si>
  <si>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</si>
  <si>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</si>
  <si>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</si>
  <si>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</si>
  <si>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</si>
  <si>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</si>
  <si>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</si>
  <si>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</si>
  <si>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</si>
  <si>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</si>
  <si>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</si>
  <si>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</si>
  <si>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</si>
  <si>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</si>
  <si>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</si>
  <si>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</si>
  <si>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</si>
  <si>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</si>
  <si>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</si>
  <si>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</si>
  <si>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</si>
  <si>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</si>
  <si>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</si>
  <si>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</si>
  <si>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</si>
  <si>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</si>
  <si>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</si>
  <si>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</si>
  <si>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</si>
  <si>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</si>
  <si>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</si>
  <si>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</si>
  <si>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</si>
  <si>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</si>
  <si>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</si>
  <si>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</si>
  <si>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</si>
  <si>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</si>
  <si>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</si>
  <si>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</si>
  <si>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</si>
  <si>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</si>
  <si>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</si>
  <si>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</si>
  <si>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</si>
  <si>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</si>
  <si>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</si>
  <si>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</si>
  <si>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</si>
  <si>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</si>
  <si>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</si>
  <si>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</si>
  <si>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</si>
  <si>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</si>
  <si>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</si>
  <si>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</si>
  <si>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</si>
  <si>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</si>
  <si>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</si>
  <si>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</si>
  <si>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</si>
  <si>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</si>
  <si>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</si>
  <si>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</si>
  <si>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</si>
  <si>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</si>
  <si>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</si>
  <si>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</si>
  <si>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</si>
  <si>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</si>
  <si>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</si>
  <si>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</si>
  <si>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</si>
  <si>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</si>
  <si>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</si>
  <si>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</si>
  <si>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</si>
  <si>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</si>
  <si>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</si>
  <si>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</si>
  <si>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</si>
  <si>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</si>
  <si>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</si>
  <si>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</si>
  <si>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</si>
  <si>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</si>
  <si>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</si>
  <si>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</si>
  <si>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</si>
  <si>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</si>
  <si>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</si>
  <si>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</si>
  <si>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</si>
  <si>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</si>
  <si>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</si>
  <si>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</si>
  <si>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</si>
  <si>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</si>
  <si>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</si>
  <si>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</si>
  <si>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</si>
  <si>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</si>
  <si>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</si>
  <si>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</si>
  <si>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</si>
  <si>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</si>
  <si>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</si>
  <si>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</si>
  <si>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</si>
  <si>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</si>
  <si>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</si>
  <si>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</si>
  <si>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</si>
  <si>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</si>
  <si>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</si>
  <si>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</si>
  <si>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</si>
  <si>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</si>
  <si>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</si>
  <si>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</si>
  <si>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</si>
  <si>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</si>
  <si>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</si>
  <si>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</si>
  <si>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</si>
  <si>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</si>
  <si>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</si>
  <si>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</si>
  <si>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</si>
  <si>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</si>
  <si>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</si>
  <si>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</si>
  <si>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</si>
  <si>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</si>
  <si>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</si>
  <si>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</si>
  <si>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</si>
  <si>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</si>
  <si>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</si>
  <si>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</si>
  <si>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</si>
  <si>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</si>
  <si>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</si>
  <si>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</si>
  <si>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</si>
  <si>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</si>
  <si>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</si>
  <si>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</si>
  <si>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</si>
  <si>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</si>
  <si>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</si>
  <si>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</si>
  <si>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</si>
  <si>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</si>
  <si>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</si>
  <si>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</si>
  <si>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</si>
  <si>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</si>
  <si>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</si>
  <si>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</si>
  <si>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</si>
  <si>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</si>
  <si>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</si>
  <si>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</si>
  <si>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</si>
  <si>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</si>
  <si>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</si>
  <si>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</si>
  <si>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</si>
  <si>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</si>
  <si>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</si>
  <si>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</si>
  <si>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</si>
  <si>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</si>
  <si>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</si>
  <si>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</si>
  <si>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</si>
  <si>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</si>
  <si>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</si>
  <si>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</si>
  <si>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</si>
  <si>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</si>
  <si>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</si>
  <si>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</si>
  <si>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</si>
  <si>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</si>
  <si>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</si>
  <si>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</si>
  <si>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</si>
  <si>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</si>
  <si>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</si>
  <si>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</si>
  <si>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</si>
  <si>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</si>
  <si>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</si>
  <si>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</si>
  <si>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'call_check_fun', 'test_chat', '', {'fun': self.plugins['test']['TestPlugins']['test_call_check_fun'],}]</t>
    <phoneticPr fontId="1" type="noConversion"/>
  </si>
  <si>
    <t>['InitAsk', 'save_info', 'test_chat', '', {'info_key': 'user_name', 'tips': '您好, {$info=user_name$}'}, ]</t>
    <phoneticPr fontId="1" type="noConversion"/>
  </si>
  <si>
    <t>check</t>
    <phoneticPr fontId="1" type="noConversion"/>
  </si>
  <si>
    <t>[]</t>
    <phoneticPr fontId="1" type="noConversion"/>
  </si>
  <si>
    <t>天气</t>
    <phoneticPr fontId="1" type="noConversion"/>
  </si>
  <si>
    <t>A25</t>
    <phoneticPr fontId="1" type="noConversion"/>
  </si>
  <si>
    <t>[nlp意图识别示例]天气查询</t>
    <phoneticPr fontId="1" type="noConversion"/>
  </si>
  <si>
    <t>match_words</t>
    <phoneticPr fontId="1" type="noConversion"/>
  </si>
  <si>
    <t>['寄信']</t>
    <phoneticPr fontId="1" type="noConversion"/>
  </si>
  <si>
    <t>['转账']</t>
    <phoneticPr fontId="1" type="noConversion"/>
  </si>
  <si>
    <t>['天气']</t>
    <phoneticPr fontId="1" type="noConversion"/>
  </si>
  <si>
    <t>A26</t>
    <phoneticPr fontId="1" type="noConversion"/>
  </si>
  <si>
    <t>今天天气真好</t>
    <phoneticPr fontId="1" type="noConversion"/>
  </si>
  <si>
    <t>匹配到天气意图，要回复</t>
    <phoneticPr fontId="1" type="noConversion"/>
  </si>
  <si>
    <t>N</t>
    <phoneticPr fontId="1" type="noConversion"/>
  </si>
  <si>
    <t>是的哦，愿您的心情和天气一样好</t>
    <phoneticPr fontId="1" type="noConversion"/>
  </si>
  <si>
    <t>['InitCheck', 'check_by_nest', {'next': {'天气': ['真好', '不错', '真差']},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</si>
</sst>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4" sqref="C4"/>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7"/>
  <sheetViews>
    <sheetView workbookViewId="0">
      <selection activeCell="G27" sqref="G27:H27"/>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row r="26" spans="1:8" x14ac:dyDescent="0.4">
      <c r="A26" s="1" t="s">
        <v>286</v>
      </c>
      <c r="B26" s="1" t="s">
        <v>42</v>
      </c>
      <c r="C26" s="1">
        <v>-1</v>
      </c>
      <c r="E26" s="1" t="s">
        <v>273</v>
      </c>
      <c r="F26" s="1" t="s">
        <v>287</v>
      </c>
      <c r="G26" s="1" t="str">
        <f>VLOOKUP(StdQuestions!B26,options!A:B, 2,FALSE)</f>
        <v>场景类</v>
      </c>
      <c r="H26" s="1" t="str">
        <f>VLOOKUP(E26,Collections!A:C,3,FALSE)</f>
        <v>闲聊</v>
      </c>
    </row>
    <row r="27" spans="1:8" x14ac:dyDescent="0.4">
      <c r="A27" s="1" t="s">
        <v>292</v>
      </c>
      <c r="B27" s="1" t="s">
        <v>24</v>
      </c>
      <c r="E27" s="1" t="s">
        <v>273</v>
      </c>
      <c r="F27" s="1" t="s">
        <v>293</v>
      </c>
      <c r="G27" s="1" t="str">
        <f>VLOOKUP(StdQuestions!B27,options!A:B, 2,FALSE)</f>
        <v>问答类</v>
      </c>
      <c r="H27" s="1" t="str">
        <f>VLOOKUP(E27,Collections!A:C,3,FALSE)</f>
        <v>闲聊</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50EBE2C4-FC5E-435A-A8AD-48B15E120E62}">
          <x14:formula1>
            <xm:f>options!$A$2:$A$29</xm:f>
          </x14:formula1>
          <xm:sqref>B2:B1048576</xm:sqref>
        </x14:dataValidation>
        <x14:dataValidation type="list" allowBlank="1" showInputMessage="1" showErrorMessage="1" xr:uid="{FC4D827C-76EC-49B8-B9BB-CDC55420D300}">
          <x14:formula1>
            <xm:f>Collections!$A$2:$A$63</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7"/>
  <sheetViews>
    <sheetView workbookViewId="0">
      <selection activeCell="E30" sqref="E30"/>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282</v>
      </c>
      <c r="D18" s="1" t="s">
        <v>62</v>
      </c>
      <c r="E18" s="1" t="s">
        <v>59</v>
      </c>
      <c r="F18" s="1" t="str">
        <f>VLOOKUP(B18,options!C:D,2,FALSE)</f>
        <v>上下文问题</v>
      </c>
      <c r="G18" s="1" t="str">
        <f>VLOOKUP(A18,StdQuestions!A:F,5,FALSE)</f>
        <v>test_chat</v>
      </c>
    </row>
    <row r="19" spans="1:7" ht="27.75" x14ac:dyDescent="0.4">
      <c r="A19" s="1" t="s">
        <v>244</v>
      </c>
      <c r="B19" s="1" t="s">
        <v>24</v>
      </c>
      <c r="C19" s="1" t="s">
        <v>281</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row r="26" spans="1:7" x14ac:dyDescent="0.4">
      <c r="A26" s="1" t="s">
        <v>286</v>
      </c>
      <c r="B26" s="1" t="s">
        <v>26</v>
      </c>
      <c r="D26" s="1" t="s">
        <v>61</v>
      </c>
      <c r="E26" s="1" t="s">
        <v>294</v>
      </c>
      <c r="F26" s="1" t="str">
        <f>VLOOKUP(B26,options!C:D,2,FALSE)</f>
        <v>文字答案</v>
      </c>
      <c r="G26" s="1" t="str">
        <f>VLOOKUP(A26,StdQuestions!A:F,5,FALSE)</f>
        <v>test_chat</v>
      </c>
    </row>
    <row r="27" spans="1:7" x14ac:dyDescent="0.4">
      <c r="A27" s="1" t="s">
        <v>292</v>
      </c>
      <c r="B27" s="1" t="s">
        <v>26</v>
      </c>
      <c r="D27" s="1" t="s">
        <v>295</v>
      </c>
      <c r="E27" s="1" t="s">
        <v>296</v>
      </c>
      <c r="F27" s="1" t="str">
        <f>VLOOKUP(B27,options!C:D,2,FALSE)</f>
        <v>文字答案</v>
      </c>
      <c r="G27" s="1" t="str">
        <f>VLOOKUP(A27,StdQuestions!A:F,5,FALSE)</f>
        <v>test_chat</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D8" sqref="D8"/>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G12" sqref="G12"/>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E23" sqref="E2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I4"/>
  <sheetViews>
    <sheetView tabSelected="1" topLeftCell="D1" workbookViewId="0">
      <selection activeCell="F7" sqref="F7"/>
    </sheetView>
  </sheetViews>
  <sheetFormatPr defaultRowHeight="13.9" x14ac:dyDescent="0.4"/>
  <cols>
    <col min="1" max="1" width="12.73046875" style="3" customWidth="1"/>
    <col min="2" max="2" width="14" style="3" customWidth="1"/>
    <col min="3" max="3" width="10.9296875" style="3" customWidth="1"/>
    <col min="4" max="6" width="16.06640625" style="3" customWidth="1"/>
    <col min="7" max="7" width="47.59765625" style="3" customWidth="1"/>
    <col min="8" max="8" width="42.1328125" style="3" customWidth="1"/>
    <col min="9" max="9" width="20.86328125" style="3" customWidth="1"/>
  </cols>
  <sheetData>
    <row r="1" spans="1:9" x14ac:dyDescent="0.4">
      <c r="A1" s="2" t="s">
        <v>214</v>
      </c>
      <c r="B1" s="2" t="s">
        <v>1</v>
      </c>
      <c r="C1" s="2" t="s">
        <v>5</v>
      </c>
      <c r="D1" s="2" t="s">
        <v>7</v>
      </c>
      <c r="E1" s="2" t="s">
        <v>0</v>
      </c>
      <c r="F1" s="2" t="s">
        <v>288</v>
      </c>
      <c r="G1" s="2" t="s">
        <v>215</v>
      </c>
      <c r="H1" s="2" t="s">
        <v>283</v>
      </c>
      <c r="I1" s="2" t="s">
        <v>15</v>
      </c>
    </row>
    <row r="2" spans="1:9" ht="27.75" x14ac:dyDescent="0.4">
      <c r="A2" s="3" t="s">
        <v>264</v>
      </c>
      <c r="B2" s="3" t="s">
        <v>273</v>
      </c>
      <c r="D2" s="3" t="s">
        <v>260</v>
      </c>
      <c r="E2" s="3">
        <v>1</v>
      </c>
      <c r="F2" s="3" t="s">
        <v>289</v>
      </c>
      <c r="G2" s="3" t="s">
        <v>265</v>
      </c>
      <c r="H2" s="3" t="s">
        <v>284</v>
      </c>
      <c r="I2" s="3" t="str">
        <f>VLOOKUP(B2,Collections!A:C,3,FALSE)</f>
        <v>闲聊</v>
      </c>
    </row>
    <row r="3" spans="1:9" ht="27.75" x14ac:dyDescent="0.4">
      <c r="A3" s="3" t="s">
        <v>216</v>
      </c>
      <c r="B3" s="3" t="s">
        <v>275</v>
      </c>
      <c r="D3" s="3" t="s">
        <v>266</v>
      </c>
      <c r="E3" s="3">
        <v>2</v>
      </c>
      <c r="F3" s="3" t="s">
        <v>290</v>
      </c>
      <c r="G3" s="3" t="s">
        <v>271</v>
      </c>
      <c r="H3" s="3" t="s">
        <v>284</v>
      </c>
      <c r="I3" s="3" t="str">
        <f>VLOOKUP(B3,Collections!A:C,3,FALSE)</f>
        <v>金融知识</v>
      </c>
    </row>
    <row r="4" spans="1:9" ht="27.75" x14ac:dyDescent="0.4">
      <c r="A4" s="3" t="s">
        <v>285</v>
      </c>
      <c r="B4" s="3" t="s">
        <v>273</v>
      </c>
      <c r="D4" s="3" t="s">
        <v>286</v>
      </c>
      <c r="E4" s="3">
        <v>0</v>
      </c>
      <c r="F4" s="3" t="s">
        <v>291</v>
      </c>
      <c r="G4" s="3" t="s">
        <v>284</v>
      </c>
      <c r="H4" s="3" t="s">
        <v>297</v>
      </c>
      <c r="I4" s="3" t="str">
        <f>VLOOKUP(B4,Collections!A:C,3,FALSE)</f>
        <v>闲聊</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B2:B1048576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I42" sqref="I42"/>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Collections</vt:lpstr>
      <vt:lpstr>StdQuestions</vt:lpstr>
      <vt:lpstr>Answers</vt:lpstr>
      <vt:lpstr>ExtQuestions</vt:lpstr>
      <vt:lpstr>CommonPara</vt:lpstr>
      <vt:lpstr>NlpSureJudgeDict</vt:lpstr>
      <vt:lpstr>NlpPurposConfigDict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2020-07-06T00:56:04Z</dcterms:modified>
</cp:coreProperties>
</file>