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8D06BD5A-FBD5-40C2-BDE0-A29D7F2426D6}" xr6:coauthVersionLast="45" xr6:coauthVersionMax="45" xr10:uidLastSave="{00000000-0000-0000-0000-000000000000}"/>
  <bookViews>
    <workbookView xWindow="-98" yWindow="-98" windowWidth="20715" windowHeight="13276" firstSheet="1" activeTab="6"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UploadFileConfig" sheetId="9" r:id="rId8"/>
    <sheet name="option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3" l="1"/>
  <c r="F26" i="3"/>
  <c r="H26" i="2"/>
  <c r="G26" i="2"/>
  <c r="D4" i="4" l="1"/>
  <c r="D3" i="4"/>
  <c r="D2" i="4"/>
  <c r="O3" i="8"/>
  <c r="G25" i="3"/>
  <c r="F25" i="3"/>
  <c r="H25" i="2"/>
  <c r="G25" i="2"/>
  <c r="G24" i="3"/>
  <c r="F24" i="3"/>
  <c r="H24" i="2" l="1"/>
  <c r="G24" i="2"/>
  <c r="G23" i="3"/>
  <c r="F23" i="3"/>
  <c r="G22" i="3"/>
  <c r="F22" i="3"/>
  <c r="H23" i="2"/>
  <c r="G23" i="2"/>
  <c r="H22" i="2"/>
  <c r="G22" i="2"/>
  <c r="G21" i="3"/>
  <c r="F21" i="3"/>
  <c r="H21" i="2"/>
  <c r="G21" i="2"/>
  <c r="G20" i="3"/>
  <c r="F20" i="3"/>
  <c r="H20" i="2"/>
  <c r="G20" i="2"/>
  <c r="O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B1" authorId="0" shapeId="0" xr:uid="{25CA1BB8-16B3-45FD-B6E0-AE5FF7325EE0}">
      <text>
        <r>
          <rPr>
            <b/>
            <sz val="9"/>
            <color indexed="81"/>
            <rFont val="宋体"/>
            <family val="3"/>
            <charset val="134"/>
          </rPr>
          <t>黎慧剑:</t>
        </r>
        <r>
          <rPr>
            <sz val="9"/>
            <color indexed="81"/>
            <rFont val="宋体"/>
            <family val="3"/>
            <charset val="134"/>
          </rPr>
          <t xml:space="preserve">
context类对象可以设置特定场景的标准问题参数，可以不通过milvus_id匹配的问题项</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 ref="C1" authorId="0" shapeId="0" xr:uid="{7E0D447A-EEB4-48C9-BABC-96A3710E771E}">
      <text>
        <r>
          <rPr>
            <b/>
            <sz val="9"/>
            <color indexed="81"/>
            <rFont val="宋体"/>
            <family val="3"/>
            <charset val="134"/>
          </rPr>
          <t>黎慧剑:</t>
        </r>
        <r>
          <rPr>
            <sz val="9"/>
            <color indexed="81"/>
            <rFont val="宋体"/>
            <family val="3"/>
            <charset val="134"/>
          </rPr>
          <t xml:space="preserve">
配置中可以通过通配符{$id=xx$}替代excel文件中标准问题的id"xx"，在数据导入时会自动转换为标准问题的实际id值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373B5FA0-8C04-490B-9E0F-1ACBBE851B46}">
      <text>
        <r>
          <rPr>
            <b/>
            <sz val="9"/>
            <color indexed="81"/>
            <rFont val="宋体"/>
            <family val="3"/>
            <charset val="134"/>
          </rPr>
          <t>黎慧剑:</t>
        </r>
        <r>
          <rPr>
            <sz val="9"/>
            <color indexed="81"/>
            <rFont val="宋体"/>
            <family val="3"/>
            <charset val="134"/>
          </rPr>
          <t xml:space="preserve">
参数值应为可转换为python对象的字符串(通过eval转换)，特别注意如果是字符类型，应在字符前后带引号，例如'string'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F1" authorId="0" shapeId="0" xr:uid="{B6CF7E6E-3FB5-4559-BF7E-998F1BBED483}">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C1" authorId="0" shapeId="0" xr:uid="{4C87A712-210A-425E-A339-654C51CB93C1}">
      <text>
        <r>
          <rPr>
            <b/>
            <sz val="9"/>
            <color indexed="81"/>
            <rFont val="宋体"/>
            <family val="3"/>
            <charset val="134"/>
          </rPr>
          <t>黎慧剑:</t>
        </r>
        <r>
          <rPr>
            <sz val="9"/>
            <color indexed="81"/>
            <rFont val="宋体"/>
            <family val="3"/>
            <charset val="134"/>
          </rPr>
          <t xml:space="preserve">
上传文件大小限制，单位为MB，0代表不限制</t>
        </r>
      </text>
    </comment>
  </commentList>
</comments>
</file>

<file path=xl/sharedStrings.xml><?xml version="1.0" encoding="utf-8"?>
<sst xmlns="http://schemas.openxmlformats.org/spreadsheetml/2006/main" count="468" uniqueCount="312">
  <si>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</si>
  <si>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</si>
  <si>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</si>
  <si>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</si>
  <si>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</si>
  <si>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</si>
  <si>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</si>
  <si>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</si>
  <si>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</si>
  <si>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</si>
  <si>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</si>
  <si>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</si>
  <si>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</si>
  <si>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</si>
  <si>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</si>
  <si>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</si>
  <si>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</si>
  <si>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</si>
  <si>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</si>
  <si>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</si>
  <si>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</si>
  <si>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</si>
  <si>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</si>
  <si>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</si>
  <si>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</si>
  <si>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</si>
  <si>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</si>
  <si>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</si>
  <si>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</si>
  <si>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</si>
  <si>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</si>
  <si>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</si>
  <si>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</si>
  <si>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</si>
  <si>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</si>
  <si>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</si>
  <si>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</si>
  <si>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</si>
  <si>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</si>
  <si>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</si>
  <si>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</si>
  <si>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</si>
  <si>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</si>
  <si>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</si>
  <si>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</si>
  <si>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</si>
  <si>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</si>
  <si>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</si>
  <si>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</si>
  <si>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</si>
  <si>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</si>
  <si>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</si>
  <si>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</si>
  <si>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</si>
  <si>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</si>
  <si>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</si>
  <si>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</si>
  <si>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</si>
  <si>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</si>
  <si>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</si>
  <si>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</si>
  <si>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</si>
  <si>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</si>
  <si>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</si>
  <si>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</si>
  <si>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</si>
  <si>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</si>
  <si>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</si>
  <si>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</si>
  <si>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</si>
  <si>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</si>
  <si>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</si>
  <si>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</si>
  <si>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</si>
  <si>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</si>
  <si>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</si>
  <si>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</si>
  <si>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</si>
  <si>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</si>
  <si>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</si>
  <si>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</si>
  <si>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</si>
  <si>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</si>
  <si>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</si>
  <si>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</si>
  <si>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</si>
  <si>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</si>
  <si>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</si>
  <si>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</si>
  <si>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</si>
  <si>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</si>
  <si>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</si>
  <si>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</si>
  <si>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</si>
  <si>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</si>
  <si>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</si>
  <si>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</si>
  <si>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</si>
  <si>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</si>
  <si>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</si>
  <si>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</si>
  <si>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</si>
  <si>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</si>
  <si>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</si>
  <si>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</si>
  <si>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</si>
  <si>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</si>
  <si>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</si>
  <si>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</si>
  <si>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</si>
  <si>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</si>
  <si>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</si>
  <si>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</si>
  <si>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</si>
  <si>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</si>
  <si>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</si>
  <si>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</si>
  <si>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</si>
  <si>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</si>
  <si>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</si>
  <si>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</si>
  <si>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</si>
  <si>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</si>
  <si>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</si>
  <si>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</si>
  <si>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</si>
  <si>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</si>
  <si>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</si>
  <si>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</si>
  <si>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</si>
  <si>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</si>
  <si>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</si>
  <si>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</si>
  <si>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</si>
  <si>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</si>
  <si>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</si>
  <si>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</si>
  <si>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</si>
  <si>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</si>
  <si>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</si>
  <si>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</si>
  <si>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</si>
  <si>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</si>
  <si>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</si>
  <si>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</si>
  <si>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</si>
  <si>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</si>
  <si>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</si>
  <si>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</si>
  <si>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</si>
  <si>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</si>
  <si>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</si>
  <si>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</si>
  <si>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</si>
  <si>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</si>
  <si>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</si>
  <si>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</si>
  <si>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</si>
  <si>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</si>
  <si>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</si>
  <si>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</si>
  <si>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</si>
  <si>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</si>
  <si>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</si>
  <si>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</si>
  <si>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</si>
  <si>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</si>
  <si>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</si>
  <si>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</si>
  <si>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</si>
  <si>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</si>
  <si>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</si>
  <si>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</si>
  <si>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</si>
  <si>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</si>
  <si>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</si>
  <si>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</si>
  <si>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</si>
  <si>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</si>
  <si>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</si>
  <si>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</si>
  <si>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</si>
  <si>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</si>
  <si>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</si>
  <si>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</si>
  <si>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</si>
  <si>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</si>
  <si>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</si>
  <si>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</si>
  <si>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</si>
  <si>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</si>
  <si>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</si>
  <si>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</si>
  <si>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</si>
  <si>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</si>
  <si>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</si>
  <si>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</si>
  <si>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</si>
  <si>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</si>
  <si>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</si>
  <si>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</si>
  <si>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</si>
  <si>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</si>
  <si>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</si>
  <si>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</si>
  <si>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</si>
  <si>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</si>
  <si>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</si>
  <si>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</si>
  <si>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</si>
  <si>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</si>
  <si>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</si>
  <si>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</si>
  <si>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</si>
  <si>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</si>
  <si>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</si>
  <si>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</si>
  <si>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</si>
  <si>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</si>
  <si>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</si>
  <si>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</si>
  <si>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</si>
  <si>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</si>
  <si>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</si>
  <si>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</si>
  <si>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</si>
  <si>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</si>
  <si>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</si>
  <si>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</si>
  <si>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</si>
  <si>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</si>
  <si>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</si>
  <si>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</si>
  <si>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</si>
  <si>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</si>
  <si>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</si>
  <si>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</si>
  <si>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</si>
  <si>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</si>
  <si>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</si>
  <si>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</si>
  <si>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</si>
  <si>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</si>
  <si>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</si>
  <si>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</si>
  <si>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</si>
  <si>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</si>
  <si>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</si>
  <si>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</si>
  <si>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</si>
  <si>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</si>
  <si>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</si>
  <si>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</si>
  <si>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</si>
  <si>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</si>
  <si>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</si>
  <si>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</si>
  <si>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</si>
  <si>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</si>
  <si>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</si>
  <si>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</si>
  <si>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</si>
  <si>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</si>
  <si>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</si>
  <si>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</si>
  <si>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</si>
  <si>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</si>
  <si>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</si>
  <si>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</si>
  <si>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</si>
  <si>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</si>
  <si>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</si>
  <si>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</si>
  <si>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</si>
  <si>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</si>
  <si>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</si>
  <si>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</si>
  <si>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</si>
  <si>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</si>
  <si>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</si>
  <si>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</si>
  <si>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'save_info', 'test_chat', '', {'info_key': 'user_name', 'tips': '您好, {$info=user_name$}'}, ]</t>
    <phoneticPr fontId="1" type="noConversion"/>
  </si>
  <si>
    <t>check</t>
    <phoneticPr fontId="1" type="noConversion"/>
  </si>
  <si>
    <t>[]</t>
    <phoneticPr fontId="1" type="noConversion"/>
  </si>
  <si>
    <t>match_words</t>
    <phoneticPr fontId="1" type="noConversion"/>
  </si>
  <si>
    <t>['寄信']</t>
    <phoneticPr fontId="1" type="noConversion"/>
  </si>
  <si>
    <t>['转账']</t>
    <phoneticPr fontId="1" type="noConversion"/>
  </si>
  <si>
    <t>A26</t>
    <phoneticPr fontId="1" type="noConversion"/>
  </si>
  <si>
    <t>今天天气真好</t>
    <phoneticPr fontId="1" type="noConversion"/>
  </si>
  <si>
    <t>N</t>
    <phoneticPr fontId="1" type="noConversion"/>
  </si>
  <si>
    <t>是的哦，愿您的心情和天气一样好</t>
    <phoneticPr fontId="1" type="noConversion"/>
  </si>
  <si>
    <t>['InitAsk', 'call_check_fun', 'test_chat', '', {'fun': ['test', 'TestPlugins', 'test_call_check_fun', {}],}]</t>
    <phoneticPr fontId="1" type="noConversion"/>
  </si>
  <si>
    <t>upload_type</t>
    <phoneticPr fontId="1" type="noConversion"/>
  </si>
  <si>
    <t>exts</t>
    <phoneticPr fontId="1" type="noConversion"/>
  </si>
  <si>
    <t>save_path</t>
    <phoneticPr fontId="1" type="noConversion"/>
  </si>
  <si>
    <t>url</t>
    <phoneticPr fontId="1" type="noConversion"/>
  </si>
  <si>
    <t>rename</t>
    <phoneticPr fontId="1" type="noConversion"/>
  </si>
  <si>
    <t>after</t>
    <phoneticPr fontId="1" type="noConversion"/>
  </si>
  <si>
    <t>product_pic</t>
    <phoneticPr fontId="1" type="noConversion"/>
  </si>
  <si>
    <t>['jpg', 'gif']</t>
    <phoneticPr fontId="1" type="noConversion"/>
  </si>
  <si>
    <t>/static/upload</t>
    <phoneticPr fontId="1" type="noConversion"/>
  </si>
  <si>
    <t>product_{$datetime=%Y%m%d%H%M%S$}.{$file_ext=$}</t>
    <phoneticPr fontId="1" type="noConversion"/>
  </si>
  <si>
    <t>产品图片</t>
    <phoneticPr fontId="1" type="noConversion"/>
  </si>
  <si>
    <t>['InitUploadAfter', 'test', {}]</t>
    <phoneticPr fontId="1" type="noConversion"/>
  </si>
  <si>
    <t>size</t>
    <phoneticPr fontId="1" type="noConversion"/>
  </si>
  <si>
    <t>./client/static/upload</t>
    <phoneticPr fontId="1" type="noConversion"/>
  </si>
  <si>
    <t>match_collection</t>
    <phoneticPr fontId="1" type="noConversion"/>
  </si>
  <si>
    <t>match_partition</t>
    <phoneticPr fontId="1" type="noConversion"/>
  </si>
  <si>
    <t>exact_match_words</t>
    <phoneticPr fontId="1" type="noConversion"/>
  </si>
  <si>
    <t>word_scale</t>
    <phoneticPr fontId="1" type="noConversion"/>
  </si>
  <si>
    <t>exact_ignorecase</t>
    <phoneticPr fontId="1" type="noConversion"/>
  </si>
  <si>
    <t>ignorecase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</si>
</sst>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opLeftCell="A2" workbookViewId="0">
      <selection activeCell="E12" sqref="E12"/>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6"/>
  <sheetViews>
    <sheetView workbookViewId="0">
      <selection activeCell="E29" sqref="E29"/>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row r="26" spans="1:8" x14ac:dyDescent="0.4">
      <c r="A26" s="1" t="s">
        <v>287</v>
      </c>
      <c r="B26" s="1" t="s">
        <v>24</v>
      </c>
      <c r="E26" s="1" t="s">
        <v>273</v>
      </c>
      <c r="F26" s="1" t="s">
        <v>288</v>
      </c>
      <c r="G26" s="1" t="str">
        <f>VLOOKUP(StdQuestions!B26,options!A:B, 2,FALSE)</f>
        <v>问答类</v>
      </c>
      <c r="H26" s="1" t="str">
        <f>VLOOKUP(E26,Collections!A:C,3,FALSE)</f>
        <v>闲聊</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50EBE2C4-FC5E-435A-A8AD-48B15E120E62}">
          <x14:formula1>
            <xm:f>options!$A$2:$A$29</xm:f>
          </x14:formula1>
          <xm:sqref>B3:B1048576</xm:sqref>
        </x14:dataValidation>
        <x14:dataValidation type="list" allowBlank="1" showInputMessage="1" showErrorMessage="1" xr:uid="{FC4D827C-76EC-49B8-B9BB-CDC55420D300}">
          <x14:formula1>
            <xm:f>Collections!$A$2:$A$63</xm:f>
          </x14:formula1>
          <xm:sqref>E2:E1048576</xm:sqref>
        </x14:dataValidation>
        <x14:dataValidation type="list" allowBlank="1" showInputMessage="1" showErrorMessage="1" xr:uid="{82855C65-A066-4EC1-AFFC-DF58205BD122}">
          <x14:formula1>
            <xm:f>options!$A$2:$A$5</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6"/>
  <sheetViews>
    <sheetView topLeftCell="A22" workbookViewId="0">
      <selection activeCell="E7" sqref="E7"/>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281</v>
      </c>
      <c r="D18" s="1" t="s">
        <v>62</v>
      </c>
      <c r="E18" s="1" t="s">
        <v>59</v>
      </c>
      <c r="F18" s="1" t="str">
        <f>VLOOKUP(B18,options!C:D,2,FALSE)</f>
        <v>上下文问题</v>
      </c>
      <c r="G18" s="1" t="str">
        <f>VLOOKUP(A18,StdQuestions!A:F,5,FALSE)</f>
        <v>test_chat</v>
      </c>
    </row>
    <row r="19" spans="1:7" ht="27.75" x14ac:dyDescent="0.4">
      <c r="A19" s="1" t="s">
        <v>244</v>
      </c>
      <c r="B19" s="1" t="s">
        <v>24</v>
      </c>
      <c r="C19" s="1" t="s">
        <v>291</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row r="26" spans="1:7" x14ac:dyDescent="0.4">
      <c r="A26" s="1" t="s">
        <v>287</v>
      </c>
      <c r="B26" s="1" t="s">
        <v>26</v>
      </c>
      <c r="D26" s="1" t="s">
        <v>289</v>
      </c>
      <c r="E26" s="1" t="s">
        <v>290</v>
      </c>
      <c r="F26" s="1" t="str">
        <f>VLOOKUP(B26,options!C:D,2,FALSE)</f>
        <v>文字答案</v>
      </c>
      <c r="G26" s="1" t="str">
        <f>VLOOKUP(A26,StdQuestions!A:F,5,FALSE)</f>
        <v>test_chat</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C30" sqref="C30"/>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C6" sqref="C6"/>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C3" sqref="C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O3"/>
  <sheetViews>
    <sheetView tabSelected="1" workbookViewId="0">
      <selection activeCell="G18" sqref="G18"/>
    </sheetView>
  </sheetViews>
  <sheetFormatPr defaultRowHeight="13.9" x14ac:dyDescent="0.4"/>
  <cols>
    <col min="1" max="1" width="12.73046875" style="3" customWidth="1"/>
    <col min="2" max="2" width="17.46484375" style="3" customWidth="1"/>
    <col min="3" max="3" width="15.9296875" style="3" customWidth="1"/>
    <col min="4" max="4" width="14" style="3" customWidth="1"/>
    <col min="5" max="5" width="10.9296875" style="3" customWidth="1"/>
    <col min="6" max="7" width="16.06640625" style="3" customWidth="1"/>
    <col min="8" max="9" width="19.265625" style="3" customWidth="1"/>
    <col min="10" max="10" width="16.06640625" style="3" customWidth="1"/>
    <col min="11" max="11" width="19.265625" style="3" customWidth="1"/>
    <col min="12" max="12" width="16.06640625" style="3" customWidth="1"/>
    <col min="13" max="13" width="47.59765625" style="3" customWidth="1"/>
    <col min="14" max="14" width="42.1328125" style="3" customWidth="1"/>
    <col min="15" max="15" width="20.86328125" style="3" customWidth="1"/>
  </cols>
  <sheetData>
    <row r="1" spans="1:15" x14ac:dyDescent="0.4">
      <c r="A1" s="2" t="s">
        <v>214</v>
      </c>
      <c r="B1" s="2" t="s">
        <v>306</v>
      </c>
      <c r="C1" s="2" t="s">
        <v>307</v>
      </c>
      <c r="D1" s="2" t="s">
        <v>1</v>
      </c>
      <c r="E1" s="2" t="s">
        <v>5</v>
      </c>
      <c r="F1" s="2" t="s">
        <v>7</v>
      </c>
      <c r="G1" s="2" t="s">
        <v>0</v>
      </c>
      <c r="H1" s="2" t="s">
        <v>308</v>
      </c>
      <c r="I1" s="2" t="s">
        <v>310</v>
      </c>
      <c r="J1" s="2" t="s">
        <v>284</v>
      </c>
      <c r="K1" s="2" t="s">
        <v>311</v>
      </c>
      <c r="L1" s="2" t="s">
        <v>309</v>
      </c>
      <c r="M1" s="2" t="s">
        <v>215</v>
      </c>
      <c r="N1" s="2" t="s">
        <v>282</v>
      </c>
      <c r="O1" s="2" t="s">
        <v>15</v>
      </c>
    </row>
    <row r="2" spans="1:15" ht="27.75" x14ac:dyDescent="0.4">
      <c r="A2" s="3" t="s">
        <v>264</v>
      </c>
      <c r="D2" s="3" t="s">
        <v>273</v>
      </c>
      <c r="F2" s="3" t="s">
        <v>260</v>
      </c>
      <c r="G2" s="3">
        <v>1</v>
      </c>
      <c r="H2" s="3" t="s">
        <v>283</v>
      </c>
      <c r="J2" s="3" t="s">
        <v>285</v>
      </c>
      <c r="L2" s="3">
        <v>0</v>
      </c>
      <c r="M2" s="3" t="s">
        <v>265</v>
      </c>
      <c r="N2" s="3" t="s">
        <v>283</v>
      </c>
      <c r="O2" s="3" t="str">
        <f>VLOOKUP(D2,Collections!A:C,3,FALSE)</f>
        <v>闲聊</v>
      </c>
    </row>
    <row r="3" spans="1:15" ht="27.75" x14ac:dyDescent="0.4">
      <c r="A3" s="3" t="s">
        <v>216</v>
      </c>
      <c r="D3" s="3" t="s">
        <v>275</v>
      </c>
      <c r="F3" s="3" t="s">
        <v>266</v>
      </c>
      <c r="G3" s="3">
        <v>2</v>
      </c>
      <c r="H3" s="3" t="s">
        <v>283</v>
      </c>
      <c r="J3" s="3" t="s">
        <v>286</v>
      </c>
      <c r="L3" s="3">
        <v>0</v>
      </c>
      <c r="M3" s="3" t="s">
        <v>271</v>
      </c>
      <c r="N3" s="3" t="s">
        <v>283</v>
      </c>
      <c r="O3" s="3" t="str">
        <f>VLOOKUP(D3,Collections!A:C,3,FALSE)</f>
        <v>金融知识</v>
      </c>
    </row>
  </sheetData>
  <phoneticPr fontId="1" type="noConversion"/>
  <dataValidations count="1">
    <dataValidation type="list" allowBlank="1" showInputMessage="1" showErrorMessage="1" sqref="I2:I1048576 K2:K1048576" xr:uid="{89B2C9AF-82C6-4FBB-B080-FE3D31C4841F}">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D2:D1048576 B2:B1048576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ED95-552C-4D5B-97BF-A32CA43B5C39}">
  <dimension ref="A1:H2"/>
  <sheetViews>
    <sheetView workbookViewId="0">
      <selection activeCell="E10" sqref="E10"/>
    </sheetView>
  </sheetViews>
  <sheetFormatPr defaultRowHeight="13.9" x14ac:dyDescent="0.4"/>
  <cols>
    <col min="1" max="1" width="13.19921875" style="3" customWidth="1"/>
    <col min="2" max="2" width="20.265625" style="3" customWidth="1"/>
    <col min="3" max="3" width="11.6640625" style="3" customWidth="1"/>
    <col min="4" max="4" width="26.19921875" style="3" customWidth="1"/>
    <col min="5" max="5" width="22.6640625" style="3" customWidth="1"/>
    <col min="6" max="6" width="23.265625" style="3" customWidth="1"/>
    <col min="7" max="7" width="22.796875" style="3" customWidth="1"/>
    <col min="8" max="8" width="9.06640625" style="3"/>
  </cols>
  <sheetData>
    <row r="1" spans="1:8" x14ac:dyDescent="0.4">
      <c r="A1" s="2" t="s">
        <v>292</v>
      </c>
      <c r="B1" s="2" t="s">
        <v>293</v>
      </c>
      <c r="C1" s="2" t="s">
        <v>304</v>
      </c>
      <c r="D1" s="2" t="s">
        <v>294</v>
      </c>
      <c r="E1" s="2" t="s">
        <v>295</v>
      </c>
      <c r="F1" s="2" t="s">
        <v>296</v>
      </c>
      <c r="G1" s="2" t="s">
        <v>297</v>
      </c>
      <c r="H1" s="2" t="s">
        <v>2</v>
      </c>
    </row>
    <row r="2" spans="1:8" ht="27.75" x14ac:dyDescent="0.4">
      <c r="A2" s="3" t="s">
        <v>298</v>
      </c>
      <c r="B2" s="3" t="s">
        <v>299</v>
      </c>
      <c r="C2" s="3">
        <v>0</v>
      </c>
      <c r="D2" s="3" t="s">
        <v>305</v>
      </c>
      <c r="E2" s="3" t="s">
        <v>300</v>
      </c>
      <c r="F2" s="3" t="s">
        <v>301</v>
      </c>
      <c r="G2" s="3" t="s">
        <v>303</v>
      </c>
      <c r="H2" s="3" t="s">
        <v>302</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E9" sqref="E9"/>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Collections</vt:lpstr>
      <vt:lpstr>StdQuestions</vt:lpstr>
      <vt:lpstr>Answers</vt:lpstr>
      <vt:lpstr>ExtQuestions</vt:lpstr>
      <vt:lpstr>CommonPara</vt:lpstr>
      <vt:lpstr>NlpSureJudgeDict</vt:lpstr>
      <vt:lpstr>NlpPurposConfigDict</vt:lpstr>
      <vt:lpstr>UploadFileConfig</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2020-07-15T05:13:34Z</dcterms:modified>
</cp:coreProperties>
</file>