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84" windowWidth="30660" windowHeight="13776"/>
  </bookViews>
  <sheets>
    <sheet name="Лист1" sheetId="1" r:id="rId1"/>
    <sheet name="Лист2" sheetId="2" r:id="rId2"/>
    <sheet name="Лист3" sheetId="3" r:id="rId3"/>
  </sheets>
  <externalReferences>
    <externalReference r:id="rId4"/>
  </externalReferences>
  <definedNames>
    <definedName name="_xlnm._FilterDatabase" localSheetId="0" hidden="1">Лист1!$C$4:$H$15</definedName>
  </definedNames>
  <calcPr calcId="145621"/>
</workbook>
</file>

<file path=xl/calcChain.xml><?xml version="1.0" encoding="utf-8"?>
<calcChain xmlns="http://schemas.openxmlformats.org/spreadsheetml/2006/main">
  <c r="G68" i="2" l="1"/>
  <c r="E68" i="2"/>
  <c r="C68" i="2"/>
  <c r="B68" i="2"/>
  <c r="E67" i="2"/>
  <c r="C67" i="2"/>
  <c r="B67" i="2"/>
  <c r="E66" i="2"/>
  <c r="C66" i="2"/>
  <c r="B66" i="2"/>
  <c r="E65" i="2"/>
  <c r="C65" i="2"/>
  <c r="B65" i="2"/>
  <c r="E64" i="2"/>
  <c r="C64" i="2"/>
  <c r="B64" i="2"/>
  <c r="E63" i="2"/>
  <c r="C63" i="2"/>
  <c r="B63" i="2"/>
  <c r="E62" i="2"/>
  <c r="C62" i="2"/>
  <c r="B62" i="2"/>
  <c r="E61" i="2"/>
  <c r="C61" i="2"/>
  <c r="B61" i="2"/>
  <c r="E60" i="2"/>
  <c r="C60" i="2"/>
  <c r="B60" i="2"/>
  <c r="E59" i="2"/>
  <c r="C59" i="2"/>
  <c r="B59" i="2"/>
  <c r="E58" i="2"/>
  <c r="C58" i="2"/>
  <c r="B58" i="2"/>
  <c r="E57" i="2"/>
  <c r="C57" i="2"/>
  <c r="B57" i="2"/>
  <c r="E56" i="2"/>
  <c r="C56" i="2"/>
  <c r="B56" i="2"/>
  <c r="E55" i="2"/>
  <c r="C55" i="2"/>
  <c r="B55" i="2"/>
  <c r="E54" i="2"/>
  <c r="C54" i="2"/>
  <c r="B54" i="2"/>
  <c r="E53" i="2"/>
  <c r="C53" i="2"/>
  <c r="B53" i="2"/>
  <c r="E52" i="2"/>
  <c r="C52" i="2"/>
  <c r="B52" i="2"/>
  <c r="E51" i="2"/>
  <c r="C51" i="2"/>
  <c r="B51" i="2"/>
  <c r="E50" i="2"/>
  <c r="C50" i="2"/>
  <c r="B50" i="2"/>
  <c r="E49" i="2"/>
  <c r="C49" i="2"/>
  <c r="B49" i="2"/>
  <c r="E48" i="2"/>
  <c r="C48" i="2"/>
  <c r="B48" i="2"/>
  <c r="E47" i="2"/>
  <c r="C47" i="2"/>
  <c r="B47" i="2"/>
  <c r="E46" i="2"/>
  <c r="C46" i="2"/>
  <c r="B46" i="2"/>
  <c r="E45" i="2"/>
  <c r="C45" i="2"/>
  <c r="B45" i="2"/>
  <c r="E44" i="2"/>
  <c r="C44" i="2"/>
  <c r="B44" i="2"/>
  <c r="E43" i="2"/>
  <c r="C43" i="2"/>
  <c r="B43" i="2"/>
  <c r="E42" i="2"/>
  <c r="C42" i="2"/>
  <c r="B42" i="2"/>
  <c r="E41" i="2"/>
  <c r="C41" i="2"/>
  <c r="B41" i="2"/>
  <c r="E40" i="2"/>
  <c r="C40" i="2"/>
  <c r="B40" i="2"/>
  <c r="E39" i="2"/>
  <c r="C39" i="2"/>
  <c r="B39" i="2"/>
  <c r="E38" i="2"/>
  <c r="C38" i="2"/>
  <c r="B38" i="2"/>
  <c r="E37" i="2"/>
  <c r="C37" i="2"/>
  <c r="B37" i="2"/>
  <c r="E36" i="2"/>
  <c r="C36" i="2"/>
  <c r="B36" i="2"/>
  <c r="E35" i="2"/>
  <c r="C35" i="2"/>
  <c r="B35" i="2"/>
  <c r="E34" i="2"/>
  <c r="C34" i="2"/>
  <c r="B34" i="2"/>
  <c r="E33" i="2"/>
  <c r="C33" i="2"/>
  <c r="B33" i="2"/>
  <c r="E32" i="2"/>
  <c r="C32" i="2"/>
  <c r="B32" i="2"/>
  <c r="E31" i="2"/>
  <c r="C31" i="2"/>
  <c r="B31" i="2"/>
  <c r="E30" i="2"/>
  <c r="C30" i="2"/>
  <c r="B30" i="2"/>
  <c r="E29" i="2"/>
  <c r="C29" i="2"/>
  <c r="B29" i="2"/>
  <c r="E28" i="2"/>
  <c r="C28" i="2"/>
  <c r="B28" i="2"/>
  <c r="D15" i="1" s="1"/>
  <c r="E27" i="2"/>
  <c r="C27" i="2"/>
  <c r="B27" i="2"/>
  <c r="E26" i="2"/>
  <c r="C26" i="2"/>
  <c r="B26" i="2"/>
  <c r="E25" i="2"/>
  <c r="C25" i="2"/>
  <c r="B25" i="2"/>
  <c r="D10" i="1" s="1"/>
  <c r="E24" i="2"/>
  <c r="C24" i="2"/>
  <c r="B24" i="2"/>
  <c r="E23" i="2"/>
  <c r="C23" i="2"/>
  <c r="B23" i="2"/>
  <c r="E22" i="2"/>
  <c r="C22" i="2"/>
  <c r="B22" i="2"/>
  <c r="E21" i="2"/>
  <c r="C21" i="2"/>
  <c r="B21" i="2"/>
  <c r="E20" i="2"/>
  <c r="C20" i="2"/>
  <c r="B20" i="2"/>
  <c r="D14" i="1" s="1"/>
  <c r="E19" i="2"/>
  <c r="C19" i="2"/>
  <c r="B19" i="2"/>
  <c r="E18" i="2"/>
  <c r="C18" i="2"/>
  <c r="B18" i="2"/>
  <c r="E17" i="2"/>
  <c r="C17" i="2"/>
  <c r="B17" i="2"/>
  <c r="D5" i="1" s="1"/>
  <c r="E16" i="2"/>
  <c r="C16" i="2"/>
  <c r="B16" i="2"/>
  <c r="D11" i="1" s="1"/>
  <c r="E15" i="2"/>
  <c r="C15" i="2"/>
  <c r="B15" i="2"/>
  <c r="D7" i="1" s="1"/>
  <c r="E14" i="2"/>
  <c r="C14" i="2"/>
  <c r="B14" i="2"/>
  <c r="E13" i="2"/>
  <c r="C13" i="2"/>
  <c r="B13" i="2"/>
  <c r="D12" i="1" s="1"/>
  <c r="E12" i="2"/>
  <c r="C12" i="2"/>
  <c r="B12" i="2"/>
  <c r="E11" i="2"/>
  <c r="C11" i="2"/>
  <c r="B11" i="2"/>
  <c r="E10" i="2"/>
  <c r="C10" i="2"/>
  <c r="B10" i="2"/>
  <c r="E9" i="2"/>
  <c r="C9" i="2"/>
  <c r="B9" i="2"/>
  <c r="D8" i="1" s="1"/>
  <c r="E8" i="2"/>
  <c r="C8" i="2"/>
  <c r="B8" i="2"/>
  <c r="E7" i="2"/>
  <c r="C7" i="2"/>
  <c r="B7" i="2"/>
  <c r="D6" i="1" s="1"/>
  <c r="E6" i="2"/>
  <c r="C6" i="2"/>
  <c r="B6" i="2"/>
  <c r="E5" i="2"/>
  <c r="C5" i="2"/>
  <c r="B5" i="2"/>
  <c r="D13" i="1" s="1"/>
  <c r="E4" i="2"/>
  <c r="C4" i="2"/>
  <c r="B4" i="2"/>
  <c r="D9" i="1" s="1"/>
  <c r="E3" i="2"/>
  <c r="C3" i="2"/>
  <c r="B3" i="2"/>
  <c r="E2" i="2"/>
  <c r="C2" i="2"/>
  <c r="B2" i="2"/>
</calcChain>
</file>

<file path=xl/sharedStrings.xml><?xml version="1.0" encoding="utf-8"?>
<sst xmlns="http://schemas.openxmlformats.org/spreadsheetml/2006/main" count="244" uniqueCount="135">
  <si>
    <t>Word vocab</t>
  </si>
  <si>
    <t>Ngram vocab</t>
  </si>
  <si>
    <t>en</t>
  </si>
  <si>
    <t>ar</t>
  </si>
  <si>
    <t>es</t>
  </si>
  <si>
    <t>th</t>
  </si>
  <si>
    <t>ko</t>
  </si>
  <si>
    <t>fr</t>
  </si>
  <si>
    <t>tr</t>
  </si>
  <si>
    <t>id</t>
  </si>
  <si>
    <t>it</t>
  </si>
  <si>
    <t>de</t>
  </si>
  <si>
    <t>ru</t>
  </si>
  <si>
    <t>ISO</t>
  </si>
  <si>
    <t>ISO language name</t>
  </si>
  <si>
    <t>Family</t>
  </si>
  <si>
    <t>Sub family</t>
  </si>
  <si>
    <t>Native name (endonym)</t>
  </si>
  <si>
    <t>Alphabet</t>
  </si>
  <si>
    <t>Speakers L1, m</t>
  </si>
  <si>
    <t>zh</t>
  </si>
  <si>
    <t>Sinitic</t>
  </si>
  <si>
    <t>Simplified Chinese
Traditional Chinese</t>
  </si>
  <si>
    <t>bn</t>
  </si>
  <si>
    <t>Indo-Iranian</t>
  </si>
  <si>
    <t>Bengali alphabet</t>
  </si>
  <si>
    <t>Italic</t>
  </si>
  <si>
    <t>Latin</t>
  </si>
  <si>
    <t>Germanic</t>
  </si>
  <si>
    <t>hi</t>
  </si>
  <si>
    <t>Devanagari</t>
  </si>
  <si>
    <t>Semitic</t>
  </si>
  <si>
    <t>Arabic alphabet</t>
  </si>
  <si>
    <t>pt</t>
  </si>
  <si>
    <t>Balto-Slavic</t>
  </si>
  <si>
    <t>Cyrillic</t>
  </si>
  <si>
    <t>ja</t>
  </si>
  <si>
    <t>Japanese</t>
  </si>
  <si>
    <t>Chinese characters (kanji),  Kana (hiraganakatakana)</t>
  </si>
  <si>
    <t>vi</t>
  </si>
  <si>
    <t>Vietic</t>
  </si>
  <si>
    <t>jv</t>
  </si>
  <si>
    <t>Malayo-Polynesian</t>
  </si>
  <si>
    <t>Latin, Javanese script</t>
  </si>
  <si>
    <t>te</t>
  </si>
  <si>
    <t>Southern</t>
  </si>
  <si>
    <t>Telugu alphabet</t>
  </si>
  <si>
    <t>Common Turkic</t>
  </si>
  <si>
    <t>Han</t>
  </si>
  <si>
    <t>Hangul/Chosŏng'gŭl</t>
  </si>
  <si>
    <t>fa</t>
  </si>
  <si>
    <t xml:space="preserve">Persian alphabet </t>
  </si>
  <si>
    <t>ta</t>
  </si>
  <si>
    <t>Tamil</t>
  </si>
  <si>
    <t>ur</t>
  </si>
  <si>
    <t>Urdu alphabet</t>
  </si>
  <si>
    <t>tl</t>
  </si>
  <si>
    <t>pl</t>
  </si>
  <si>
    <t>kn</t>
  </si>
  <si>
    <t>Kannada script</t>
  </si>
  <si>
    <t>uk</t>
  </si>
  <si>
    <t>ku</t>
  </si>
  <si>
    <t>Hawar alphabet (Latin script; used mostly in Turkey and Syria)</t>
  </si>
  <si>
    <t>Tai</t>
  </si>
  <si>
    <t xml:space="preserve"> Thai script</t>
  </si>
  <si>
    <t>am</t>
  </si>
  <si>
    <t>Signed Amharic</t>
  </si>
  <si>
    <t>az</t>
  </si>
  <si>
    <t>as</t>
  </si>
  <si>
    <t>Assamese alphabet</t>
  </si>
  <si>
    <t>so</t>
  </si>
  <si>
    <t>hu</t>
  </si>
  <si>
    <t xml:space="preserve">Finno-Ugric </t>
  </si>
  <si>
    <t>el</t>
  </si>
  <si>
    <t>Hellenic</t>
  </si>
  <si>
    <t>Greek alphabet</t>
  </si>
  <si>
    <t>kk</t>
  </si>
  <si>
    <t>cs</t>
  </si>
  <si>
    <t>af</t>
  </si>
  <si>
    <t>ca</t>
  </si>
  <si>
    <t>hy</t>
  </si>
  <si>
    <t>Armenian</t>
  </si>
  <si>
    <t>Armenian alphabet</t>
  </si>
  <si>
    <t>be</t>
  </si>
  <si>
    <t>da</t>
  </si>
  <si>
    <t>fi</t>
  </si>
  <si>
    <t>Finnic</t>
  </si>
  <si>
    <t>he</t>
  </si>
  <si>
    <t>Hebrew alphabet</t>
  </si>
  <si>
    <t>hr</t>
  </si>
  <si>
    <t>ka</t>
  </si>
  <si>
    <t>Karto-Zan</t>
  </si>
  <si>
    <t xml:space="preserve"> Georgian script</t>
  </si>
  <si>
    <t>kw</t>
  </si>
  <si>
    <t>ky</t>
  </si>
  <si>
    <t>bs</t>
  </si>
  <si>
    <t>lo</t>
  </si>
  <si>
    <t xml:space="preserve">Lao script </t>
  </si>
  <si>
    <t>lt</t>
  </si>
  <si>
    <t>gl</t>
  </si>
  <si>
    <t>lv</t>
  </si>
  <si>
    <t>ce</t>
  </si>
  <si>
    <t>Nakh</t>
  </si>
  <si>
    <t>ba</t>
  </si>
  <si>
    <t>av</t>
  </si>
  <si>
    <t>bo</t>
  </si>
  <si>
    <t xml:space="preserve">Tibeto-Kanauri </t>
  </si>
  <si>
    <t>Tibetan alphabet</t>
  </si>
  <si>
    <t>cv</t>
  </si>
  <si>
    <t xml:space="preserve">Oghur </t>
  </si>
  <si>
    <t>et</t>
  </si>
  <si>
    <t>eu</t>
  </si>
  <si>
    <t>Language isolate</t>
  </si>
  <si>
    <t>cy</t>
  </si>
  <si>
    <t>Celtic</t>
  </si>
  <si>
    <t>fy</t>
  </si>
  <si>
    <t>is</t>
  </si>
  <si>
    <t>br</t>
  </si>
  <si>
    <t>co</t>
  </si>
  <si>
    <t>kv</t>
  </si>
  <si>
    <t>ga</t>
  </si>
  <si>
    <t>gd</t>
  </si>
  <si>
    <t>an</t>
  </si>
  <si>
    <t>Code</t>
  </si>
  <si>
    <t>Name</t>
  </si>
  <si>
    <t>Sample size</t>
  </si>
  <si>
    <t>Koreanic</t>
  </si>
  <si>
    <t>Afro-Asiatic</t>
  </si>
  <si>
    <t>Turkic</t>
  </si>
  <si>
    <t>Indo-European</t>
  </si>
  <si>
    <t>Austronesian</t>
  </si>
  <si>
    <t>Tai–Kadai</t>
  </si>
  <si>
    <t>Thai script</t>
  </si>
  <si>
    <t>Source: Wikipedia</t>
  </si>
  <si>
    <t>Lemmas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</si>
</sst>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4" x14ac:knownFonts="1">
    <font>
      <sz val="11"/>
      <color theme="1"/>
      <name val="Calibri"/>
      <family val="2"/>
      <scheme val="minor"/>
    </font>
    <font>
      <b/>
      <sz val="11"/>
      <color theme="1"/>
      <name val="Calibri"/>
      <family val="2"/>
      <scheme val="minor"/>
    </font>
    <font>
      <u/>
      <sz val="11"/>
      <color theme="10"/>
      <name val="Calibri"/>
      <family val="2"/>
      <scheme val="minor"/>
    </font>
    <font>
      <sz val="10"/>
      <color theme="1"/>
      <name val="Arial Unicode MS"/>
      <family val="2"/>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4">
    <xf numFmtId="0" fontId="0" fillId="0" borderId="0" xfId="0"/>
    <xf numFmtId="0" fontId="1" fillId="0" borderId="0" xfId="0" applyFont="1" applyAlignment="1">
      <alignment horizontal="center" vertical="center" wrapText="1"/>
    </xf>
    <xf numFmtId="0" fontId="0" fillId="0" borderId="0" xfId="0" applyAlignment="1">
      <alignment vertical="center" wrapText="1"/>
    </xf>
    <xf numFmtId="41" fontId="0" fillId="0" borderId="0" xfId="0" applyNumberFormat="1" applyAlignment="1">
      <alignment vertical="center" wrapText="1"/>
    </xf>
    <xf numFmtId="0" fontId="1" fillId="0" borderId="0" xfId="0" applyFont="1"/>
    <xf numFmtId="0" fontId="1" fillId="0" borderId="0" xfId="0" applyFont="1" applyAlignment="1">
      <alignment horizontal="center"/>
    </xf>
    <xf numFmtId="0" fontId="1" fillId="0" borderId="0" xfId="0" applyFont="1" applyAlignment="1">
      <alignment wrapText="1"/>
    </xf>
    <xf numFmtId="0" fontId="0" fillId="0" borderId="0" xfId="0" applyAlignment="1">
      <alignment horizontal="center"/>
    </xf>
    <xf numFmtId="0" fontId="2" fillId="0" borderId="0" xfId="1"/>
    <xf numFmtId="0" fontId="0" fillId="0" borderId="0" xfId="0" applyAlignment="1">
      <alignment wrapText="1"/>
    </xf>
    <xf numFmtId="0" fontId="3"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41" fontId="0" fillId="0" borderId="0" xfId="0" applyNumberFormat="1" applyFill="1" applyAlignment="1">
      <alignment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circle"/>
            <c:size val="7"/>
            <c:spPr>
              <a:solidFill>
                <a:schemeClr val="accent2"/>
              </a:solidFill>
              <a:ln>
                <a:noFill/>
              </a:ln>
            </c:spPr>
          </c:marker>
          <c:dLbls>
            <c:dLbl>
              <c:idx val="0"/>
              <c:layout/>
              <c:tx>
                <c:rich>
                  <a:bodyPr/>
                  <a:lstStyle/>
                  <a:p>
                    <a:r>
                      <a:rPr lang="en-US" b="1"/>
                      <a:t> Korean</a:t>
                    </a:r>
                  </a:p>
                </c:rich>
              </c:tx>
              <c:showLegendKey val="0"/>
              <c:showVal val="1"/>
              <c:showCatName val="0"/>
              <c:showSerName val="0"/>
              <c:showPercent val="0"/>
              <c:showBubbleSize val="0"/>
            </c:dLbl>
            <c:dLbl>
              <c:idx val="1"/>
              <c:layout/>
              <c:tx>
                <c:rich>
                  <a:bodyPr/>
                  <a:lstStyle/>
                  <a:p>
                    <a:r>
                      <a:rPr lang="en-US"/>
                      <a:t> </a:t>
                    </a:r>
                    <a:r>
                      <a:rPr lang="en-US" b="1"/>
                      <a:t>Arabic</a:t>
                    </a:r>
                  </a:p>
                </c:rich>
              </c:tx>
              <c:showLegendKey val="0"/>
              <c:showVal val="1"/>
              <c:showCatName val="0"/>
              <c:showSerName val="0"/>
              <c:showPercent val="0"/>
              <c:showBubbleSize val="0"/>
            </c:dLbl>
            <c:dLbl>
              <c:idx val="2"/>
              <c:layout/>
              <c:tx>
                <c:rich>
                  <a:bodyPr/>
                  <a:lstStyle/>
                  <a:p>
                    <a:r>
                      <a:rPr lang="en-US"/>
                      <a:t> </a:t>
                    </a:r>
                    <a:r>
                      <a:rPr lang="en-US" b="1"/>
                      <a:t>Turkish</a:t>
                    </a:r>
                  </a:p>
                </c:rich>
              </c:tx>
              <c:showLegendKey val="0"/>
              <c:showVal val="1"/>
              <c:showCatName val="0"/>
              <c:showSerName val="0"/>
              <c:showPercent val="0"/>
              <c:showBubbleSize val="0"/>
            </c:dLbl>
            <c:dLbl>
              <c:idx val="3"/>
              <c:layout/>
              <c:tx>
                <c:rich>
                  <a:bodyPr/>
                  <a:lstStyle/>
                  <a:p>
                    <a:r>
                      <a:rPr lang="en-US"/>
                      <a:t> </a:t>
                    </a:r>
                    <a:r>
                      <a:rPr lang="en-US" b="1"/>
                      <a:t>Russian</a:t>
                    </a:r>
                  </a:p>
                </c:rich>
              </c:tx>
              <c:showLegendKey val="0"/>
              <c:showVal val="1"/>
              <c:showCatName val="0"/>
              <c:showSerName val="0"/>
              <c:showPercent val="0"/>
              <c:showBubbleSize val="0"/>
            </c:dLbl>
            <c:dLbl>
              <c:idx val="4"/>
              <c:layout>
                <c:manualLayout>
                  <c:x val="-0.17222222222222222"/>
                  <c:y val="4.6296296296296294E-3"/>
                </c:manualLayout>
              </c:layout>
              <c:tx>
                <c:rich>
                  <a:bodyPr/>
                  <a:lstStyle/>
                  <a:p>
                    <a:r>
                      <a:rPr lang="en-US"/>
                      <a:t> </a:t>
                    </a:r>
                    <a:r>
                      <a:rPr lang="en-US" b="1"/>
                      <a:t>Spanish</a:t>
                    </a:r>
                  </a:p>
                </c:rich>
              </c:tx>
              <c:showLegendKey val="0"/>
              <c:showVal val="1"/>
              <c:showCatName val="0"/>
              <c:showSerName val="0"/>
              <c:showPercent val="0"/>
              <c:showBubbleSize val="0"/>
            </c:dLbl>
            <c:dLbl>
              <c:idx val="5"/>
              <c:layout>
                <c:manualLayout>
                  <c:x val="1.6666666666666666E-2"/>
                  <c:y val="-1.8518518518518517E-2"/>
                </c:manualLayout>
              </c:layout>
              <c:tx>
                <c:rich>
                  <a:bodyPr/>
                  <a:lstStyle/>
                  <a:p>
                    <a:r>
                      <a:rPr lang="en-US" b="1"/>
                      <a:t>Indonesian</a:t>
                    </a:r>
                  </a:p>
                </c:rich>
              </c:tx>
              <c:showLegendKey val="0"/>
              <c:showVal val="1"/>
              <c:showCatName val="0"/>
              <c:showSerName val="0"/>
              <c:showPercent val="0"/>
              <c:showBubbleSize val="0"/>
            </c:dLbl>
            <c:dLbl>
              <c:idx val="6"/>
              <c:layout>
                <c:manualLayout>
                  <c:x val="-8.3333333333333332E-3"/>
                  <c:y val="4.629629629629621E-2"/>
                </c:manualLayout>
              </c:layout>
              <c:tx>
                <c:rich>
                  <a:bodyPr/>
                  <a:lstStyle/>
                  <a:p>
                    <a:r>
                      <a:rPr lang="en-US"/>
                      <a:t> </a:t>
                    </a:r>
                    <a:r>
                      <a:rPr lang="en-US" b="1"/>
                      <a:t>French</a:t>
                    </a:r>
                  </a:p>
                </c:rich>
              </c:tx>
              <c:showLegendKey val="0"/>
              <c:showVal val="1"/>
              <c:showCatName val="0"/>
              <c:showSerName val="0"/>
              <c:showPercent val="0"/>
              <c:showBubbleSize val="0"/>
            </c:dLbl>
            <c:dLbl>
              <c:idx val="7"/>
              <c:layout>
                <c:manualLayout>
                  <c:x val="-3.3333333333333333E-2"/>
                  <c:y val="-4.6296296296296467E-2"/>
                </c:manualLayout>
              </c:layout>
              <c:tx>
                <c:rich>
                  <a:bodyPr/>
                  <a:lstStyle/>
                  <a:p>
                    <a:r>
                      <a:rPr lang="en-US" b="1"/>
                      <a:t>German</a:t>
                    </a:r>
                  </a:p>
                </c:rich>
              </c:tx>
              <c:showLegendKey val="0"/>
              <c:showVal val="1"/>
              <c:showCatName val="0"/>
              <c:showSerName val="0"/>
              <c:showPercent val="0"/>
              <c:showBubbleSize val="0"/>
            </c:dLbl>
            <c:dLbl>
              <c:idx val="8"/>
              <c:layout>
                <c:manualLayout>
                  <c:x val="-0.1361111111111111"/>
                  <c:y val="-6.4814814814814811E-2"/>
                </c:manualLayout>
              </c:layout>
              <c:tx>
                <c:rich>
                  <a:bodyPr/>
                  <a:lstStyle/>
                  <a:p>
                    <a:r>
                      <a:rPr lang="en-US"/>
                      <a:t> </a:t>
                    </a:r>
                    <a:r>
                      <a:rPr lang="en-US" b="1"/>
                      <a:t>English</a:t>
                    </a:r>
                  </a:p>
                </c:rich>
              </c:tx>
              <c:showLegendKey val="0"/>
              <c:showVal val="1"/>
              <c:showCatName val="0"/>
              <c:showSerName val="0"/>
              <c:showPercent val="0"/>
              <c:showBubbleSize val="0"/>
            </c:dLbl>
            <c:dLbl>
              <c:idx val="9"/>
              <c:layout>
                <c:manualLayout>
                  <c:x val="-1.9444444444444445E-2"/>
                  <c:y val="6.4814814814814728E-2"/>
                </c:manualLayout>
              </c:layout>
              <c:tx>
                <c:rich>
                  <a:bodyPr/>
                  <a:lstStyle/>
                  <a:p>
                    <a:r>
                      <a:rPr lang="en-US" b="1"/>
                      <a:t> Italian</a:t>
                    </a:r>
                  </a:p>
                </c:rich>
              </c:tx>
              <c:showLegendKey val="0"/>
              <c:showVal val="1"/>
              <c:showCatName val="0"/>
              <c:showSerName val="0"/>
              <c:showPercent val="0"/>
              <c:showBubbleSize val="0"/>
            </c:dLbl>
            <c:dLbl>
              <c:idx val="10"/>
              <c:layout>
                <c:manualLayout>
                  <c:x val="-4.4444444444444467E-2"/>
                  <c:y val="7.4073344998541846E-2"/>
                </c:manualLayout>
              </c:layout>
              <c:tx>
                <c:rich>
                  <a:bodyPr/>
                  <a:lstStyle/>
                  <a:p>
                    <a:r>
                      <a:rPr lang="en-US"/>
                      <a:t> </a:t>
                    </a:r>
                    <a:r>
                      <a:rPr lang="en-US" b="1"/>
                      <a:t>Thai</a:t>
                    </a:r>
                  </a:p>
                </c:rich>
              </c:tx>
              <c:showLegendKey val="0"/>
              <c:showVal val="1"/>
              <c:showCatName val="0"/>
              <c:showSerName val="0"/>
              <c:showPercent val="0"/>
              <c:showBubbleSize val="0"/>
            </c:dLbl>
            <c:showLegendKey val="0"/>
            <c:showVal val="1"/>
            <c:showCatName val="0"/>
            <c:showSerName val="0"/>
            <c:showPercent val="0"/>
            <c:showBubbleSize val="0"/>
            <c:showLeaderLines val="0"/>
          </c:dLbls>
          <c:xVal>
            <c:numRef>
              <c:f>Лист1!$G$5:$G$15</c:f>
              <c:numCache>
                <c:formatCode>_(* #,##0_);_(* \(#,##0\);_(* "-"_);_(@_)</c:formatCode>
                <c:ptCount val="11"/>
                <c:pt idx="0">
                  <c:v>516021</c:v>
                </c:pt>
                <c:pt idx="1">
                  <c:v>287578</c:v>
                </c:pt>
                <c:pt idx="2">
                  <c:v>203657</c:v>
                </c:pt>
                <c:pt idx="3">
                  <c:v>172653</c:v>
                </c:pt>
                <c:pt idx="4">
                  <c:v>117629</c:v>
                </c:pt>
                <c:pt idx="5">
                  <c:v>100272</c:v>
                </c:pt>
                <c:pt idx="6">
                  <c:v>99631</c:v>
                </c:pt>
                <c:pt idx="7">
                  <c:v>99213</c:v>
                </c:pt>
                <c:pt idx="8">
                  <c:v>95666</c:v>
                </c:pt>
                <c:pt idx="9">
                  <c:v>95604</c:v>
                </c:pt>
                <c:pt idx="10">
                  <c:v>73425</c:v>
                </c:pt>
              </c:numCache>
            </c:numRef>
          </c:xVal>
          <c:yVal>
            <c:numRef>
              <c:f>Лист1!$H$5:$H$15</c:f>
              <c:numCache>
                <c:formatCode>_(* #,##0_);_(* \(#,##0\);_(* "-"_);_(@_)</c:formatCode>
                <c:ptCount val="11"/>
                <c:pt idx="0">
                  <c:v>1862406</c:v>
                </c:pt>
                <c:pt idx="1">
                  <c:v>1428286</c:v>
                </c:pt>
                <c:pt idx="2">
                  <c:v>687284</c:v>
                </c:pt>
                <c:pt idx="3">
                  <c:v>812315</c:v>
                </c:pt>
                <c:pt idx="4">
                  <c:v>498977</c:v>
                </c:pt>
                <c:pt idx="5">
                  <c:v>458047</c:v>
                </c:pt>
                <c:pt idx="6">
                  <c:v>476360</c:v>
                </c:pt>
                <c:pt idx="7">
                  <c:v>516005</c:v>
                </c:pt>
                <c:pt idx="8">
                  <c:v>523046</c:v>
                </c:pt>
                <c:pt idx="9">
                  <c:v>398091</c:v>
                </c:pt>
                <c:pt idx="10">
                  <c:v>558911</c:v>
                </c:pt>
              </c:numCache>
            </c:numRef>
          </c:yVal>
          <c:smooth val="0"/>
        </c:ser>
        <c:dLbls>
          <c:showLegendKey val="0"/>
          <c:showVal val="0"/>
          <c:showCatName val="0"/>
          <c:showSerName val="0"/>
          <c:showPercent val="0"/>
          <c:showBubbleSize val="0"/>
        </c:dLbls>
        <c:axId val="199386816"/>
        <c:axId val="199387392"/>
      </c:scatterChart>
      <c:valAx>
        <c:axId val="199386816"/>
        <c:scaling>
          <c:orientation val="minMax"/>
        </c:scaling>
        <c:delete val="0"/>
        <c:axPos val="b"/>
        <c:numFmt formatCode="#,##0" sourceLinked="0"/>
        <c:majorTickMark val="out"/>
        <c:minorTickMark val="none"/>
        <c:tickLblPos val="nextTo"/>
        <c:crossAx val="199387392"/>
        <c:crosses val="autoZero"/>
        <c:crossBetween val="midCat"/>
      </c:valAx>
      <c:valAx>
        <c:axId val="199387392"/>
        <c:scaling>
          <c:orientation val="minMax"/>
        </c:scaling>
        <c:delete val="0"/>
        <c:axPos val="l"/>
        <c:numFmt formatCode="#,##0" sourceLinked="0"/>
        <c:majorTickMark val="out"/>
        <c:minorTickMark val="none"/>
        <c:tickLblPos val="nextTo"/>
        <c:crossAx val="199386816"/>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circle"/>
            <c:size val="7"/>
            <c:spPr>
              <a:solidFill>
                <a:schemeClr val="accent2"/>
              </a:solidFill>
              <a:ln>
                <a:noFill/>
              </a:ln>
            </c:spPr>
          </c:marker>
          <c:dLbls>
            <c:dLbl>
              <c:idx val="0"/>
              <c:layout/>
              <c:tx>
                <c:rich>
                  <a:bodyPr/>
                  <a:lstStyle/>
                  <a:p>
                    <a:r>
                      <a:rPr lang="en-US" b="1"/>
                      <a:t> Korean</a:t>
                    </a:r>
                  </a:p>
                </c:rich>
              </c:tx>
              <c:showLegendKey val="0"/>
              <c:showVal val="1"/>
              <c:showCatName val="0"/>
              <c:showSerName val="0"/>
              <c:showPercent val="0"/>
              <c:showBubbleSize val="0"/>
            </c:dLbl>
            <c:dLbl>
              <c:idx val="1"/>
              <c:layout/>
              <c:tx>
                <c:rich>
                  <a:bodyPr/>
                  <a:lstStyle/>
                  <a:p>
                    <a:r>
                      <a:rPr lang="en-US"/>
                      <a:t> </a:t>
                    </a:r>
                    <a:r>
                      <a:rPr lang="en-US" b="1"/>
                      <a:t>Arabic</a:t>
                    </a:r>
                  </a:p>
                </c:rich>
              </c:tx>
              <c:showLegendKey val="0"/>
              <c:showVal val="1"/>
              <c:showCatName val="0"/>
              <c:showSerName val="0"/>
              <c:showPercent val="0"/>
              <c:showBubbleSize val="0"/>
            </c:dLbl>
            <c:dLbl>
              <c:idx val="2"/>
              <c:layout>
                <c:manualLayout>
                  <c:x val="-8.8246072431041104E-17"/>
                  <c:y val="-7.5843761850588488E-3"/>
                </c:manualLayout>
              </c:layout>
              <c:tx>
                <c:rich>
                  <a:bodyPr/>
                  <a:lstStyle/>
                  <a:p>
                    <a:r>
                      <a:rPr lang="en-US"/>
                      <a:t> </a:t>
                    </a:r>
                    <a:r>
                      <a:rPr lang="en-US" b="1"/>
                      <a:t>Turkish</a:t>
                    </a:r>
                  </a:p>
                </c:rich>
              </c:tx>
              <c:showLegendKey val="0"/>
              <c:showVal val="1"/>
              <c:showCatName val="0"/>
              <c:showSerName val="0"/>
              <c:showPercent val="0"/>
              <c:showBubbleSize val="0"/>
            </c:dLbl>
            <c:dLbl>
              <c:idx val="3"/>
              <c:layout>
                <c:manualLayout>
                  <c:x val="-2.4067388688328198E-3"/>
                  <c:y val="-1.1376564277588307E-2"/>
                </c:manualLayout>
              </c:layout>
              <c:tx>
                <c:rich>
                  <a:bodyPr/>
                  <a:lstStyle/>
                  <a:p>
                    <a:r>
                      <a:rPr lang="en-US"/>
                      <a:t> </a:t>
                    </a:r>
                    <a:r>
                      <a:rPr lang="en-US" b="1"/>
                      <a:t>Russian</a:t>
                    </a:r>
                  </a:p>
                </c:rich>
              </c:tx>
              <c:showLegendKey val="0"/>
              <c:showVal val="1"/>
              <c:showCatName val="0"/>
              <c:showSerName val="0"/>
              <c:showPercent val="0"/>
              <c:showBubbleSize val="0"/>
            </c:dLbl>
            <c:dLbl>
              <c:idx val="4"/>
              <c:layout>
                <c:manualLayout>
                  <c:x val="-6.1572718572633295E-3"/>
                  <c:y val="6.9096951618249081E-2"/>
                </c:manualLayout>
              </c:layout>
              <c:tx>
                <c:rich>
                  <a:bodyPr/>
                  <a:lstStyle/>
                  <a:p>
                    <a:r>
                      <a:rPr lang="en-US"/>
                      <a:t> </a:t>
                    </a:r>
                    <a:r>
                      <a:rPr lang="en-US" b="1"/>
                      <a:t>Spanish</a:t>
                    </a:r>
                  </a:p>
                </c:rich>
              </c:tx>
              <c:showLegendKey val="0"/>
              <c:showVal val="1"/>
              <c:showCatName val="0"/>
              <c:showSerName val="0"/>
              <c:showPercent val="0"/>
              <c:showBubbleSize val="0"/>
            </c:dLbl>
            <c:dLbl>
              <c:idx val="5"/>
              <c:layout>
                <c:manualLayout>
                  <c:x val="-8.6823009939642024E-2"/>
                  <c:y val="5.7325044267077539E-2"/>
                </c:manualLayout>
              </c:layout>
              <c:tx>
                <c:rich>
                  <a:bodyPr/>
                  <a:lstStyle/>
                  <a:p>
                    <a:r>
                      <a:rPr lang="en-US" b="1"/>
                      <a:t>Indonesian</a:t>
                    </a:r>
                  </a:p>
                </c:rich>
              </c:tx>
              <c:showLegendKey val="0"/>
              <c:showVal val="1"/>
              <c:showCatName val="0"/>
              <c:showSerName val="0"/>
              <c:showPercent val="0"/>
              <c:showBubbleSize val="0"/>
            </c:dLbl>
            <c:dLbl>
              <c:idx val="6"/>
              <c:layout>
                <c:manualLayout>
                  <c:x val="-3.5199029724171682E-3"/>
                  <c:y val="5.3880722247603006E-2"/>
                </c:manualLayout>
              </c:layout>
              <c:tx>
                <c:rich>
                  <a:bodyPr/>
                  <a:lstStyle/>
                  <a:p>
                    <a:r>
                      <a:rPr lang="en-US"/>
                      <a:t> </a:t>
                    </a:r>
                    <a:r>
                      <a:rPr lang="en-US" b="1"/>
                      <a:t>French</a:t>
                    </a:r>
                  </a:p>
                </c:rich>
              </c:tx>
              <c:showLegendKey val="0"/>
              <c:showVal val="1"/>
              <c:showCatName val="0"/>
              <c:showSerName val="0"/>
              <c:showPercent val="0"/>
              <c:showBubbleSize val="0"/>
            </c:dLbl>
            <c:dLbl>
              <c:idx val="7"/>
              <c:layout>
                <c:manualLayout>
                  <c:x val="-3.3333333333333333E-2"/>
                  <c:y val="-4.6296296296296467E-2"/>
                </c:manualLayout>
              </c:layout>
              <c:tx>
                <c:rich>
                  <a:bodyPr/>
                  <a:lstStyle/>
                  <a:p>
                    <a:r>
                      <a:rPr lang="en-US" b="1"/>
                      <a:t>German</a:t>
                    </a:r>
                  </a:p>
                </c:rich>
              </c:tx>
              <c:showLegendKey val="0"/>
              <c:showVal val="1"/>
              <c:showCatName val="0"/>
              <c:showSerName val="0"/>
              <c:showPercent val="0"/>
              <c:showBubbleSize val="0"/>
            </c:dLbl>
            <c:dLbl>
              <c:idx val="8"/>
              <c:layout>
                <c:manualLayout>
                  <c:x val="-1.0960705724058861E-2"/>
                  <c:y val="-6.4814765048566883E-2"/>
                </c:manualLayout>
              </c:layout>
              <c:tx>
                <c:rich>
                  <a:bodyPr/>
                  <a:lstStyle/>
                  <a:p>
                    <a:r>
                      <a:rPr lang="en-US"/>
                      <a:t> </a:t>
                    </a:r>
                    <a:r>
                      <a:rPr lang="en-US" b="1"/>
                      <a:t>English</a:t>
                    </a:r>
                  </a:p>
                </c:rich>
              </c:tx>
              <c:showLegendKey val="0"/>
              <c:showVal val="1"/>
              <c:showCatName val="0"/>
              <c:showSerName val="0"/>
              <c:showPercent val="0"/>
              <c:showBubbleSize val="0"/>
            </c:dLbl>
            <c:dLbl>
              <c:idx val="9"/>
              <c:layout>
                <c:manualLayout>
                  <c:x val="-1.9444444444444445E-2"/>
                  <c:y val="6.4814814814814728E-2"/>
                </c:manualLayout>
              </c:layout>
              <c:tx>
                <c:rich>
                  <a:bodyPr/>
                  <a:lstStyle/>
                  <a:p>
                    <a:r>
                      <a:rPr lang="en-US" b="1"/>
                      <a:t> Italian</a:t>
                    </a:r>
                  </a:p>
                </c:rich>
              </c:tx>
              <c:showLegendKey val="0"/>
              <c:showVal val="1"/>
              <c:showCatName val="0"/>
              <c:showSerName val="0"/>
              <c:showPercent val="0"/>
              <c:showBubbleSize val="0"/>
            </c:dLbl>
            <c:dLbl>
              <c:idx val="10"/>
              <c:layout>
                <c:manualLayout>
                  <c:x val="1.283530894378275E-3"/>
                  <c:y val="2.0218035885446058E-3"/>
                </c:manualLayout>
              </c:layout>
              <c:tx>
                <c:rich>
                  <a:bodyPr/>
                  <a:lstStyle/>
                  <a:p>
                    <a:r>
                      <a:rPr lang="en-US"/>
                      <a:t> </a:t>
                    </a:r>
                    <a:r>
                      <a:rPr lang="en-US" b="1"/>
                      <a:t>Thai</a:t>
                    </a:r>
                  </a:p>
                </c:rich>
              </c:tx>
              <c:showLegendKey val="0"/>
              <c:showVal val="1"/>
              <c:showCatName val="0"/>
              <c:showSerName val="0"/>
              <c:showPercent val="0"/>
              <c:showBubbleSize val="0"/>
            </c:dLbl>
            <c:showLegendKey val="0"/>
            <c:showVal val="1"/>
            <c:showCatName val="0"/>
            <c:showSerName val="0"/>
            <c:showPercent val="0"/>
            <c:showBubbleSize val="0"/>
            <c:showLeaderLines val="0"/>
          </c:dLbls>
          <c:xVal>
            <c:numRef>
              <c:f>Лист1!$E$5:$E$15</c:f>
              <c:numCache>
                <c:formatCode>_(* #,##0_);_(* \(#,##0\);_(* "-"_);_(@_)</c:formatCode>
                <c:ptCount val="11"/>
                <c:pt idx="0">
                  <c:v>198561</c:v>
                </c:pt>
                <c:pt idx="1">
                  <c:v>199993</c:v>
                </c:pt>
                <c:pt idx="2">
                  <c:v>199993</c:v>
                </c:pt>
                <c:pt idx="3">
                  <c:v>241117</c:v>
                </c:pt>
                <c:pt idx="4">
                  <c:v>299995</c:v>
                </c:pt>
                <c:pt idx="5">
                  <c:v>199357</c:v>
                </c:pt>
                <c:pt idx="6">
                  <c:v>299995</c:v>
                </c:pt>
                <c:pt idx="7">
                  <c:v>184109</c:v>
                </c:pt>
                <c:pt idx="8">
                  <c:v>299995</c:v>
                </c:pt>
                <c:pt idx="9">
                  <c:v>210703</c:v>
                </c:pt>
                <c:pt idx="10">
                  <c:v>349995</c:v>
                </c:pt>
              </c:numCache>
            </c:numRef>
          </c:xVal>
          <c:yVal>
            <c:numRef>
              <c:f>Лист1!$G$5:$G$15</c:f>
              <c:numCache>
                <c:formatCode>_(* #,##0_);_(* \(#,##0\);_(* "-"_);_(@_)</c:formatCode>
                <c:ptCount val="11"/>
                <c:pt idx="0">
                  <c:v>516021</c:v>
                </c:pt>
                <c:pt idx="1">
                  <c:v>287578</c:v>
                </c:pt>
                <c:pt idx="2">
                  <c:v>203657</c:v>
                </c:pt>
                <c:pt idx="3">
                  <c:v>172653</c:v>
                </c:pt>
                <c:pt idx="4">
                  <c:v>117629</c:v>
                </c:pt>
                <c:pt idx="5">
                  <c:v>100272</c:v>
                </c:pt>
                <c:pt idx="6">
                  <c:v>99631</c:v>
                </c:pt>
                <c:pt idx="7">
                  <c:v>99213</c:v>
                </c:pt>
                <c:pt idx="8">
                  <c:v>95666</c:v>
                </c:pt>
                <c:pt idx="9">
                  <c:v>95604</c:v>
                </c:pt>
                <c:pt idx="10">
                  <c:v>73425</c:v>
                </c:pt>
              </c:numCache>
            </c:numRef>
          </c:yVal>
          <c:smooth val="0"/>
        </c:ser>
        <c:dLbls>
          <c:showLegendKey val="0"/>
          <c:showVal val="0"/>
          <c:showCatName val="0"/>
          <c:showSerName val="0"/>
          <c:showPercent val="0"/>
          <c:showBubbleSize val="0"/>
        </c:dLbls>
        <c:axId val="21264000"/>
        <c:axId val="21265152"/>
      </c:scatterChart>
      <c:valAx>
        <c:axId val="21264000"/>
        <c:scaling>
          <c:logBase val="2"/>
          <c:orientation val="minMax"/>
        </c:scaling>
        <c:delete val="0"/>
        <c:axPos val="b"/>
        <c:numFmt formatCode="#,##0" sourceLinked="0"/>
        <c:majorTickMark val="out"/>
        <c:minorTickMark val="none"/>
        <c:tickLblPos val="nextTo"/>
        <c:crossAx val="21265152"/>
        <c:crosses val="autoZero"/>
        <c:crossBetween val="midCat"/>
      </c:valAx>
      <c:valAx>
        <c:axId val="21265152"/>
        <c:scaling>
          <c:logBase val="2"/>
          <c:orientation val="minMax"/>
        </c:scaling>
        <c:delete val="0"/>
        <c:axPos val="l"/>
        <c:numFmt formatCode="#,##0" sourceLinked="0"/>
        <c:majorTickMark val="out"/>
        <c:minorTickMark val="none"/>
        <c:tickLblPos val="nextTo"/>
        <c:crossAx val="21264000"/>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525780</xdr:colOff>
      <xdr:row>2</xdr:row>
      <xdr:rowOff>64770</xdr:rowOff>
    </xdr:from>
    <xdr:to>
      <xdr:col>20</xdr:col>
      <xdr:colOff>316230</xdr:colOff>
      <xdr:row>18</xdr:row>
      <xdr:rowOff>121920</xdr:rowOff>
    </xdr:to>
    <xdr:graphicFrame macro="">
      <xdr:nvGraphicFramePr>
        <xdr:cNvPr id="3" name="Диаграмма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563880</xdr:colOff>
      <xdr:row>19</xdr:row>
      <xdr:rowOff>22860</xdr:rowOff>
    </xdr:from>
    <xdr:to>
      <xdr:col>20</xdr:col>
      <xdr:colOff>354330</xdr:colOff>
      <xdr:row>37</xdr:row>
      <xdr:rowOff>80010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anguag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heet2"/>
      <sheetName val="Sheet3"/>
    </sheetNames>
    <sheetDataSet>
      <sheetData sheetId="0"/>
      <sheetData sheetId="1">
        <row r="3">
          <cell r="A3" t="str">
            <v>639-1</v>
          </cell>
          <cell r="B3" t="str">
            <v>Language family</v>
          </cell>
          <cell r="C3" t="str">
            <v>ISO language name</v>
          </cell>
          <cell r="D3" t="str">
            <v>Native name (endonym)</v>
          </cell>
          <cell r="E3" t="str">
            <v>639-2/T</v>
          </cell>
          <cell r="F3" t="str">
            <v>639-2/B</v>
          </cell>
          <cell r="G3" t="str">
            <v>639-3</v>
          </cell>
          <cell r="H3" t="str">
            <v>Notes</v>
          </cell>
        </row>
        <row r="4">
          <cell r="A4" t="str">
            <v>ab</v>
          </cell>
          <cell r="B4" t="str">
            <v>Northwest Caucasian</v>
          </cell>
          <cell r="C4" t="str">
            <v>Abkhazian</v>
          </cell>
          <cell r="D4" t="str">
            <v>аҧсуа бызшәа, аҧсшәа</v>
          </cell>
          <cell r="E4" t="str">
            <v>abk</v>
          </cell>
          <cell r="F4" t="str">
            <v>abk</v>
          </cell>
          <cell r="G4" t="str">
            <v>abk</v>
          </cell>
          <cell r="H4" t="str">
            <v>also known as Abkhaz</v>
          </cell>
        </row>
        <row r="5">
          <cell r="A5" t="str">
            <v>aa</v>
          </cell>
          <cell r="B5" t="str">
            <v>Afro-Asiatic</v>
          </cell>
          <cell r="C5" t="str">
            <v>Afar</v>
          </cell>
          <cell r="D5" t="str">
            <v>Afaraf</v>
          </cell>
          <cell r="E5" t="str">
            <v>aar</v>
          </cell>
          <cell r="F5" t="str">
            <v>aar</v>
          </cell>
          <cell r="G5" t="str">
            <v>aar</v>
          </cell>
          <cell r="H5"/>
        </row>
        <row r="6">
          <cell r="A6" t="str">
            <v>af</v>
          </cell>
          <cell r="B6" t="str">
            <v>Indo-European</v>
          </cell>
          <cell r="C6" t="str">
            <v>Afrikaans</v>
          </cell>
          <cell r="D6" t="str">
            <v>Afrikaans</v>
          </cell>
          <cell r="E6" t="str">
            <v>afr</v>
          </cell>
          <cell r="F6" t="str">
            <v>afr</v>
          </cell>
          <cell r="G6" t="str">
            <v>afr</v>
          </cell>
          <cell r="H6"/>
        </row>
        <row r="7">
          <cell r="A7" t="str">
            <v>ak</v>
          </cell>
          <cell r="B7" t="str">
            <v>Niger–Congo</v>
          </cell>
          <cell r="C7" t="str">
            <v>Akan</v>
          </cell>
          <cell r="D7" t="str">
            <v>Akan</v>
          </cell>
          <cell r="E7" t="str">
            <v>aka</v>
          </cell>
          <cell r="F7" t="str">
            <v>aka</v>
          </cell>
          <cell r="G7" t="str">
            <v>aka + 2</v>
          </cell>
          <cell r="H7" t="str">
            <v>macrolanguage, Twi is [tw/twi], Fanti is [fat]</v>
          </cell>
        </row>
        <row r="8">
          <cell r="A8" t="str">
            <v>sq</v>
          </cell>
          <cell r="B8" t="str">
            <v>Indo-European</v>
          </cell>
          <cell r="C8" t="str">
            <v>Albanian</v>
          </cell>
          <cell r="D8" t="str">
            <v>Shqip</v>
          </cell>
          <cell r="E8" t="str">
            <v>sqi</v>
          </cell>
          <cell r="F8" t="str">
            <v>alb</v>
          </cell>
          <cell r="G8" t="str">
            <v>sqi + 4</v>
          </cell>
          <cell r="H8" t="str">
            <v>macrolanguage, "Albanian Phylozone" in 639-6</v>
          </cell>
        </row>
        <row r="9">
          <cell r="A9" t="str">
            <v>am</v>
          </cell>
          <cell r="B9" t="str">
            <v>Afro-Asiatic</v>
          </cell>
          <cell r="C9" t="str">
            <v>Amharic</v>
          </cell>
          <cell r="D9" t="str">
            <v>አማርኛ</v>
          </cell>
          <cell r="E9" t="str">
            <v>amh</v>
          </cell>
          <cell r="F9" t="str">
            <v>amh</v>
          </cell>
          <cell r="G9" t="str">
            <v>amh</v>
          </cell>
          <cell r="H9"/>
        </row>
        <row r="10">
          <cell r="A10" t="str">
            <v>ar</v>
          </cell>
          <cell r="B10" t="str">
            <v>Afro-Asiatic</v>
          </cell>
          <cell r="C10" t="str">
            <v>Arabic</v>
          </cell>
          <cell r="D10" t="str">
            <v>العربية</v>
          </cell>
          <cell r="E10" t="str">
            <v>ara</v>
          </cell>
          <cell r="F10" t="str">
            <v>ara</v>
          </cell>
          <cell r="G10" t="str">
            <v>ara + 30</v>
          </cell>
          <cell r="H10" t="str">
            <v>macrolanguage, Standard Arabic is [arb]</v>
          </cell>
        </row>
        <row r="11">
          <cell r="A11" t="str">
            <v>an</v>
          </cell>
          <cell r="B11" t="str">
            <v>Indo-European</v>
          </cell>
          <cell r="C11" t="str">
            <v>Aragonese</v>
          </cell>
          <cell r="D11" t="str">
            <v>aragonés</v>
          </cell>
          <cell r="E11" t="str">
            <v>arg</v>
          </cell>
          <cell r="F11" t="str">
            <v>arg</v>
          </cell>
          <cell r="G11" t="str">
            <v>arg</v>
          </cell>
          <cell r="H11"/>
        </row>
        <row r="12">
          <cell r="A12" t="str">
            <v>hy</v>
          </cell>
          <cell r="B12" t="str">
            <v>Indo-European</v>
          </cell>
          <cell r="C12" t="str">
            <v>Armenian</v>
          </cell>
          <cell r="D12" t="str">
            <v>Հայերեն</v>
          </cell>
          <cell r="E12" t="str">
            <v>hye</v>
          </cell>
          <cell r="F12" t="str">
            <v>arm</v>
          </cell>
          <cell r="G12" t="str">
            <v>hye</v>
          </cell>
          <cell r="H12" t="str">
            <v>also known as Հայերէն; ISO 639-3 code "hye" is for Eastern Armenian, "hyw" is for Western Armenian, and "xcl" is for Classical Armenian</v>
          </cell>
        </row>
        <row r="13">
          <cell r="A13" t="str">
            <v>as</v>
          </cell>
          <cell r="B13" t="str">
            <v>Indo-European</v>
          </cell>
          <cell r="C13" t="str">
            <v>Assamese</v>
          </cell>
          <cell r="D13" t="str">
            <v>অসমীয়া</v>
          </cell>
          <cell r="E13" t="str">
            <v>asm</v>
          </cell>
          <cell r="F13" t="str">
            <v>asm</v>
          </cell>
          <cell r="G13" t="str">
            <v>asm</v>
          </cell>
          <cell r="H13"/>
        </row>
        <row r="14">
          <cell r="A14" t="str">
            <v>av</v>
          </cell>
          <cell r="B14" t="str">
            <v>Northeast Caucasian</v>
          </cell>
          <cell r="C14" t="str">
            <v>Avaric</v>
          </cell>
          <cell r="D14" t="str">
            <v>авар мацӀ, магӀарул мацӀ</v>
          </cell>
          <cell r="E14" t="str">
            <v>ava</v>
          </cell>
          <cell r="F14" t="str">
            <v>ava</v>
          </cell>
          <cell r="G14" t="str">
            <v>ava</v>
          </cell>
          <cell r="H14" t="str">
            <v>also known as Avar</v>
          </cell>
        </row>
        <row r="15">
          <cell r="A15" t="str">
            <v>ae</v>
          </cell>
          <cell r="B15" t="str">
            <v>Indo-European</v>
          </cell>
          <cell r="C15" t="str">
            <v>Avestan</v>
          </cell>
          <cell r="D15" t="str">
            <v>avesta</v>
          </cell>
          <cell r="E15" t="str">
            <v>ave</v>
          </cell>
          <cell r="F15" t="str">
            <v>ave</v>
          </cell>
          <cell r="G15" t="str">
            <v>ave</v>
          </cell>
          <cell r="H15" t="str">
            <v>ancient</v>
          </cell>
        </row>
        <row r="16">
          <cell r="A16" t="str">
            <v>ay</v>
          </cell>
          <cell r="B16" t="str">
            <v>Aymaran</v>
          </cell>
          <cell r="C16" t="str">
            <v>Aymara</v>
          </cell>
          <cell r="D16" t="str">
            <v>aymar aru</v>
          </cell>
          <cell r="E16" t="str">
            <v>aym</v>
          </cell>
          <cell r="F16" t="str">
            <v>aym</v>
          </cell>
          <cell r="G16" t="str">
            <v>aym + 2</v>
          </cell>
          <cell r="H16" t="str">
            <v>macrolanguage</v>
          </cell>
        </row>
        <row r="17">
          <cell r="A17" t="str">
            <v>az</v>
          </cell>
          <cell r="B17" t="str">
            <v>Turkic</v>
          </cell>
          <cell r="C17" t="str">
            <v>Azerbaijani</v>
          </cell>
          <cell r="D17" t="str">
            <v>azərbaycan dili</v>
          </cell>
          <cell r="E17" t="str">
            <v>aze</v>
          </cell>
          <cell r="F17" t="str">
            <v>aze</v>
          </cell>
          <cell r="G17" t="str">
            <v>aze + 2</v>
          </cell>
          <cell r="H17" t="str">
            <v>macrolanguage</v>
          </cell>
        </row>
        <row r="18">
          <cell r="A18" t="str">
            <v>bm</v>
          </cell>
          <cell r="B18" t="str">
            <v>Niger–Congo</v>
          </cell>
          <cell r="C18" t="str">
            <v>Bambara</v>
          </cell>
          <cell r="D18" t="str">
            <v>bamanankan</v>
          </cell>
          <cell r="E18" t="str">
            <v>bam</v>
          </cell>
          <cell r="F18" t="str">
            <v>bam</v>
          </cell>
          <cell r="G18" t="str">
            <v>bam</v>
          </cell>
          <cell r="H18"/>
        </row>
        <row r="19">
          <cell r="A19" t="str">
            <v>ba</v>
          </cell>
          <cell r="B19" t="str">
            <v>Turkic</v>
          </cell>
          <cell r="C19" t="str">
            <v>Bashkir</v>
          </cell>
          <cell r="D19" t="str">
            <v>башҡорт теле</v>
          </cell>
          <cell r="E19" t="str">
            <v>bak</v>
          </cell>
          <cell r="F19" t="str">
            <v>bak</v>
          </cell>
          <cell r="G19" t="str">
            <v>bak</v>
          </cell>
          <cell r="H19"/>
        </row>
        <row r="20">
          <cell r="A20" t="str">
            <v>eu</v>
          </cell>
          <cell r="B20" t="str">
            <v>Language isolate</v>
          </cell>
          <cell r="C20" t="str">
            <v>Basque</v>
          </cell>
          <cell r="D20" t="str">
            <v>euskara, euskera</v>
          </cell>
          <cell r="E20" t="str">
            <v>eus</v>
          </cell>
          <cell r="F20" t="str">
            <v>baq</v>
          </cell>
          <cell r="G20" t="str">
            <v>eus</v>
          </cell>
          <cell r="H20"/>
        </row>
        <row r="21">
          <cell r="A21" t="str">
            <v>be</v>
          </cell>
          <cell r="B21" t="str">
            <v>Indo-European</v>
          </cell>
          <cell r="C21" t="str">
            <v>Belarusian</v>
          </cell>
          <cell r="D21" t="str">
            <v>беларуская мова</v>
          </cell>
          <cell r="E21" t="str">
            <v>bel</v>
          </cell>
          <cell r="F21" t="str">
            <v>bel</v>
          </cell>
          <cell r="G21" t="str">
            <v>bel</v>
          </cell>
          <cell r="H21"/>
        </row>
        <row r="22">
          <cell r="A22" t="str">
            <v>bn</v>
          </cell>
          <cell r="B22" t="str">
            <v>Indo-European</v>
          </cell>
          <cell r="C22" t="str">
            <v>Bengali</v>
          </cell>
          <cell r="D22" t="str">
            <v>বাংলা</v>
          </cell>
          <cell r="E22" t="str">
            <v>ben</v>
          </cell>
          <cell r="F22" t="str">
            <v>ben</v>
          </cell>
          <cell r="G22" t="str">
            <v>ben</v>
          </cell>
          <cell r="H22" t="str">
            <v>also known as Bangla</v>
          </cell>
        </row>
        <row r="23">
          <cell r="A23" t="str">
            <v>bh</v>
          </cell>
          <cell r="B23" t="str">
            <v>Indo-European</v>
          </cell>
          <cell r="C23" t="str">
            <v>Bihari languages</v>
          </cell>
          <cell r="D23" t="str">
            <v>भोजपुरी</v>
          </cell>
          <cell r="E23" t="str">
            <v>bih</v>
          </cell>
          <cell r="F23" t="str">
            <v>bih</v>
          </cell>
          <cell r="G23"/>
          <cell r="H23" t="str">
            <v>collective language code for Bhojpuri, Magahi, and Maithili</v>
          </cell>
        </row>
        <row r="24">
          <cell r="A24" t="str">
            <v>bi</v>
          </cell>
          <cell r="B24" t="str">
            <v>Creole</v>
          </cell>
          <cell r="C24" t="str">
            <v>Bislama</v>
          </cell>
          <cell r="D24" t="str">
            <v>Bislama</v>
          </cell>
          <cell r="E24" t="str">
            <v>bis</v>
          </cell>
          <cell r="F24" t="str">
            <v>bis</v>
          </cell>
          <cell r="G24" t="str">
            <v>bis</v>
          </cell>
          <cell r="H24" t="str">
            <v>Language formed from English and Ni-Vanuatu, with some French influence.</v>
          </cell>
        </row>
        <row r="25">
          <cell r="A25" t="str">
            <v>bs</v>
          </cell>
          <cell r="B25" t="str">
            <v>Indo-European</v>
          </cell>
          <cell r="C25" t="str">
            <v>Bosnian</v>
          </cell>
          <cell r="D25" t="str">
            <v>bosanski jezik</v>
          </cell>
          <cell r="E25" t="str">
            <v>bos</v>
          </cell>
          <cell r="F25" t="str">
            <v>bos</v>
          </cell>
          <cell r="G25" t="str">
            <v>bos</v>
          </cell>
          <cell r="H25"/>
        </row>
        <row r="26">
          <cell r="A26" t="str">
            <v>br</v>
          </cell>
          <cell r="B26" t="str">
            <v>Indo-European</v>
          </cell>
          <cell r="C26" t="str">
            <v>Breton</v>
          </cell>
          <cell r="D26" t="str">
            <v>brezhoneg</v>
          </cell>
          <cell r="E26" t="str">
            <v>bre</v>
          </cell>
          <cell r="F26" t="str">
            <v>bre</v>
          </cell>
          <cell r="G26" t="str">
            <v>bre</v>
          </cell>
          <cell r="H26"/>
        </row>
        <row r="27">
          <cell r="A27" t="str">
            <v>bg</v>
          </cell>
          <cell r="B27" t="str">
            <v>Indo-European</v>
          </cell>
          <cell r="C27" t="str">
            <v>Bulgarian</v>
          </cell>
          <cell r="D27" t="str">
            <v>български език</v>
          </cell>
          <cell r="E27" t="str">
            <v>bul</v>
          </cell>
          <cell r="F27" t="str">
            <v>bul</v>
          </cell>
          <cell r="G27" t="str">
            <v>bul</v>
          </cell>
          <cell r="H27"/>
        </row>
        <row r="28">
          <cell r="A28" t="str">
            <v>my</v>
          </cell>
          <cell r="B28" t="str">
            <v>Sino-Tibetan</v>
          </cell>
          <cell r="C28" t="str">
            <v>Burmese</v>
          </cell>
          <cell r="D28" t="str">
            <v>ဗမာစာ</v>
          </cell>
          <cell r="E28" t="str">
            <v>mya</v>
          </cell>
          <cell r="F28" t="str">
            <v>bur</v>
          </cell>
          <cell r="G28" t="str">
            <v>mya</v>
          </cell>
          <cell r="H28"/>
        </row>
        <row r="29">
          <cell r="A29" t="str">
            <v>ca</v>
          </cell>
          <cell r="B29" t="str">
            <v>Indo-European</v>
          </cell>
          <cell r="C29" t="str">
            <v>Catalan, Valencian</v>
          </cell>
          <cell r="D29" t="str">
            <v>català, valencià</v>
          </cell>
          <cell r="E29" t="str">
            <v>cat</v>
          </cell>
          <cell r="F29" t="str">
            <v>cat</v>
          </cell>
          <cell r="G29" t="str">
            <v>cat</v>
          </cell>
          <cell r="H29"/>
        </row>
        <row r="30">
          <cell r="A30" t="str">
            <v>ch</v>
          </cell>
          <cell r="B30" t="str">
            <v>Austronesian</v>
          </cell>
          <cell r="C30" t="str">
            <v>Chamorro</v>
          </cell>
          <cell r="D30" t="str">
            <v>Chamoru</v>
          </cell>
          <cell r="E30" t="str">
            <v>cha</v>
          </cell>
          <cell r="F30" t="str">
            <v>cha</v>
          </cell>
          <cell r="G30" t="str">
            <v>cha</v>
          </cell>
          <cell r="H30"/>
        </row>
        <row r="31">
          <cell r="A31" t="str">
            <v>ce</v>
          </cell>
          <cell r="B31" t="str">
            <v>Northeast Caucasian</v>
          </cell>
          <cell r="C31" t="str">
            <v>Chechen</v>
          </cell>
          <cell r="D31" t="str">
            <v>нохчийн мотт</v>
          </cell>
          <cell r="E31" t="str">
            <v>che</v>
          </cell>
          <cell r="F31" t="str">
            <v>che</v>
          </cell>
          <cell r="G31" t="str">
            <v>che</v>
          </cell>
          <cell r="H31"/>
        </row>
        <row r="32">
          <cell r="A32" t="str">
            <v>ny</v>
          </cell>
          <cell r="B32" t="str">
            <v>Niger–Congo</v>
          </cell>
          <cell r="C32" t="str">
            <v>Chichewa, Chewa, Nyanja</v>
          </cell>
          <cell r="D32" t="str">
            <v>chiCheŵa, chinyanja</v>
          </cell>
          <cell r="E32" t="str">
            <v>nya</v>
          </cell>
          <cell r="F32" t="str">
            <v>nya</v>
          </cell>
          <cell r="G32" t="str">
            <v>nya</v>
          </cell>
          <cell r="H32"/>
        </row>
        <row r="33">
          <cell r="A33" t="str">
            <v>zh</v>
          </cell>
          <cell r="B33" t="str">
            <v>Sino-Tibetan</v>
          </cell>
          <cell r="C33" t="str">
            <v>Chinese</v>
          </cell>
          <cell r="D33" t="str">
            <v>中文 (Zhōngwén), 汉语, 漢語</v>
          </cell>
          <cell r="E33" t="str">
            <v>zho</v>
          </cell>
          <cell r="F33" t="str">
            <v>chi</v>
          </cell>
          <cell r="G33" t="str">
            <v>zho + 14</v>
          </cell>
          <cell r="H33" t="str">
            <v>macrolanguage</v>
          </cell>
        </row>
        <row r="34">
          <cell r="A34" t="str">
            <v>cv</v>
          </cell>
          <cell r="B34" t="str">
            <v>Turkic</v>
          </cell>
          <cell r="C34" t="str">
            <v>Chuvash</v>
          </cell>
          <cell r="D34" t="str">
            <v>чӑваш чӗлхи</v>
          </cell>
          <cell r="E34" t="str">
            <v>chv</v>
          </cell>
          <cell r="F34" t="str">
            <v>chv</v>
          </cell>
          <cell r="G34" t="str">
            <v>chv</v>
          </cell>
          <cell r="H34"/>
        </row>
        <row r="35">
          <cell r="A35" t="str">
            <v>kw</v>
          </cell>
          <cell r="B35" t="str">
            <v>Indo-European</v>
          </cell>
          <cell r="C35" t="str">
            <v>Cornish</v>
          </cell>
          <cell r="D35" t="str">
            <v>Kernewek</v>
          </cell>
          <cell r="E35" t="str">
            <v>cor</v>
          </cell>
          <cell r="F35" t="str">
            <v>cor</v>
          </cell>
          <cell r="G35" t="str">
            <v>cor</v>
          </cell>
          <cell r="H35"/>
        </row>
        <row r="36">
          <cell r="A36" t="str">
            <v>co</v>
          </cell>
          <cell r="B36" t="str">
            <v>Indo-European</v>
          </cell>
          <cell r="C36" t="str">
            <v>Corsican</v>
          </cell>
          <cell r="D36" t="str">
            <v>corsu, lingua corsa</v>
          </cell>
          <cell r="E36" t="str">
            <v>cos</v>
          </cell>
          <cell r="F36" t="str">
            <v>cos</v>
          </cell>
          <cell r="G36" t="str">
            <v>cos</v>
          </cell>
          <cell r="H36"/>
        </row>
        <row r="37">
          <cell r="A37" t="str">
            <v>cr</v>
          </cell>
          <cell r="B37" t="str">
            <v>Algonquian</v>
          </cell>
          <cell r="C37" t="str">
            <v>Cree</v>
          </cell>
          <cell r="D37" t="str">
            <v>ᓀᐦᐃᔭᐍᐏᐣ</v>
          </cell>
          <cell r="E37" t="str">
            <v>cre</v>
          </cell>
          <cell r="F37" t="str">
            <v>cre</v>
          </cell>
          <cell r="G37" t="str">
            <v>cre + 6</v>
          </cell>
          <cell r="H37" t="str">
            <v>macrolanguage</v>
          </cell>
        </row>
        <row r="38">
          <cell r="A38" t="str">
            <v>hr</v>
          </cell>
          <cell r="B38" t="str">
            <v>Indo-European</v>
          </cell>
          <cell r="C38" t="str">
            <v>Croatian</v>
          </cell>
          <cell r="D38" t="str">
            <v>hrvatski jezik</v>
          </cell>
          <cell r="E38" t="str">
            <v>hrv</v>
          </cell>
          <cell r="F38" t="str">
            <v>hrv</v>
          </cell>
          <cell r="G38" t="str">
            <v>hrv</v>
          </cell>
          <cell r="H38"/>
        </row>
        <row r="39">
          <cell r="A39" t="str">
            <v>cs</v>
          </cell>
          <cell r="B39" t="str">
            <v>Indo-European</v>
          </cell>
          <cell r="C39" t="str">
            <v>Czech</v>
          </cell>
          <cell r="D39" t="str">
            <v>čeština, český jazyk</v>
          </cell>
          <cell r="E39" t="str">
            <v>ces</v>
          </cell>
          <cell r="F39" t="str">
            <v>cze</v>
          </cell>
          <cell r="G39" t="str">
            <v>ces</v>
          </cell>
          <cell r="H39"/>
        </row>
        <row r="40">
          <cell r="A40" t="str">
            <v>da</v>
          </cell>
          <cell r="B40" t="str">
            <v>Indo-European</v>
          </cell>
          <cell r="C40" t="str">
            <v>Danish</v>
          </cell>
          <cell r="D40" t="str">
            <v>dansk</v>
          </cell>
          <cell r="E40" t="str">
            <v>dan</v>
          </cell>
          <cell r="F40" t="str">
            <v>dan</v>
          </cell>
          <cell r="G40" t="str">
            <v>dan</v>
          </cell>
          <cell r="H40"/>
        </row>
        <row r="41">
          <cell r="A41" t="str">
            <v>dv</v>
          </cell>
          <cell r="B41" t="str">
            <v>Indo-European</v>
          </cell>
          <cell r="C41" t="str">
            <v>Divehi, Dhivehi, Maldivian</v>
          </cell>
          <cell r="D41" t="str">
            <v>ދިވެހި</v>
          </cell>
          <cell r="E41" t="str">
            <v>div</v>
          </cell>
          <cell r="F41" t="str">
            <v>div</v>
          </cell>
          <cell r="G41" t="str">
            <v>div</v>
          </cell>
          <cell r="H41"/>
        </row>
        <row r="42">
          <cell r="A42" t="str">
            <v>nl</v>
          </cell>
          <cell r="B42" t="str">
            <v>Indo-European</v>
          </cell>
          <cell r="C42" t="str">
            <v>Dutch, Flemish</v>
          </cell>
          <cell r="D42" t="str">
            <v>Nederlands, Vlaams</v>
          </cell>
          <cell r="E42" t="str">
            <v>nld</v>
          </cell>
          <cell r="F42" t="str">
            <v>dut</v>
          </cell>
          <cell r="G42" t="str">
            <v>nld</v>
          </cell>
          <cell r="H42"/>
        </row>
        <row r="43">
          <cell r="A43" t="str">
            <v>dz</v>
          </cell>
          <cell r="B43" t="str">
            <v>Sino-Tibetan</v>
          </cell>
          <cell r="C43" t="str">
            <v>Dzongkha</v>
          </cell>
          <cell r="D43" t="str">
            <v>རྫོང་ཁ</v>
          </cell>
          <cell r="E43" t="str">
            <v>dzo</v>
          </cell>
          <cell r="F43" t="str">
            <v>dzo</v>
          </cell>
          <cell r="G43" t="str">
            <v>dzo</v>
          </cell>
          <cell r="H43"/>
        </row>
        <row r="44">
          <cell r="A44" t="str">
            <v>en</v>
          </cell>
          <cell r="B44" t="str">
            <v>Indo-European</v>
          </cell>
          <cell r="C44" t="str">
            <v>English</v>
          </cell>
          <cell r="D44" t="str">
            <v>English</v>
          </cell>
          <cell r="E44" t="str">
            <v>eng</v>
          </cell>
          <cell r="F44" t="str">
            <v>eng</v>
          </cell>
          <cell r="G44" t="str">
            <v>eng</v>
          </cell>
          <cell r="H44"/>
        </row>
        <row r="45">
          <cell r="A45" t="str">
            <v>eo</v>
          </cell>
          <cell r="B45" t="str">
            <v>Constructed</v>
          </cell>
          <cell r="C45" t="str">
            <v>Esperanto</v>
          </cell>
          <cell r="D45" t="str">
            <v>Esperanto</v>
          </cell>
          <cell r="E45" t="str">
            <v>epo</v>
          </cell>
          <cell r="F45" t="str">
            <v>epo</v>
          </cell>
          <cell r="G45" t="str">
            <v>epo</v>
          </cell>
          <cell r="H45" t="str">
            <v>constructed, initiated from L.L. Zamenhof, 1887</v>
          </cell>
        </row>
        <row r="46">
          <cell r="A46" t="str">
            <v>et</v>
          </cell>
          <cell r="B46" t="str">
            <v>Uralic</v>
          </cell>
          <cell r="C46" t="str">
            <v>Estonian</v>
          </cell>
          <cell r="D46" t="str">
            <v>eesti, eesti keel</v>
          </cell>
          <cell r="E46" t="str">
            <v>est</v>
          </cell>
          <cell r="F46" t="str">
            <v>est</v>
          </cell>
          <cell r="G46" t="str">
            <v>est + 2</v>
          </cell>
          <cell r="H46" t="str">
            <v>macrolanguage</v>
          </cell>
        </row>
        <row r="47">
          <cell r="A47" t="str">
            <v>ee</v>
          </cell>
          <cell r="B47" t="str">
            <v>Niger–Congo</v>
          </cell>
          <cell r="C47" t="str">
            <v>Ewe</v>
          </cell>
          <cell r="D47" t="str">
            <v>Eʋegbe</v>
          </cell>
          <cell r="E47" t="str">
            <v>ewe</v>
          </cell>
          <cell r="F47" t="str">
            <v>ewe</v>
          </cell>
          <cell r="G47" t="str">
            <v>ewe</v>
          </cell>
          <cell r="H47"/>
        </row>
        <row r="48">
          <cell r="A48" t="str">
            <v>fo</v>
          </cell>
          <cell r="B48" t="str">
            <v>Indo-European</v>
          </cell>
          <cell r="C48" t="str">
            <v>Faroese</v>
          </cell>
          <cell r="D48" t="str">
            <v>føroyskt</v>
          </cell>
          <cell r="E48" t="str">
            <v>fao</v>
          </cell>
          <cell r="F48" t="str">
            <v>fao</v>
          </cell>
          <cell r="G48" t="str">
            <v>fao</v>
          </cell>
          <cell r="H48"/>
        </row>
        <row r="49">
          <cell r="A49" t="str">
            <v>fj</v>
          </cell>
          <cell r="B49" t="str">
            <v>Austronesian</v>
          </cell>
          <cell r="C49" t="str">
            <v>Fijian</v>
          </cell>
          <cell r="D49" t="str">
            <v>vosa Vakaviti</v>
          </cell>
          <cell r="E49" t="str">
            <v>fij</v>
          </cell>
          <cell r="F49" t="str">
            <v>fij</v>
          </cell>
          <cell r="G49" t="str">
            <v>fij</v>
          </cell>
          <cell r="H49"/>
        </row>
        <row r="50">
          <cell r="A50" t="str">
            <v>fi</v>
          </cell>
          <cell r="B50" t="str">
            <v>Uralic</v>
          </cell>
          <cell r="C50" t="str">
            <v>Finnish</v>
          </cell>
          <cell r="D50" t="str">
            <v>suomi, suomen kieli</v>
          </cell>
          <cell r="E50" t="str">
            <v>fin</v>
          </cell>
          <cell r="F50" t="str">
            <v>fin</v>
          </cell>
          <cell r="G50" t="str">
            <v>fin</v>
          </cell>
          <cell r="H50"/>
        </row>
        <row r="51">
          <cell r="A51" t="str">
            <v>fr</v>
          </cell>
          <cell r="B51" t="str">
            <v>Indo-European</v>
          </cell>
          <cell r="C51" t="str">
            <v>French</v>
          </cell>
          <cell r="D51" t="str">
            <v>français, langue française</v>
          </cell>
          <cell r="E51" t="str">
            <v>fra</v>
          </cell>
          <cell r="F51" t="str">
            <v>fre</v>
          </cell>
          <cell r="G51" t="str">
            <v>fra</v>
          </cell>
          <cell r="H51"/>
        </row>
        <row r="52">
          <cell r="A52" t="str">
            <v>ff</v>
          </cell>
          <cell r="B52" t="str">
            <v>Niger–Congo</v>
          </cell>
          <cell r="C52" t="str">
            <v>Fulah</v>
          </cell>
          <cell r="D52" t="str">
            <v>Fulfulde, Pulaar, Pular</v>
          </cell>
          <cell r="E52" t="str">
            <v>ful</v>
          </cell>
          <cell r="F52" t="str">
            <v>ful</v>
          </cell>
          <cell r="G52" t="str">
            <v>ful + 9</v>
          </cell>
          <cell r="H52" t="str">
            <v>macrolanguage, also known as Fula</v>
          </cell>
        </row>
        <row r="53">
          <cell r="A53" t="str">
            <v>gl</v>
          </cell>
          <cell r="B53" t="str">
            <v>Indo-European</v>
          </cell>
          <cell r="C53" t="str">
            <v>Galician</v>
          </cell>
          <cell r="D53" t="str">
            <v>Galego</v>
          </cell>
          <cell r="E53" t="str">
            <v>glg</v>
          </cell>
          <cell r="F53" t="str">
            <v>glg</v>
          </cell>
          <cell r="G53" t="str">
            <v>glg</v>
          </cell>
          <cell r="H53"/>
        </row>
        <row r="54">
          <cell r="A54" t="str">
            <v>ka</v>
          </cell>
          <cell r="B54" t="str">
            <v>Kartvelian</v>
          </cell>
          <cell r="C54" t="str">
            <v>Georgian</v>
          </cell>
          <cell r="D54" t="str">
            <v>ქართული</v>
          </cell>
          <cell r="E54" t="str">
            <v>kat</v>
          </cell>
          <cell r="F54" t="str">
            <v>geo</v>
          </cell>
          <cell r="G54" t="str">
            <v>kat</v>
          </cell>
          <cell r="H54"/>
        </row>
        <row r="55">
          <cell r="A55" t="str">
            <v>de</v>
          </cell>
          <cell r="B55" t="str">
            <v>Indo-European</v>
          </cell>
          <cell r="C55" t="str">
            <v>German</v>
          </cell>
          <cell r="D55" t="str">
            <v>Deutsch</v>
          </cell>
          <cell r="E55" t="str">
            <v>deu</v>
          </cell>
          <cell r="F55" t="str">
            <v>ger</v>
          </cell>
          <cell r="G55" t="str">
            <v>deu</v>
          </cell>
          <cell r="H55"/>
        </row>
        <row r="56">
          <cell r="A56" t="str">
            <v>el</v>
          </cell>
          <cell r="B56" t="str">
            <v>Indo-European</v>
          </cell>
          <cell r="C56" t="str">
            <v>Greek, Modern (1453-)</v>
          </cell>
          <cell r="D56" t="str">
            <v>ελληνικά</v>
          </cell>
          <cell r="E56" t="str">
            <v>ell</v>
          </cell>
          <cell r="F56" t="str">
            <v>gre</v>
          </cell>
          <cell r="G56" t="str">
            <v>ell</v>
          </cell>
          <cell r="H56"/>
        </row>
        <row r="57">
          <cell r="A57" t="str">
            <v>gn</v>
          </cell>
          <cell r="B57" t="str">
            <v>Tupian</v>
          </cell>
          <cell r="C57" t="str">
            <v>Guarani</v>
          </cell>
          <cell r="D57" t="str">
            <v>Avañe'ẽ</v>
          </cell>
          <cell r="E57" t="str">
            <v>grn</v>
          </cell>
          <cell r="F57" t="str">
            <v>grn</v>
          </cell>
          <cell r="G57" t="str">
            <v>grn + 5</v>
          </cell>
          <cell r="H57" t="str">
            <v>macrolanguage</v>
          </cell>
        </row>
        <row r="58">
          <cell r="A58" t="str">
            <v>gu</v>
          </cell>
          <cell r="B58" t="str">
            <v>Indo-European</v>
          </cell>
          <cell r="C58" t="str">
            <v>Gujarati</v>
          </cell>
          <cell r="D58" t="str">
            <v>ગુજરાતી</v>
          </cell>
          <cell r="E58" t="str">
            <v>guj</v>
          </cell>
          <cell r="F58" t="str">
            <v>guj</v>
          </cell>
          <cell r="G58" t="str">
            <v>guj</v>
          </cell>
          <cell r="H58"/>
        </row>
        <row r="59">
          <cell r="A59" t="str">
            <v>ht</v>
          </cell>
          <cell r="B59" t="str">
            <v>Creole</v>
          </cell>
          <cell r="C59" t="str">
            <v>Haitian, Haitian Creole</v>
          </cell>
          <cell r="D59" t="str">
            <v>Kreyòl ayisyen</v>
          </cell>
          <cell r="E59" t="str">
            <v>hat</v>
          </cell>
          <cell r="F59" t="str">
            <v>hat</v>
          </cell>
          <cell r="G59" t="str">
            <v>hat</v>
          </cell>
          <cell r="H59"/>
        </row>
        <row r="60">
          <cell r="A60" t="str">
            <v>ha</v>
          </cell>
          <cell r="B60" t="str">
            <v>Afro-Asiatic</v>
          </cell>
          <cell r="C60" t="str">
            <v>Hausa</v>
          </cell>
          <cell r="D60" t="str">
            <v>(Hausa) هَوُسَ</v>
          </cell>
          <cell r="E60" t="str">
            <v>hau</v>
          </cell>
          <cell r="F60" t="str">
            <v>hau</v>
          </cell>
          <cell r="G60" t="str">
            <v>hau</v>
          </cell>
          <cell r="H60"/>
        </row>
        <row r="61">
          <cell r="A61" t="str">
            <v>he</v>
          </cell>
          <cell r="B61" t="str">
            <v>Afro-Asiatic</v>
          </cell>
          <cell r="C61" t="str">
            <v>Hebrew</v>
          </cell>
          <cell r="D61" t="str">
            <v>עברית</v>
          </cell>
          <cell r="E61" t="str">
            <v>heb</v>
          </cell>
          <cell r="F61" t="str">
            <v>heb</v>
          </cell>
          <cell r="G61" t="str">
            <v>heb</v>
          </cell>
          <cell r="H61" t="str">
            <v>Modern Hebrew. Code changed in 1989 from original ISO 639:1988, iw.[1]</v>
          </cell>
        </row>
        <row r="62">
          <cell r="A62" t="str">
            <v>hz</v>
          </cell>
          <cell r="B62" t="str">
            <v>Niger–Congo</v>
          </cell>
          <cell r="C62" t="str">
            <v>Herero</v>
          </cell>
          <cell r="D62" t="str">
            <v>Otjiherero</v>
          </cell>
          <cell r="E62" t="str">
            <v>her</v>
          </cell>
          <cell r="F62" t="str">
            <v>her</v>
          </cell>
          <cell r="G62" t="str">
            <v>her</v>
          </cell>
          <cell r="H62"/>
        </row>
        <row r="63">
          <cell r="A63" t="str">
            <v>hi</v>
          </cell>
          <cell r="B63" t="str">
            <v>Indo-European</v>
          </cell>
          <cell r="C63" t="str">
            <v>Hindi</v>
          </cell>
          <cell r="D63" t="str">
            <v>हिन्दी, हिंदी</v>
          </cell>
          <cell r="E63" t="str">
            <v>hin</v>
          </cell>
          <cell r="F63" t="str">
            <v>hin</v>
          </cell>
          <cell r="G63" t="str">
            <v>hin</v>
          </cell>
          <cell r="H63"/>
        </row>
        <row r="64">
          <cell r="A64" t="str">
            <v>ho</v>
          </cell>
          <cell r="B64" t="str">
            <v>Austronesian</v>
          </cell>
          <cell r="C64" t="str">
            <v>Hiri Motu</v>
          </cell>
          <cell r="D64" t="str">
            <v>Hiri Motu</v>
          </cell>
          <cell r="E64" t="str">
            <v>hmo</v>
          </cell>
          <cell r="F64" t="str">
            <v>hmo</v>
          </cell>
          <cell r="G64" t="str">
            <v>hmo</v>
          </cell>
          <cell r="H64"/>
        </row>
        <row r="65">
          <cell r="A65" t="str">
            <v>hu</v>
          </cell>
          <cell r="B65" t="str">
            <v>Uralic</v>
          </cell>
          <cell r="C65" t="str">
            <v>Hungarian</v>
          </cell>
          <cell r="D65" t="str">
            <v>magyar</v>
          </cell>
          <cell r="E65" t="str">
            <v>hun</v>
          </cell>
          <cell r="F65" t="str">
            <v>hun</v>
          </cell>
          <cell r="G65" t="str">
            <v>hun</v>
          </cell>
          <cell r="H65"/>
        </row>
        <row r="66">
          <cell r="A66" t="str">
            <v>ia</v>
          </cell>
          <cell r="B66" t="str">
            <v>Constructed</v>
          </cell>
          <cell r="C66" t="str">
            <v>Interlingua (International Auxiliary Language Association)</v>
          </cell>
          <cell r="D66" t="str">
            <v>Interlingua</v>
          </cell>
          <cell r="E66" t="str">
            <v>ina</v>
          </cell>
          <cell r="F66" t="str">
            <v>ina</v>
          </cell>
          <cell r="G66" t="str">
            <v>ina</v>
          </cell>
          <cell r="H66" t="str">
            <v>constructed by International Auxiliary Language Association</v>
          </cell>
        </row>
        <row r="67">
          <cell r="A67" t="str">
            <v>id</v>
          </cell>
          <cell r="B67" t="str">
            <v>Austronesian</v>
          </cell>
          <cell r="C67" t="str">
            <v>Indonesian</v>
          </cell>
          <cell r="D67" t="str">
            <v>Bahasa Indonesia</v>
          </cell>
          <cell r="E67" t="str">
            <v>ind</v>
          </cell>
          <cell r="F67" t="str">
            <v>ind</v>
          </cell>
          <cell r="G67" t="str">
            <v>ind</v>
          </cell>
          <cell r="H67" t="str">
            <v>Covered by macrolanguage [ms/msa]. Changed in 1989 from original ISO 639:1988, in[1].</v>
          </cell>
        </row>
        <row r="68">
          <cell r="A68" t="str">
            <v>ie</v>
          </cell>
          <cell r="B68" t="str">
            <v>Constructed</v>
          </cell>
          <cell r="C68" t="str">
            <v>Interlingue, Occidental</v>
          </cell>
          <cell r="D68" t="str">
            <v>(originally:) Occidental, (after WWII:) Interlingue</v>
          </cell>
          <cell r="E68" t="str">
            <v>ile</v>
          </cell>
          <cell r="F68" t="str">
            <v>ile</v>
          </cell>
          <cell r="G68" t="str">
            <v>ile</v>
          </cell>
          <cell r="H68" t="str">
            <v>constructed by Edgar de Wahl, first published in 1922</v>
          </cell>
        </row>
        <row r="69">
          <cell r="A69" t="str">
            <v>ga</v>
          </cell>
          <cell r="B69" t="str">
            <v>Indo-European</v>
          </cell>
          <cell r="C69" t="str">
            <v>Irish</v>
          </cell>
          <cell r="D69" t="str">
            <v>Gaeilge</v>
          </cell>
          <cell r="E69" t="str">
            <v>gle</v>
          </cell>
          <cell r="F69" t="str">
            <v>gle</v>
          </cell>
          <cell r="G69" t="str">
            <v>gle</v>
          </cell>
          <cell r="H69"/>
        </row>
        <row r="70">
          <cell r="A70" t="str">
            <v>ig</v>
          </cell>
          <cell r="B70" t="str">
            <v>Niger–Congo</v>
          </cell>
          <cell r="C70" t="str">
            <v>Igbo</v>
          </cell>
          <cell r="D70" t="str">
            <v>Asụsụ Igbo</v>
          </cell>
          <cell r="E70" t="str">
            <v>ibo</v>
          </cell>
          <cell r="F70" t="str">
            <v>ibo</v>
          </cell>
          <cell r="G70" t="str">
            <v>ibo</v>
          </cell>
          <cell r="H70"/>
        </row>
        <row r="71">
          <cell r="A71" t="str">
            <v>ik</v>
          </cell>
          <cell r="B71" t="str">
            <v>Eskimo–Aleut</v>
          </cell>
          <cell r="C71" t="str">
            <v>Inupiaq</v>
          </cell>
          <cell r="D71" t="str">
            <v>Iñupiaq, Iñupiatun</v>
          </cell>
          <cell r="E71" t="str">
            <v>ipk</v>
          </cell>
          <cell r="F71" t="str">
            <v>ipk</v>
          </cell>
          <cell r="G71" t="str">
            <v>ipk + 2</v>
          </cell>
          <cell r="H71" t="str">
            <v>macrolanguage</v>
          </cell>
        </row>
        <row r="72">
          <cell r="A72" t="str">
            <v>io</v>
          </cell>
          <cell r="B72" t="str">
            <v>Constructed</v>
          </cell>
          <cell r="C72" t="str">
            <v>Ido</v>
          </cell>
          <cell r="D72" t="str">
            <v>Ido</v>
          </cell>
          <cell r="E72" t="str">
            <v>ido</v>
          </cell>
          <cell r="F72" t="str">
            <v>ido</v>
          </cell>
          <cell r="G72" t="str">
            <v>ido</v>
          </cell>
          <cell r="H72" t="str">
            <v>constructed by De Beaufront, 1907, as variation of Esperanto</v>
          </cell>
        </row>
        <row r="73">
          <cell r="A73" t="str">
            <v>is</v>
          </cell>
          <cell r="B73" t="str">
            <v>Indo-European</v>
          </cell>
          <cell r="C73" t="str">
            <v>Icelandic</v>
          </cell>
          <cell r="D73" t="str">
            <v>Íslenska</v>
          </cell>
          <cell r="E73" t="str">
            <v>isl</v>
          </cell>
          <cell r="F73" t="str">
            <v>ice</v>
          </cell>
          <cell r="G73" t="str">
            <v>isl</v>
          </cell>
          <cell r="H73"/>
        </row>
        <row r="74">
          <cell r="A74" t="str">
            <v>it</v>
          </cell>
          <cell r="B74" t="str">
            <v>Indo-European</v>
          </cell>
          <cell r="C74" t="str">
            <v>Italian</v>
          </cell>
          <cell r="D74" t="str">
            <v>Italiano</v>
          </cell>
          <cell r="E74" t="str">
            <v>ita</v>
          </cell>
          <cell r="F74" t="str">
            <v>ita</v>
          </cell>
          <cell r="G74" t="str">
            <v>ita</v>
          </cell>
          <cell r="H74"/>
        </row>
        <row r="75">
          <cell r="A75" t="str">
            <v>iu</v>
          </cell>
          <cell r="B75" t="str">
            <v>Eskimo–Aleut</v>
          </cell>
          <cell r="C75" t="str">
            <v>Inuktitut</v>
          </cell>
          <cell r="D75" t="str">
            <v>ᐃᓄᒃᑎᑐᑦ</v>
          </cell>
          <cell r="E75" t="str">
            <v>iku</v>
          </cell>
          <cell r="F75" t="str">
            <v>iku</v>
          </cell>
          <cell r="G75" t="str">
            <v>iku + 2</v>
          </cell>
          <cell r="H75" t="str">
            <v>macrolanguage</v>
          </cell>
        </row>
        <row r="76">
          <cell r="A76" t="str">
            <v>ja</v>
          </cell>
          <cell r="B76" t="str">
            <v>Japonic</v>
          </cell>
          <cell r="C76" t="str">
            <v>Japanese</v>
          </cell>
          <cell r="D76" t="str">
            <v>日本語 (にほんご)</v>
          </cell>
          <cell r="E76" t="str">
            <v>jpn</v>
          </cell>
          <cell r="F76" t="str">
            <v>jpn</v>
          </cell>
          <cell r="G76" t="str">
            <v>jpn</v>
          </cell>
          <cell r="H76"/>
        </row>
        <row r="77">
          <cell r="A77" t="str">
            <v>jv</v>
          </cell>
          <cell r="B77" t="str">
            <v>Austronesian</v>
          </cell>
          <cell r="C77" t="str">
            <v>Javanese</v>
          </cell>
          <cell r="D77" t="str">
            <v>ꦧꦱꦗꦮ, Basa Jawa</v>
          </cell>
          <cell r="E77" t="str">
            <v>jav</v>
          </cell>
          <cell r="F77" t="str">
            <v>jav</v>
          </cell>
          <cell r="G77" t="str">
            <v>jav</v>
          </cell>
          <cell r="H77"/>
        </row>
        <row r="78">
          <cell r="A78" t="str">
            <v>kl</v>
          </cell>
          <cell r="B78" t="str">
            <v>Eskimo–Aleut</v>
          </cell>
          <cell r="C78" t="str">
            <v>Kalaallisut, Greenlandic</v>
          </cell>
          <cell r="D78" t="str">
            <v>kalaallisut, kalaallit oqaasii</v>
          </cell>
          <cell r="E78" t="str">
            <v>kal</v>
          </cell>
          <cell r="F78" t="str">
            <v>kal</v>
          </cell>
          <cell r="G78" t="str">
            <v>kal</v>
          </cell>
          <cell r="H78"/>
        </row>
        <row r="79">
          <cell r="A79" t="str">
            <v>kn</v>
          </cell>
          <cell r="B79" t="str">
            <v>Dravidian</v>
          </cell>
          <cell r="C79" t="str">
            <v>Kannada</v>
          </cell>
          <cell r="D79" t="str">
            <v>ಕನ್ನಡ</v>
          </cell>
          <cell r="E79" t="str">
            <v>kan</v>
          </cell>
          <cell r="F79" t="str">
            <v>kan</v>
          </cell>
          <cell r="G79" t="str">
            <v>kan</v>
          </cell>
          <cell r="H79"/>
        </row>
        <row r="80">
          <cell r="A80" t="str">
            <v>kr</v>
          </cell>
          <cell r="B80" t="str">
            <v>Nilo-Saharan</v>
          </cell>
          <cell r="C80" t="str">
            <v>Kanuri</v>
          </cell>
          <cell r="D80" t="str">
            <v>Kanuri</v>
          </cell>
          <cell r="E80" t="str">
            <v>kau</v>
          </cell>
          <cell r="F80" t="str">
            <v>kau</v>
          </cell>
          <cell r="G80" t="str">
            <v>kau + 3</v>
          </cell>
          <cell r="H80" t="str">
            <v>macrolanguage</v>
          </cell>
        </row>
        <row r="81">
          <cell r="A81" t="str">
            <v>ks</v>
          </cell>
          <cell r="B81" t="str">
            <v>Indo-European</v>
          </cell>
          <cell r="C81" t="str">
            <v>Kashmiri</v>
          </cell>
          <cell r="D81" t="str">
            <v>कश्मीरी, كشميري‎</v>
          </cell>
          <cell r="E81" t="str">
            <v>kas</v>
          </cell>
          <cell r="F81" t="str">
            <v>kas</v>
          </cell>
          <cell r="G81" t="str">
            <v>kas</v>
          </cell>
          <cell r="H81"/>
        </row>
        <row r="82">
          <cell r="A82" t="str">
            <v>kk</v>
          </cell>
          <cell r="B82" t="str">
            <v>Turkic</v>
          </cell>
          <cell r="C82" t="str">
            <v>Kazakh</v>
          </cell>
          <cell r="D82" t="str">
            <v>қазақ тілі</v>
          </cell>
          <cell r="E82" t="str">
            <v>kaz</v>
          </cell>
          <cell r="F82" t="str">
            <v>kaz</v>
          </cell>
          <cell r="G82" t="str">
            <v>kaz</v>
          </cell>
          <cell r="H82"/>
        </row>
        <row r="83">
          <cell r="A83" t="str">
            <v>km</v>
          </cell>
          <cell r="B83" t="str">
            <v>Austroasiatic</v>
          </cell>
          <cell r="C83" t="str">
            <v>Central Khmer</v>
          </cell>
          <cell r="D83" t="str">
            <v>ខ្មែរ, ខេមរភាសា, ភាសាខ្មែរ</v>
          </cell>
          <cell r="E83" t="str">
            <v>khm</v>
          </cell>
          <cell r="F83" t="str">
            <v>khm</v>
          </cell>
          <cell r="G83" t="str">
            <v>khm</v>
          </cell>
          <cell r="H83" t="str">
            <v>also known as Khmer or Cambodian</v>
          </cell>
        </row>
        <row r="84">
          <cell r="A84" t="str">
            <v>ki</v>
          </cell>
          <cell r="B84" t="str">
            <v>Niger–Congo</v>
          </cell>
          <cell r="C84" t="str">
            <v>Kikuyu, Gikuyu</v>
          </cell>
          <cell r="D84" t="str">
            <v>Gĩkũyũ</v>
          </cell>
          <cell r="E84" t="str">
            <v>kik</v>
          </cell>
          <cell r="F84" t="str">
            <v>kik</v>
          </cell>
          <cell r="G84" t="str">
            <v>kik</v>
          </cell>
          <cell r="H84"/>
        </row>
        <row r="85">
          <cell r="A85" t="str">
            <v>rw</v>
          </cell>
          <cell r="B85" t="str">
            <v>Niger–Congo</v>
          </cell>
          <cell r="C85" t="str">
            <v>Kinyarwanda</v>
          </cell>
          <cell r="D85" t="str">
            <v>Ikinyarwanda</v>
          </cell>
          <cell r="E85" t="str">
            <v>kin</v>
          </cell>
          <cell r="F85" t="str">
            <v>kin</v>
          </cell>
          <cell r="G85" t="str">
            <v>kin</v>
          </cell>
          <cell r="H85"/>
        </row>
        <row r="86">
          <cell r="A86" t="str">
            <v>ky</v>
          </cell>
          <cell r="B86" t="str">
            <v>Turkic</v>
          </cell>
          <cell r="C86" t="str">
            <v>Kirghiz, Kyrgyz</v>
          </cell>
          <cell r="D86" t="str">
            <v>Кыргызча, Кыргыз тили</v>
          </cell>
          <cell r="E86" t="str">
            <v>kir</v>
          </cell>
          <cell r="F86" t="str">
            <v>kir</v>
          </cell>
          <cell r="G86" t="str">
            <v>kir</v>
          </cell>
          <cell r="H86"/>
        </row>
        <row r="87">
          <cell r="A87" t="str">
            <v>kv</v>
          </cell>
          <cell r="B87" t="str">
            <v>Uralic</v>
          </cell>
          <cell r="C87" t="str">
            <v>Komi</v>
          </cell>
          <cell r="D87" t="str">
            <v>коми кыв</v>
          </cell>
          <cell r="E87" t="str">
            <v>kom</v>
          </cell>
          <cell r="F87" t="str">
            <v>kom</v>
          </cell>
          <cell r="G87" t="str">
            <v>kom + 2</v>
          </cell>
          <cell r="H87" t="str">
            <v>macrolanguage</v>
          </cell>
        </row>
        <row r="88">
          <cell r="A88" t="str">
            <v>kg</v>
          </cell>
          <cell r="B88" t="str">
            <v>Niger–Congo</v>
          </cell>
          <cell r="C88" t="str">
            <v>Kongo</v>
          </cell>
          <cell r="D88" t="str">
            <v>Kikongo</v>
          </cell>
          <cell r="E88" t="str">
            <v>kon</v>
          </cell>
          <cell r="F88" t="str">
            <v>kon</v>
          </cell>
          <cell r="G88" t="str">
            <v>kon + 3</v>
          </cell>
          <cell r="H88" t="str">
            <v>macrolanguage</v>
          </cell>
        </row>
        <row r="89">
          <cell r="A89" t="str">
            <v>ko</v>
          </cell>
          <cell r="B89" t="str">
            <v>Koreanic</v>
          </cell>
          <cell r="C89" t="str">
            <v>Korean</v>
          </cell>
          <cell r="D89" t="str">
            <v>한국어</v>
          </cell>
          <cell r="E89" t="str">
            <v>kor</v>
          </cell>
          <cell r="F89" t="str">
            <v>kor</v>
          </cell>
          <cell r="G89" t="str">
            <v>kor</v>
          </cell>
          <cell r="H89"/>
        </row>
        <row r="90">
          <cell r="A90" t="str">
            <v>ku</v>
          </cell>
          <cell r="B90" t="str">
            <v>Indo-European</v>
          </cell>
          <cell r="C90" t="str">
            <v>Kurdish</v>
          </cell>
          <cell r="D90" t="str">
            <v>Kurdî, کوردی‎</v>
          </cell>
          <cell r="E90" t="str">
            <v>kur</v>
          </cell>
          <cell r="F90" t="str">
            <v>kur</v>
          </cell>
          <cell r="G90" t="str">
            <v>kur + 3</v>
          </cell>
          <cell r="H90" t="str">
            <v>macrolanguage</v>
          </cell>
        </row>
        <row r="91">
          <cell r="A91" t="str">
            <v>kj</v>
          </cell>
          <cell r="B91" t="str">
            <v>Niger–Congo</v>
          </cell>
          <cell r="C91" t="str">
            <v>Kuanyama, Kwanyama</v>
          </cell>
          <cell r="D91" t="str">
            <v>Kuanyama</v>
          </cell>
          <cell r="E91" t="str">
            <v>kua</v>
          </cell>
          <cell r="F91" t="str">
            <v>kua</v>
          </cell>
          <cell r="G91" t="str">
            <v>kua</v>
          </cell>
          <cell r="H91"/>
        </row>
        <row r="92">
          <cell r="A92" t="str">
            <v>la</v>
          </cell>
          <cell r="B92" t="str">
            <v>Indo-European</v>
          </cell>
          <cell r="C92" t="str">
            <v>Latin</v>
          </cell>
          <cell r="D92" t="str">
            <v>latine, lingua latina</v>
          </cell>
          <cell r="E92" t="str">
            <v>lat</v>
          </cell>
          <cell r="F92" t="str">
            <v>lat</v>
          </cell>
          <cell r="G92" t="str">
            <v>lat</v>
          </cell>
          <cell r="H92" t="str">
            <v>ancient</v>
          </cell>
        </row>
        <row r="93">
          <cell r="A93" t="str">
            <v>lb</v>
          </cell>
          <cell r="B93" t="str">
            <v>Indo-European</v>
          </cell>
          <cell r="C93" t="str">
            <v>Luxembourgish, Letzeburgesch</v>
          </cell>
          <cell r="D93" t="str">
            <v>Lëtzebuergesch</v>
          </cell>
          <cell r="E93" t="str">
            <v>ltz</v>
          </cell>
          <cell r="F93" t="str">
            <v>ltz</v>
          </cell>
          <cell r="G93" t="str">
            <v>ltz</v>
          </cell>
          <cell r="H93"/>
        </row>
        <row r="94">
          <cell r="A94" t="str">
            <v>lg</v>
          </cell>
          <cell r="B94" t="str">
            <v>Niger–Congo</v>
          </cell>
          <cell r="C94" t="str">
            <v>Ganda</v>
          </cell>
          <cell r="D94" t="str">
            <v>Luganda</v>
          </cell>
          <cell r="E94" t="str">
            <v>lug</v>
          </cell>
          <cell r="F94" t="str">
            <v>lug</v>
          </cell>
          <cell r="G94" t="str">
            <v>lug</v>
          </cell>
          <cell r="H94"/>
        </row>
        <row r="95">
          <cell r="A95" t="str">
            <v>li</v>
          </cell>
          <cell r="B95" t="str">
            <v>Indo-European</v>
          </cell>
          <cell r="C95" t="str">
            <v>Limburgan, Limburger, Limburgish</v>
          </cell>
          <cell r="D95" t="str">
            <v>Limburgs</v>
          </cell>
          <cell r="E95" t="str">
            <v>lim</v>
          </cell>
          <cell r="F95" t="str">
            <v>lim</v>
          </cell>
          <cell r="G95" t="str">
            <v>lim</v>
          </cell>
          <cell r="H95"/>
        </row>
        <row r="96">
          <cell r="A96" t="str">
            <v>ln</v>
          </cell>
          <cell r="B96" t="str">
            <v>Niger–Congo</v>
          </cell>
          <cell r="C96" t="str">
            <v>Lingala</v>
          </cell>
          <cell r="D96" t="str">
            <v>Lingála</v>
          </cell>
          <cell r="E96" t="str">
            <v>lin</v>
          </cell>
          <cell r="F96" t="str">
            <v>lin</v>
          </cell>
          <cell r="G96" t="str">
            <v>lin</v>
          </cell>
          <cell r="H96"/>
        </row>
        <row r="97">
          <cell r="A97" t="str">
            <v>lo</v>
          </cell>
          <cell r="B97" t="str">
            <v>Tai–Kadai</v>
          </cell>
          <cell r="C97" t="str">
            <v>Lao</v>
          </cell>
          <cell r="D97" t="str">
            <v>ພາສາລາວ</v>
          </cell>
          <cell r="E97" t="str">
            <v>lao</v>
          </cell>
          <cell r="F97" t="str">
            <v>lao</v>
          </cell>
          <cell r="G97" t="str">
            <v>lao</v>
          </cell>
          <cell r="H97"/>
        </row>
        <row r="98">
          <cell r="A98" t="str">
            <v>lt</v>
          </cell>
          <cell r="B98" t="str">
            <v>Indo-European</v>
          </cell>
          <cell r="C98" t="str">
            <v>Lithuanian</v>
          </cell>
          <cell r="D98" t="str">
            <v>lietuvių kalba</v>
          </cell>
          <cell r="E98" t="str">
            <v>lit</v>
          </cell>
          <cell r="F98" t="str">
            <v>lit</v>
          </cell>
          <cell r="G98" t="str">
            <v>lit</v>
          </cell>
          <cell r="H98"/>
        </row>
        <row r="99">
          <cell r="A99" t="str">
            <v>lu</v>
          </cell>
          <cell r="B99" t="str">
            <v>Niger–Congo</v>
          </cell>
          <cell r="C99" t="str">
            <v>Luba-Katanga</v>
          </cell>
          <cell r="D99" t="str">
            <v>Kiluba</v>
          </cell>
          <cell r="E99" t="str">
            <v>lub</v>
          </cell>
          <cell r="F99" t="str">
            <v>lub</v>
          </cell>
          <cell r="G99" t="str">
            <v>lub</v>
          </cell>
          <cell r="H99" t="str">
            <v>also known as Luba-Shaba</v>
          </cell>
        </row>
        <row r="100">
          <cell r="A100" t="str">
            <v>lv</v>
          </cell>
          <cell r="B100" t="str">
            <v>Indo-European</v>
          </cell>
          <cell r="C100" t="str">
            <v>Latvian</v>
          </cell>
          <cell r="D100" t="str">
            <v>latviešu valoda</v>
          </cell>
          <cell r="E100" t="str">
            <v>lav</v>
          </cell>
          <cell r="F100" t="str">
            <v>lav</v>
          </cell>
          <cell r="G100" t="str">
            <v>lav + 2</v>
          </cell>
          <cell r="H100" t="str">
            <v>macrolanguage</v>
          </cell>
        </row>
        <row r="101">
          <cell r="A101" t="str">
            <v>gv</v>
          </cell>
          <cell r="B101" t="str">
            <v>Indo-European</v>
          </cell>
          <cell r="C101" t="str">
            <v>Manx</v>
          </cell>
          <cell r="D101" t="str">
            <v>Gaelg, Gailck</v>
          </cell>
          <cell r="E101" t="str">
            <v>glv</v>
          </cell>
          <cell r="F101" t="str">
            <v>glv</v>
          </cell>
          <cell r="G101" t="str">
            <v>glv</v>
          </cell>
          <cell r="H101"/>
        </row>
        <row r="102">
          <cell r="A102" t="str">
            <v>mk</v>
          </cell>
          <cell r="B102" t="str">
            <v>Indo-European</v>
          </cell>
          <cell r="C102" t="str">
            <v>Macedonian</v>
          </cell>
          <cell r="D102" t="str">
            <v>македонски јазик</v>
          </cell>
          <cell r="E102" t="str">
            <v>mkd</v>
          </cell>
          <cell r="F102" t="str">
            <v>mac</v>
          </cell>
          <cell r="G102" t="str">
            <v>mkd</v>
          </cell>
          <cell r="H102"/>
        </row>
        <row r="103">
          <cell r="A103" t="str">
            <v>mg</v>
          </cell>
          <cell r="B103" t="str">
            <v>Austronesian</v>
          </cell>
          <cell r="C103" t="str">
            <v>Malagasy</v>
          </cell>
          <cell r="D103" t="str">
            <v>fiteny malagasy</v>
          </cell>
          <cell r="E103" t="str">
            <v>mlg</v>
          </cell>
          <cell r="F103" t="str">
            <v>mlg</v>
          </cell>
          <cell r="G103" t="str">
            <v>mlg + 11</v>
          </cell>
          <cell r="H103" t="str">
            <v>macrolanguage</v>
          </cell>
        </row>
        <row r="104">
          <cell r="A104" t="str">
            <v>ms</v>
          </cell>
          <cell r="B104" t="str">
            <v>Austronesian</v>
          </cell>
          <cell r="C104" t="str">
            <v>Malay</v>
          </cell>
          <cell r="D104" t="str">
            <v>Bahasa Melayu, بهاس ملايو‎</v>
          </cell>
          <cell r="E104" t="str">
            <v>msa</v>
          </cell>
          <cell r="F104" t="str">
            <v>may</v>
          </cell>
          <cell r="G104" t="str">
            <v>msa + 36</v>
          </cell>
          <cell r="H104" t="str">
            <v>macrolanguage, Standard Malay is [zsm], Indonesian is [id/ind]</v>
          </cell>
        </row>
        <row r="105">
          <cell r="A105" t="str">
            <v>ml</v>
          </cell>
          <cell r="B105" t="str">
            <v>Dravidian</v>
          </cell>
          <cell r="C105" t="str">
            <v>Malayalam</v>
          </cell>
          <cell r="D105" t="str">
            <v>മലയാളം</v>
          </cell>
          <cell r="E105" t="str">
            <v>mal</v>
          </cell>
          <cell r="F105" t="str">
            <v>mal</v>
          </cell>
          <cell r="G105" t="str">
            <v>mal</v>
          </cell>
          <cell r="H105"/>
        </row>
        <row r="106">
          <cell r="A106" t="str">
            <v>mt</v>
          </cell>
          <cell r="B106" t="str">
            <v>Afro-Asiatic</v>
          </cell>
          <cell r="C106" t="str">
            <v>Maltese</v>
          </cell>
          <cell r="D106" t="str">
            <v>Malti</v>
          </cell>
          <cell r="E106" t="str">
            <v>mlt</v>
          </cell>
          <cell r="F106" t="str">
            <v>mlt</v>
          </cell>
          <cell r="G106" t="str">
            <v>mlt</v>
          </cell>
          <cell r="H106"/>
        </row>
        <row r="107">
          <cell r="A107" t="str">
            <v>mi</v>
          </cell>
          <cell r="B107" t="str">
            <v>Austronesian</v>
          </cell>
          <cell r="C107" t="str">
            <v>Maori</v>
          </cell>
          <cell r="D107" t="str">
            <v>te reo Māori</v>
          </cell>
          <cell r="E107" t="str">
            <v>mri</v>
          </cell>
          <cell r="F107" t="str">
            <v>mao</v>
          </cell>
          <cell r="G107" t="str">
            <v>mri</v>
          </cell>
          <cell r="H107" t="str">
            <v>also known as Māori</v>
          </cell>
        </row>
        <row r="108">
          <cell r="A108" t="str">
            <v>mr</v>
          </cell>
          <cell r="B108" t="str">
            <v>Indo-European</v>
          </cell>
          <cell r="C108" t="str">
            <v>Marathi</v>
          </cell>
          <cell r="D108" t="str">
            <v>मराठी</v>
          </cell>
          <cell r="E108" t="str">
            <v>mar</v>
          </cell>
          <cell r="F108" t="str">
            <v>mar</v>
          </cell>
          <cell r="G108" t="str">
            <v>mar</v>
          </cell>
          <cell r="H108" t="str">
            <v>also known as Marāṭhī</v>
          </cell>
        </row>
        <row r="109">
          <cell r="A109" t="str">
            <v>mh</v>
          </cell>
          <cell r="B109" t="str">
            <v>Austronesian</v>
          </cell>
          <cell r="C109" t="str">
            <v>Marshallese</v>
          </cell>
          <cell r="D109" t="str">
            <v>Kajin M̧ajeļ</v>
          </cell>
          <cell r="E109" t="str">
            <v>mah</v>
          </cell>
          <cell r="F109" t="str">
            <v>mah</v>
          </cell>
          <cell r="G109" t="str">
            <v>mah</v>
          </cell>
          <cell r="H109"/>
        </row>
        <row r="110">
          <cell r="A110" t="str">
            <v>mn</v>
          </cell>
          <cell r="B110" t="str">
            <v>Mongolic</v>
          </cell>
          <cell r="C110" t="str">
            <v>Mongolian</v>
          </cell>
          <cell r="D110" t="str">
            <v>Монгол хэл</v>
          </cell>
          <cell r="E110" t="str">
            <v>mon</v>
          </cell>
          <cell r="F110" t="str">
            <v>mon</v>
          </cell>
          <cell r="G110" t="str">
            <v>mon + 2</v>
          </cell>
          <cell r="H110" t="str">
            <v>macrolanguage</v>
          </cell>
        </row>
        <row r="111">
          <cell r="A111" t="str">
            <v>na</v>
          </cell>
          <cell r="B111" t="str">
            <v>Austronesian</v>
          </cell>
          <cell r="C111" t="str">
            <v>Nauru</v>
          </cell>
          <cell r="D111" t="str">
            <v>Dorerin Naoero</v>
          </cell>
          <cell r="E111" t="str">
            <v>nau</v>
          </cell>
          <cell r="F111" t="str">
            <v>nau</v>
          </cell>
          <cell r="G111" t="str">
            <v>nau</v>
          </cell>
          <cell r="H111" t="str">
            <v>also known as Nauruan</v>
          </cell>
        </row>
        <row r="112">
          <cell r="A112" t="str">
            <v>nv</v>
          </cell>
          <cell r="B112" t="str">
            <v>Dené–Yeniseian</v>
          </cell>
          <cell r="C112" t="str">
            <v>Navajo, Navaho</v>
          </cell>
          <cell r="D112" t="str">
            <v>Diné bizaad</v>
          </cell>
          <cell r="E112" t="str">
            <v>nav</v>
          </cell>
          <cell r="F112" t="str">
            <v>nav</v>
          </cell>
          <cell r="G112" t="str">
            <v>nav</v>
          </cell>
          <cell r="H112"/>
        </row>
        <row r="113">
          <cell r="A113" t="str">
            <v>nd</v>
          </cell>
          <cell r="B113" t="str">
            <v>Niger–Congo</v>
          </cell>
          <cell r="C113" t="str">
            <v>North Ndebele</v>
          </cell>
          <cell r="D113" t="str">
            <v>isiNdebele</v>
          </cell>
          <cell r="E113" t="str">
            <v>nde</v>
          </cell>
          <cell r="F113" t="str">
            <v>nde</v>
          </cell>
          <cell r="G113" t="str">
            <v>nde</v>
          </cell>
          <cell r="H113" t="str">
            <v>also known as Northern Ndebele</v>
          </cell>
        </row>
        <row r="114">
          <cell r="A114" t="str">
            <v>ne</v>
          </cell>
          <cell r="B114" t="str">
            <v>Indo-European</v>
          </cell>
          <cell r="C114" t="str">
            <v>Nepali</v>
          </cell>
          <cell r="D114" t="str">
            <v>नेपाली</v>
          </cell>
          <cell r="E114" t="str">
            <v>nep</v>
          </cell>
          <cell r="F114" t="str">
            <v>nep</v>
          </cell>
          <cell r="G114" t="str">
            <v>nep + 2</v>
          </cell>
          <cell r="H114" t="str">
            <v>macrolanguage</v>
          </cell>
        </row>
        <row r="115">
          <cell r="A115" t="str">
            <v>ng</v>
          </cell>
          <cell r="B115" t="str">
            <v>Niger–Congo</v>
          </cell>
          <cell r="C115" t="str">
            <v>Ndonga</v>
          </cell>
          <cell r="D115" t="str">
            <v>Owambo</v>
          </cell>
          <cell r="E115" t="str">
            <v>ndo</v>
          </cell>
          <cell r="F115" t="str">
            <v>ndo</v>
          </cell>
          <cell r="G115" t="str">
            <v>ndo</v>
          </cell>
          <cell r="H115"/>
        </row>
        <row r="116">
          <cell r="A116" t="str">
            <v>nb</v>
          </cell>
          <cell r="B116" t="str">
            <v>Indo-European</v>
          </cell>
          <cell r="C116" t="str">
            <v>Norwegian Bokmål</v>
          </cell>
          <cell r="D116" t="str">
            <v>Norsk Bokmål</v>
          </cell>
          <cell r="E116" t="str">
            <v>nob</v>
          </cell>
          <cell r="F116" t="str">
            <v>nob</v>
          </cell>
          <cell r="G116" t="str">
            <v>nob</v>
          </cell>
          <cell r="H116" t="str">
            <v>Covered by macrolanguage [no/nor]</v>
          </cell>
        </row>
        <row r="117">
          <cell r="A117" t="str">
            <v>nn</v>
          </cell>
          <cell r="B117" t="str">
            <v>Indo-European</v>
          </cell>
          <cell r="C117" t="str">
            <v>Norwegian Nynorsk</v>
          </cell>
          <cell r="D117" t="str">
            <v>Norsk Nynorsk</v>
          </cell>
          <cell r="E117" t="str">
            <v>nno</v>
          </cell>
          <cell r="F117" t="str">
            <v>nno</v>
          </cell>
          <cell r="G117" t="str">
            <v>nno</v>
          </cell>
          <cell r="H117" t="str">
            <v>Covered by macrolanguage [no/nor]</v>
          </cell>
        </row>
        <row r="118">
          <cell r="A118" t="str">
            <v>no</v>
          </cell>
          <cell r="B118" t="str">
            <v>Indo-European</v>
          </cell>
          <cell r="C118" t="str">
            <v>Norwegian</v>
          </cell>
          <cell r="D118" t="str">
            <v>Norsk</v>
          </cell>
          <cell r="E118" t="str">
            <v>nor</v>
          </cell>
          <cell r="F118" t="str">
            <v>nor</v>
          </cell>
          <cell r="G118" t="str">
            <v>nor + 2</v>
          </cell>
          <cell r="H118" t="str">
            <v>macrolanguage, Bokmål is [nb/nob], Nynorsk is [nn/nno]</v>
          </cell>
        </row>
        <row r="119">
          <cell r="A119" t="str">
            <v>ii</v>
          </cell>
          <cell r="B119" t="str">
            <v>Sino-Tibetan</v>
          </cell>
          <cell r="C119" t="str">
            <v>Sichuan Yi, Nuosu</v>
          </cell>
          <cell r="D119" t="str">
            <v>ꆈꌠ꒿ Nuosuhxop</v>
          </cell>
          <cell r="E119" t="str">
            <v>iii</v>
          </cell>
          <cell r="F119" t="str">
            <v>iii</v>
          </cell>
          <cell r="G119" t="str">
            <v>iii</v>
          </cell>
          <cell r="H119" t="str">
            <v>Standard form of Yi languages</v>
          </cell>
        </row>
        <row r="120">
          <cell r="A120" t="str">
            <v>nr</v>
          </cell>
          <cell r="B120" t="str">
            <v>Niger–Congo</v>
          </cell>
          <cell r="C120" t="str">
            <v>South Ndebele</v>
          </cell>
          <cell r="D120" t="str">
            <v>isiNdebele</v>
          </cell>
          <cell r="E120" t="str">
            <v>nbl</v>
          </cell>
          <cell r="F120" t="str">
            <v>nbl</v>
          </cell>
          <cell r="G120" t="str">
            <v>nbl</v>
          </cell>
          <cell r="H120" t="str">
            <v>also known as Southern Ndebele</v>
          </cell>
        </row>
        <row r="121">
          <cell r="A121" t="str">
            <v>oc</v>
          </cell>
          <cell r="B121" t="str">
            <v>Indo-European</v>
          </cell>
          <cell r="C121" t="str">
            <v>Occitan</v>
          </cell>
          <cell r="D121" t="str">
            <v>occitan, lenga d'òc</v>
          </cell>
          <cell r="E121" t="str">
            <v>oci</v>
          </cell>
          <cell r="F121" t="str">
            <v>oci</v>
          </cell>
          <cell r="G121" t="str">
            <v>oci</v>
          </cell>
          <cell r="H121"/>
        </row>
        <row r="122">
          <cell r="A122" t="str">
            <v>oj</v>
          </cell>
          <cell r="B122" t="str">
            <v>Algonquian</v>
          </cell>
          <cell r="C122" t="str">
            <v>Ojibwa</v>
          </cell>
          <cell r="D122" t="str">
            <v>ᐊᓂᔑᓈᐯᒧᐎᓐ</v>
          </cell>
          <cell r="E122" t="str">
            <v>oji</v>
          </cell>
          <cell r="F122" t="str">
            <v>oji</v>
          </cell>
          <cell r="G122" t="str">
            <v>oji + 7</v>
          </cell>
          <cell r="H122" t="str">
            <v>macrolanguage, also known as Ojibwe</v>
          </cell>
        </row>
        <row r="123">
          <cell r="A123" t="str">
            <v>cu</v>
          </cell>
          <cell r="B123" t="str">
            <v>Indo-European</v>
          </cell>
          <cell r="C123" t="str">
            <v>Church Slavic, Old Slavonic, Church Slavonic, Old Bulgarian, Old Church Slavonic</v>
          </cell>
          <cell r="D123" t="str">
            <v>ѩзыкъ словѣньскъ</v>
          </cell>
          <cell r="E123" t="str">
            <v>chu</v>
          </cell>
          <cell r="F123" t="str">
            <v>chu</v>
          </cell>
          <cell r="G123" t="str">
            <v>chu</v>
          </cell>
          <cell r="H123" t="str">
            <v>ancient, in use by Orthodox Church</v>
          </cell>
        </row>
        <row r="124">
          <cell r="A124" t="str">
            <v>om</v>
          </cell>
          <cell r="B124" t="str">
            <v>Afro-Asiatic</v>
          </cell>
          <cell r="C124" t="str">
            <v>Oromo</v>
          </cell>
          <cell r="D124" t="str">
            <v>Afaan Oromoo</v>
          </cell>
          <cell r="E124" t="str">
            <v>orm</v>
          </cell>
          <cell r="F124" t="str">
            <v>orm</v>
          </cell>
          <cell r="G124" t="str">
            <v>orm + 4</v>
          </cell>
          <cell r="H124" t="str">
            <v>macrolanguage</v>
          </cell>
        </row>
        <row r="125">
          <cell r="A125" t="str">
            <v>or</v>
          </cell>
          <cell r="B125" t="str">
            <v>Indo-European</v>
          </cell>
          <cell r="C125" t="str">
            <v>Oriya</v>
          </cell>
          <cell r="D125" t="str">
            <v>ଓଡ଼ିଆ</v>
          </cell>
          <cell r="E125" t="str">
            <v>ori</v>
          </cell>
          <cell r="F125" t="str">
            <v>ori</v>
          </cell>
          <cell r="G125" t="str">
            <v>ori + 2</v>
          </cell>
          <cell r="H125" t="str">
            <v>macrolanguage, also known as Odia</v>
          </cell>
        </row>
        <row r="126">
          <cell r="A126" t="str">
            <v>os</v>
          </cell>
          <cell r="B126" t="str">
            <v>Indo-European</v>
          </cell>
          <cell r="C126" t="str">
            <v>Ossetian, Ossetic</v>
          </cell>
          <cell r="D126" t="str">
            <v>ирон æвзаг</v>
          </cell>
          <cell r="E126" t="str">
            <v>oss</v>
          </cell>
          <cell r="F126" t="str">
            <v>oss</v>
          </cell>
          <cell r="G126" t="str">
            <v>oss</v>
          </cell>
          <cell r="H126"/>
        </row>
        <row r="127">
          <cell r="A127" t="str">
            <v>pa</v>
          </cell>
          <cell r="B127" t="str">
            <v>Indo-European</v>
          </cell>
          <cell r="C127" t="str">
            <v>Panjabi, Punjabi</v>
          </cell>
          <cell r="D127" t="str">
            <v>ਪੰਜਾਬੀ</v>
          </cell>
          <cell r="E127" t="str">
            <v>pan</v>
          </cell>
          <cell r="F127" t="str">
            <v>pan</v>
          </cell>
          <cell r="G127" t="str">
            <v>pan</v>
          </cell>
          <cell r="H127"/>
        </row>
        <row r="128">
          <cell r="A128" t="str">
            <v>pi</v>
          </cell>
          <cell r="B128" t="str">
            <v>Indo-European</v>
          </cell>
          <cell r="C128" t="str">
            <v>Pali</v>
          </cell>
          <cell r="D128" t="str">
            <v>पालि, पाळि</v>
          </cell>
          <cell r="E128" t="str">
            <v>pli</v>
          </cell>
          <cell r="F128" t="str">
            <v>pli</v>
          </cell>
          <cell r="G128" t="str">
            <v>pli</v>
          </cell>
          <cell r="H128" t="str">
            <v>ancient, also known as Pāli</v>
          </cell>
        </row>
        <row r="129">
          <cell r="A129" t="str">
            <v>fa</v>
          </cell>
          <cell r="B129" t="str">
            <v>Indo-European</v>
          </cell>
          <cell r="C129" t="str">
            <v>Persian</v>
          </cell>
          <cell r="D129" t="str">
            <v>فارسی</v>
          </cell>
          <cell r="E129" t="str">
            <v>fas</v>
          </cell>
          <cell r="F129" t="str">
            <v>per</v>
          </cell>
          <cell r="G129" t="str">
            <v>fas + 2</v>
          </cell>
          <cell r="H129" t="str">
            <v>macrolanguage, also known as Farsi</v>
          </cell>
        </row>
        <row r="130">
          <cell r="A130" t="str">
            <v>pl</v>
          </cell>
          <cell r="B130" t="str">
            <v>Indo-European</v>
          </cell>
          <cell r="C130" t="str">
            <v>Polish</v>
          </cell>
          <cell r="D130" t="str">
            <v>język polski, polszczyzna</v>
          </cell>
          <cell r="E130" t="str">
            <v>pol</v>
          </cell>
          <cell r="F130" t="str">
            <v>pol</v>
          </cell>
          <cell r="G130" t="str">
            <v>pol</v>
          </cell>
          <cell r="H130"/>
        </row>
        <row r="131">
          <cell r="A131" t="str">
            <v>ps</v>
          </cell>
          <cell r="B131" t="str">
            <v>Indo-European</v>
          </cell>
          <cell r="C131" t="str">
            <v>Pashto, Pushto</v>
          </cell>
          <cell r="D131" t="str">
            <v>پښتو</v>
          </cell>
          <cell r="E131" t="str">
            <v>pus</v>
          </cell>
          <cell r="F131" t="str">
            <v>pus</v>
          </cell>
          <cell r="G131" t="str">
            <v>pus + 3</v>
          </cell>
          <cell r="H131" t="str">
            <v>macrolanguage</v>
          </cell>
        </row>
        <row r="132">
          <cell r="A132" t="str">
            <v>pt</v>
          </cell>
          <cell r="B132" t="str">
            <v>Indo-European</v>
          </cell>
          <cell r="C132" t="str">
            <v>Portuguese</v>
          </cell>
          <cell r="D132" t="str">
            <v>Português</v>
          </cell>
          <cell r="E132" t="str">
            <v>por</v>
          </cell>
          <cell r="F132" t="str">
            <v>por</v>
          </cell>
          <cell r="G132" t="str">
            <v>por</v>
          </cell>
          <cell r="H132"/>
        </row>
        <row r="133">
          <cell r="A133" t="str">
            <v>qu</v>
          </cell>
          <cell r="B133" t="str">
            <v>Quechuan</v>
          </cell>
          <cell r="C133" t="str">
            <v>Quechua</v>
          </cell>
          <cell r="D133" t="str">
            <v>Runa Simi, Kichwa</v>
          </cell>
          <cell r="E133" t="str">
            <v>que</v>
          </cell>
          <cell r="F133" t="str">
            <v>que</v>
          </cell>
          <cell r="G133" t="str">
            <v>que + 43</v>
          </cell>
          <cell r="H133" t="str">
            <v>macrolanguage</v>
          </cell>
        </row>
        <row r="134">
          <cell r="A134" t="str">
            <v>rm</v>
          </cell>
          <cell r="B134" t="str">
            <v>Indo-European</v>
          </cell>
          <cell r="C134" t="str">
            <v>Romansh</v>
          </cell>
          <cell r="D134" t="str">
            <v>Rumantsch Grischun</v>
          </cell>
          <cell r="E134" t="str">
            <v>roh</v>
          </cell>
          <cell r="F134" t="str">
            <v>roh</v>
          </cell>
          <cell r="G134" t="str">
            <v>roh</v>
          </cell>
          <cell r="H134"/>
        </row>
        <row r="135">
          <cell r="A135" t="str">
            <v>rn</v>
          </cell>
          <cell r="B135" t="str">
            <v>Niger–Congo</v>
          </cell>
          <cell r="C135" t="str">
            <v>Rundi</v>
          </cell>
          <cell r="D135" t="str">
            <v>Ikirundi</v>
          </cell>
          <cell r="E135" t="str">
            <v>run</v>
          </cell>
          <cell r="F135" t="str">
            <v>run</v>
          </cell>
          <cell r="G135" t="str">
            <v>run</v>
          </cell>
          <cell r="H135" t="str">
            <v>also known as Kirundi</v>
          </cell>
        </row>
        <row r="136">
          <cell r="A136" t="str">
            <v>ro</v>
          </cell>
          <cell r="B136" t="str">
            <v>Indo-European</v>
          </cell>
          <cell r="C136" t="str">
            <v>Romanian, Moldavian, Moldovan</v>
          </cell>
          <cell r="D136" t="str">
            <v>Română</v>
          </cell>
          <cell r="E136" t="str">
            <v>ron</v>
          </cell>
          <cell r="F136" t="str">
            <v>rum</v>
          </cell>
          <cell r="G136" t="str">
            <v>ron</v>
          </cell>
          <cell r="H136" t="str">
            <v>The identifiers mo and mol are deprecated, leaving ro and ron (639-2/T) and rum (639-2/B) the current language identifiers to be used for the variant of the Romanian language also known as Moldavian and Moldovan in English and moldave in French. The identifiers mo and mol will not be assigned to different items, and recordings using these identifiers will not be invalid.</v>
          </cell>
        </row>
        <row r="137">
          <cell r="A137" t="str">
            <v>ru</v>
          </cell>
          <cell r="B137" t="str">
            <v>Indo-European</v>
          </cell>
          <cell r="C137" t="str">
            <v>Russian</v>
          </cell>
          <cell r="D137" t="str">
            <v>русский</v>
          </cell>
          <cell r="E137" t="str">
            <v>rus</v>
          </cell>
          <cell r="F137" t="str">
            <v>rus</v>
          </cell>
          <cell r="G137" t="str">
            <v>rus</v>
          </cell>
          <cell r="H137"/>
        </row>
        <row r="138">
          <cell r="A138" t="str">
            <v>sa</v>
          </cell>
          <cell r="B138" t="str">
            <v>Indo-European</v>
          </cell>
          <cell r="C138" t="str">
            <v>Sanskrit</v>
          </cell>
          <cell r="D138" t="str">
            <v>संस्कृतम्</v>
          </cell>
          <cell r="E138" t="str">
            <v>san</v>
          </cell>
          <cell r="F138" t="str">
            <v>san</v>
          </cell>
          <cell r="G138" t="str">
            <v>san</v>
          </cell>
          <cell r="H138" t="str">
            <v>ancient, still spoken, also known as Saṃskṛta</v>
          </cell>
        </row>
        <row r="139">
          <cell r="A139" t="str">
            <v>sc</v>
          </cell>
          <cell r="B139" t="str">
            <v>Indo-European</v>
          </cell>
          <cell r="C139" t="str">
            <v>Sardinian</v>
          </cell>
          <cell r="D139" t="str">
            <v>sardu</v>
          </cell>
          <cell r="E139" t="str">
            <v>srd</v>
          </cell>
          <cell r="F139" t="str">
            <v>srd</v>
          </cell>
          <cell r="G139" t="str">
            <v>srd + 4</v>
          </cell>
          <cell r="H139" t="str">
            <v>macrolanguage</v>
          </cell>
        </row>
        <row r="140">
          <cell r="A140" t="str">
            <v>sd</v>
          </cell>
          <cell r="B140" t="str">
            <v>Indo-European</v>
          </cell>
          <cell r="C140" t="str">
            <v>Sindhi</v>
          </cell>
          <cell r="D140" t="str">
            <v>सिन्धी, سنڌي، سندھی‎</v>
          </cell>
          <cell r="E140" t="str">
            <v>snd</v>
          </cell>
          <cell r="F140" t="str">
            <v>snd</v>
          </cell>
          <cell r="G140" t="str">
            <v>snd</v>
          </cell>
          <cell r="H140"/>
        </row>
        <row r="141">
          <cell r="A141" t="str">
            <v>se</v>
          </cell>
          <cell r="B141" t="str">
            <v>Uralic</v>
          </cell>
          <cell r="C141" t="str">
            <v>Northern Sami</v>
          </cell>
          <cell r="D141" t="str">
            <v>Davvisámegiella</v>
          </cell>
          <cell r="E141" t="str">
            <v>sme</v>
          </cell>
          <cell r="F141" t="str">
            <v>sme</v>
          </cell>
          <cell r="G141" t="str">
            <v>sme</v>
          </cell>
          <cell r="H141"/>
        </row>
        <row r="142">
          <cell r="A142" t="str">
            <v>sm</v>
          </cell>
          <cell r="B142" t="str">
            <v>Austronesian</v>
          </cell>
          <cell r="C142" t="str">
            <v>Samoan</v>
          </cell>
          <cell r="D142" t="str">
            <v>gagana fa'a Samoa</v>
          </cell>
          <cell r="E142" t="str">
            <v>smo</v>
          </cell>
          <cell r="F142" t="str">
            <v>smo</v>
          </cell>
          <cell r="G142" t="str">
            <v>smo</v>
          </cell>
          <cell r="H142"/>
        </row>
        <row r="143">
          <cell r="A143" t="str">
            <v>sg</v>
          </cell>
          <cell r="B143" t="str">
            <v>Creole</v>
          </cell>
          <cell r="C143" t="str">
            <v>Sango</v>
          </cell>
          <cell r="D143" t="str">
            <v>yângâ tî sängö</v>
          </cell>
          <cell r="E143" t="str">
            <v>sag</v>
          </cell>
          <cell r="F143" t="str">
            <v>sag</v>
          </cell>
          <cell r="G143" t="str">
            <v>sag</v>
          </cell>
          <cell r="H143"/>
        </row>
        <row r="144">
          <cell r="A144" t="str">
            <v>sr</v>
          </cell>
          <cell r="B144" t="str">
            <v>Indo-European</v>
          </cell>
          <cell r="C144" t="str">
            <v>Serbian</v>
          </cell>
          <cell r="D144" t="str">
            <v>српски језик</v>
          </cell>
          <cell r="E144" t="str">
            <v>srp</v>
          </cell>
          <cell r="F144" t="str">
            <v>srp</v>
          </cell>
          <cell r="G144" t="str">
            <v>srp</v>
          </cell>
          <cell r="H144" t="str">
            <v>The ISO 639-2/T code srp deprecated the ISO 639-2/B code scc[2]</v>
          </cell>
        </row>
        <row r="145">
          <cell r="A145" t="str">
            <v>gd</v>
          </cell>
          <cell r="B145" t="str">
            <v>Indo-European</v>
          </cell>
          <cell r="C145" t="str">
            <v>Gaelic, Scottish Gaelic</v>
          </cell>
          <cell r="D145" t="str">
            <v>Gàidhlig</v>
          </cell>
          <cell r="E145" t="str">
            <v>gla</v>
          </cell>
          <cell r="F145" t="str">
            <v>gla</v>
          </cell>
          <cell r="G145" t="str">
            <v>gla</v>
          </cell>
          <cell r="H145"/>
        </row>
        <row r="146">
          <cell r="A146" t="str">
            <v>sn</v>
          </cell>
          <cell r="B146" t="str">
            <v>Niger–Congo</v>
          </cell>
          <cell r="C146" t="str">
            <v>Shona</v>
          </cell>
          <cell r="D146" t="str">
            <v>chiShona</v>
          </cell>
          <cell r="E146" t="str">
            <v>sna</v>
          </cell>
          <cell r="F146" t="str">
            <v>sna</v>
          </cell>
          <cell r="G146" t="str">
            <v>sna</v>
          </cell>
          <cell r="H146"/>
        </row>
        <row r="147">
          <cell r="A147" t="str">
            <v>si</v>
          </cell>
          <cell r="B147" t="str">
            <v>Indo-European</v>
          </cell>
          <cell r="C147" t="str">
            <v>Sinhala, Sinhalese</v>
          </cell>
          <cell r="D147" t="str">
            <v>සිංහල</v>
          </cell>
          <cell r="E147" t="str">
            <v>sin</v>
          </cell>
          <cell r="F147" t="str">
            <v>sin</v>
          </cell>
          <cell r="G147" t="str">
            <v>sin</v>
          </cell>
          <cell r="H147"/>
        </row>
        <row r="148">
          <cell r="A148" t="str">
            <v>sk</v>
          </cell>
          <cell r="B148" t="str">
            <v>Indo-European</v>
          </cell>
          <cell r="C148" t="str">
            <v>Slovak</v>
          </cell>
          <cell r="D148" t="str">
            <v>Slovenčina, Slovenský Jazyk</v>
          </cell>
          <cell r="E148" t="str">
            <v>slk</v>
          </cell>
          <cell r="F148" t="str">
            <v>slo</v>
          </cell>
          <cell r="G148" t="str">
            <v>slk</v>
          </cell>
          <cell r="H148"/>
        </row>
        <row r="149">
          <cell r="A149" t="str">
            <v>sl</v>
          </cell>
          <cell r="B149" t="str">
            <v>Indo-European</v>
          </cell>
          <cell r="C149" t="str">
            <v>Slovenian</v>
          </cell>
          <cell r="D149" t="str">
            <v>Slovenski Jezik, Slovenščina</v>
          </cell>
          <cell r="E149" t="str">
            <v>slv</v>
          </cell>
          <cell r="F149" t="str">
            <v>slv</v>
          </cell>
          <cell r="G149" t="str">
            <v>slv</v>
          </cell>
          <cell r="H149" t="str">
            <v>also known as Slovene</v>
          </cell>
        </row>
        <row r="150">
          <cell r="A150" t="str">
            <v>so</v>
          </cell>
          <cell r="B150" t="str">
            <v>Afro-Asiatic</v>
          </cell>
          <cell r="C150" t="str">
            <v>Somali</v>
          </cell>
          <cell r="D150" t="str">
            <v>Soomaaliga, af Soomaali</v>
          </cell>
          <cell r="E150" t="str">
            <v>som</v>
          </cell>
          <cell r="F150" t="str">
            <v>som</v>
          </cell>
          <cell r="G150" t="str">
            <v>som</v>
          </cell>
          <cell r="H150"/>
        </row>
        <row r="151">
          <cell r="A151" t="str">
            <v>st</v>
          </cell>
          <cell r="B151" t="str">
            <v>Niger–Congo</v>
          </cell>
          <cell r="C151" t="str">
            <v>Southern Sotho</v>
          </cell>
          <cell r="D151" t="str">
            <v>Sesotho</v>
          </cell>
          <cell r="E151" t="str">
            <v>sot</v>
          </cell>
          <cell r="F151" t="str">
            <v>sot</v>
          </cell>
          <cell r="G151" t="str">
            <v>sot</v>
          </cell>
          <cell r="H151"/>
        </row>
        <row r="152">
          <cell r="A152" t="str">
            <v>es</v>
          </cell>
          <cell r="B152" t="str">
            <v>Indo-European</v>
          </cell>
          <cell r="C152" t="str">
            <v>Spanish, Castilian</v>
          </cell>
          <cell r="D152" t="str">
            <v>Español</v>
          </cell>
          <cell r="E152" t="str">
            <v>spa</v>
          </cell>
          <cell r="F152" t="str">
            <v>spa</v>
          </cell>
          <cell r="G152" t="str">
            <v>spa</v>
          </cell>
          <cell r="H152"/>
        </row>
        <row r="153">
          <cell r="A153" t="str">
            <v>su</v>
          </cell>
          <cell r="B153" t="str">
            <v>Austronesian</v>
          </cell>
          <cell r="C153" t="str">
            <v>Sundanese</v>
          </cell>
          <cell r="D153" t="str">
            <v>Basa Sunda</v>
          </cell>
          <cell r="E153" t="str">
            <v>sun</v>
          </cell>
          <cell r="F153" t="str">
            <v>sun</v>
          </cell>
          <cell r="G153" t="str">
            <v>sun</v>
          </cell>
          <cell r="H153"/>
        </row>
        <row r="154">
          <cell r="A154" t="str">
            <v>sw</v>
          </cell>
          <cell r="B154" t="str">
            <v>Niger–Congo</v>
          </cell>
          <cell r="C154" t="str">
            <v>Swahili</v>
          </cell>
          <cell r="D154" t="str">
            <v>Kiswahili</v>
          </cell>
          <cell r="E154" t="str">
            <v>swa</v>
          </cell>
          <cell r="F154" t="str">
            <v>swa</v>
          </cell>
          <cell r="G154" t="str">
            <v>swa + 2</v>
          </cell>
          <cell r="H154" t="str">
            <v>macrolanguage</v>
          </cell>
        </row>
        <row r="155">
          <cell r="A155" t="str">
            <v>ss</v>
          </cell>
          <cell r="B155" t="str">
            <v>Niger–Congo</v>
          </cell>
          <cell r="C155" t="str">
            <v>Swati</v>
          </cell>
          <cell r="D155" t="str">
            <v>SiSwati</v>
          </cell>
          <cell r="E155" t="str">
            <v>ssw</v>
          </cell>
          <cell r="F155" t="str">
            <v>ssw</v>
          </cell>
          <cell r="G155" t="str">
            <v>ssw</v>
          </cell>
          <cell r="H155" t="str">
            <v>also known as Swazi</v>
          </cell>
        </row>
        <row r="156">
          <cell r="A156" t="str">
            <v>sv</v>
          </cell>
          <cell r="B156" t="str">
            <v>Indo-European</v>
          </cell>
          <cell r="C156" t="str">
            <v>Swedish</v>
          </cell>
          <cell r="D156" t="str">
            <v>Svenska</v>
          </cell>
          <cell r="E156" t="str">
            <v>swe</v>
          </cell>
          <cell r="F156" t="str">
            <v>swe</v>
          </cell>
          <cell r="G156" t="str">
            <v>swe</v>
          </cell>
          <cell r="H156"/>
        </row>
        <row r="157">
          <cell r="A157" t="str">
            <v>ta</v>
          </cell>
          <cell r="B157" t="str">
            <v>Dravidian</v>
          </cell>
          <cell r="C157" t="str">
            <v>Tamil</v>
          </cell>
          <cell r="D157" t="str">
            <v>தமிழ்</v>
          </cell>
          <cell r="E157" t="str">
            <v>tam</v>
          </cell>
          <cell r="F157" t="str">
            <v>tam</v>
          </cell>
          <cell r="G157" t="str">
            <v>tam</v>
          </cell>
          <cell r="H157"/>
        </row>
        <row r="158">
          <cell r="A158" t="str">
            <v>te</v>
          </cell>
          <cell r="B158" t="str">
            <v>Dravidian</v>
          </cell>
          <cell r="C158" t="str">
            <v>Telugu</v>
          </cell>
          <cell r="D158" t="str">
            <v>తెలుగు</v>
          </cell>
          <cell r="E158" t="str">
            <v>tel</v>
          </cell>
          <cell r="F158" t="str">
            <v>tel</v>
          </cell>
          <cell r="G158" t="str">
            <v>tel</v>
          </cell>
          <cell r="H158"/>
        </row>
        <row r="159">
          <cell r="A159" t="str">
            <v>tg</v>
          </cell>
          <cell r="B159" t="str">
            <v>Indo-European</v>
          </cell>
          <cell r="C159" t="str">
            <v>Tajik</v>
          </cell>
          <cell r="D159" t="str">
            <v>тоҷикӣ, toçikī, تاجیکی‎</v>
          </cell>
          <cell r="E159" t="str">
            <v>tgk</v>
          </cell>
          <cell r="F159" t="str">
            <v>tgk</v>
          </cell>
          <cell r="G159" t="str">
            <v>tgk</v>
          </cell>
          <cell r="H159"/>
        </row>
        <row r="160">
          <cell r="A160" t="str">
            <v>th</v>
          </cell>
          <cell r="B160" t="str">
            <v>Tai–Kadai</v>
          </cell>
          <cell r="C160" t="str">
            <v>Thai</v>
          </cell>
          <cell r="D160" t="str">
            <v>ไทย</v>
          </cell>
          <cell r="E160" t="str">
            <v>tha</v>
          </cell>
          <cell r="F160" t="str">
            <v>tha</v>
          </cell>
          <cell r="G160" t="str">
            <v>tha</v>
          </cell>
          <cell r="H160"/>
        </row>
        <row r="161">
          <cell r="A161" t="str">
            <v>ti</v>
          </cell>
          <cell r="B161" t="str">
            <v>Afro-Asiatic</v>
          </cell>
          <cell r="C161" t="str">
            <v>Tigrinya</v>
          </cell>
          <cell r="D161" t="str">
            <v>ትግርኛ</v>
          </cell>
          <cell r="E161" t="str">
            <v>tir</v>
          </cell>
          <cell r="F161" t="str">
            <v>tir</v>
          </cell>
          <cell r="G161" t="str">
            <v>tir</v>
          </cell>
          <cell r="H161"/>
        </row>
        <row r="162">
          <cell r="A162" t="str">
            <v>bo</v>
          </cell>
          <cell r="B162" t="str">
            <v>Sino-Tibetan</v>
          </cell>
          <cell r="C162" t="str">
            <v>Tibetan</v>
          </cell>
          <cell r="D162" t="str">
            <v>བོད་ཡིག</v>
          </cell>
          <cell r="E162" t="str">
            <v>bod</v>
          </cell>
          <cell r="F162" t="str">
            <v>tib</v>
          </cell>
          <cell r="G162" t="str">
            <v>bod</v>
          </cell>
          <cell r="H162" t="str">
            <v>also known as Standard Tibetan</v>
          </cell>
        </row>
        <row r="163">
          <cell r="A163" t="str">
            <v>tk</v>
          </cell>
          <cell r="B163" t="str">
            <v>Turkic</v>
          </cell>
          <cell r="C163" t="str">
            <v>Turkmen</v>
          </cell>
          <cell r="D163" t="str">
            <v>Türkmen, Түркмен</v>
          </cell>
          <cell r="E163" t="str">
            <v>tuk</v>
          </cell>
          <cell r="F163" t="str">
            <v>tuk</v>
          </cell>
          <cell r="G163" t="str">
            <v>tuk</v>
          </cell>
          <cell r="H163"/>
        </row>
        <row r="164">
          <cell r="A164" t="str">
            <v>tl</v>
          </cell>
          <cell r="B164" t="str">
            <v>Austronesian</v>
          </cell>
          <cell r="C164" t="str">
            <v>Tagalog</v>
          </cell>
          <cell r="D164" t="str">
            <v>Wikang Tagalog</v>
          </cell>
          <cell r="E164" t="str">
            <v>tgl</v>
          </cell>
          <cell r="F164" t="str">
            <v>tgl</v>
          </cell>
          <cell r="G164" t="str">
            <v>tgl</v>
          </cell>
          <cell r="H164" t="str">
            <v>Note: Filipino (Pilipino) has the code [fil]</v>
          </cell>
        </row>
        <row r="165">
          <cell r="A165" t="str">
            <v>tn</v>
          </cell>
          <cell r="B165" t="str">
            <v>Niger–Congo</v>
          </cell>
          <cell r="C165" t="str">
            <v>Tswana</v>
          </cell>
          <cell r="D165" t="str">
            <v>Setswana</v>
          </cell>
          <cell r="E165" t="str">
            <v>tsn</v>
          </cell>
          <cell r="F165" t="str">
            <v>tsn</v>
          </cell>
          <cell r="G165" t="str">
            <v>tsn</v>
          </cell>
          <cell r="H165"/>
        </row>
        <row r="166">
          <cell r="A166" t="str">
            <v>to</v>
          </cell>
          <cell r="B166" t="str">
            <v>Austronesian</v>
          </cell>
          <cell r="C166" t="str">
            <v>Tonga (Tonga Islands)</v>
          </cell>
          <cell r="D166" t="str">
            <v>Faka Tonga</v>
          </cell>
          <cell r="E166" t="str">
            <v>ton</v>
          </cell>
          <cell r="F166" t="str">
            <v>ton</v>
          </cell>
          <cell r="G166" t="str">
            <v>ton</v>
          </cell>
          <cell r="H166" t="str">
            <v>also known as Tongan</v>
          </cell>
        </row>
        <row r="167">
          <cell r="A167" t="str">
            <v>tr</v>
          </cell>
          <cell r="B167" t="str">
            <v>Turkic</v>
          </cell>
          <cell r="C167" t="str">
            <v>Turkish</v>
          </cell>
          <cell r="D167" t="str">
            <v>Türkçe</v>
          </cell>
          <cell r="E167" t="str">
            <v>tur</v>
          </cell>
          <cell r="F167" t="str">
            <v>tur</v>
          </cell>
          <cell r="G167" t="str">
            <v>tur</v>
          </cell>
          <cell r="H167"/>
        </row>
        <row r="168">
          <cell r="A168" t="str">
            <v>ts</v>
          </cell>
          <cell r="B168" t="str">
            <v>Niger–Congo</v>
          </cell>
          <cell r="C168" t="str">
            <v>Tsonga</v>
          </cell>
          <cell r="D168" t="str">
            <v>Xitsonga</v>
          </cell>
          <cell r="E168" t="str">
            <v>tso</v>
          </cell>
          <cell r="F168" t="str">
            <v>tso</v>
          </cell>
          <cell r="G168" t="str">
            <v>tso</v>
          </cell>
          <cell r="H168"/>
        </row>
        <row r="169">
          <cell r="A169" t="str">
            <v>tt</v>
          </cell>
          <cell r="B169" t="str">
            <v>Turkic</v>
          </cell>
          <cell r="C169" t="str">
            <v>Tatar</v>
          </cell>
          <cell r="D169" t="str">
            <v>татар теле, tatar tele</v>
          </cell>
          <cell r="E169" t="str">
            <v>tat</v>
          </cell>
          <cell r="F169" t="str">
            <v>tat</v>
          </cell>
          <cell r="G169" t="str">
            <v>tat</v>
          </cell>
          <cell r="H169"/>
        </row>
        <row r="170">
          <cell r="A170" t="str">
            <v>tw</v>
          </cell>
          <cell r="B170" t="str">
            <v>Niger–Congo</v>
          </cell>
          <cell r="C170" t="str">
            <v>Twi</v>
          </cell>
          <cell r="D170" t="str">
            <v>Twi</v>
          </cell>
          <cell r="E170" t="str">
            <v>twi</v>
          </cell>
          <cell r="F170" t="str">
            <v>twi</v>
          </cell>
          <cell r="G170" t="str">
            <v>twi</v>
          </cell>
          <cell r="H170" t="str">
            <v>Covered by macrolanguage [ak/aka]</v>
          </cell>
        </row>
        <row r="171">
          <cell r="A171" t="str">
            <v>ty</v>
          </cell>
          <cell r="B171" t="str">
            <v>Austronesian</v>
          </cell>
          <cell r="C171" t="str">
            <v>Tahitian</v>
          </cell>
          <cell r="D171" t="str">
            <v>Reo Tahiti</v>
          </cell>
          <cell r="E171" t="str">
            <v>tah</v>
          </cell>
          <cell r="F171" t="str">
            <v>tah</v>
          </cell>
          <cell r="G171" t="str">
            <v>tah</v>
          </cell>
          <cell r="H171" t="str">
            <v>One of the Reo Mā`ohi (languages of French Polynesia)</v>
          </cell>
        </row>
        <row r="172">
          <cell r="A172" t="str">
            <v>ug</v>
          </cell>
          <cell r="B172" t="str">
            <v>Turkic</v>
          </cell>
          <cell r="C172" t="str">
            <v>Uighur, Uyghur</v>
          </cell>
          <cell r="D172" t="str">
            <v>ئۇيغۇرچە‎, Uyghurche</v>
          </cell>
          <cell r="E172" t="str">
            <v>uig</v>
          </cell>
          <cell r="F172" t="str">
            <v>uig</v>
          </cell>
          <cell r="G172" t="str">
            <v>uig</v>
          </cell>
          <cell r="H172"/>
        </row>
        <row r="173">
          <cell r="A173" t="str">
            <v>uk</v>
          </cell>
          <cell r="B173" t="str">
            <v>Indo-European</v>
          </cell>
          <cell r="C173" t="str">
            <v>Ukrainian</v>
          </cell>
          <cell r="D173" t="str">
            <v>Українська</v>
          </cell>
          <cell r="E173" t="str">
            <v>ukr</v>
          </cell>
          <cell r="F173" t="str">
            <v>ukr</v>
          </cell>
          <cell r="G173" t="str">
            <v>ukr</v>
          </cell>
          <cell r="H173"/>
        </row>
        <row r="174">
          <cell r="A174" t="str">
            <v>ur</v>
          </cell>
          <cell r="B174" t="str">
            <v>Indo-European</v>
          </cell>
          <cell r="C174" t="str">
            <v>Urdu</v>
          </cell>
          <cell r="D174" t="str">
            <v>اردو</v>
          </cell>
          <cell r="E174" t="str">
            <v>urd</v>
          </cell>
          <cell r="F174" t="str">
            <v>urd</v>
          </cell>
          <cell r="G174" t="str">
            <v>urd</v>
          </cell>
          <cell r="H174"/>
        </row>
        <row r="175">
          <cell r="A175" t="str">
            <v>uz</v>
          </cell>
          <cell r="B175" t="str">
            <v>Turkic</v>
          </cell>
          <cell r="C175" t="str">
            <v>Uzbek</v>
          </cell>
          <cell r="D175" t="str">
            <v>Oʻzbek, Ўзбек, أۇزبېك‎</v>
          </cell>
          <cell r="E175" t="str">
            <v>uzb</v>
          </cell>
          <cell r="F175" t="str">
            <v>uzb</v>
          </cell>
          <cell r="G175" t="str">
            <v>uzb + 2</v>
          </cell>
          <cell r="H175" t="str">
            <v>macrolanguage</v>
          </cell>
        </row>
        <row r="176">
          <cell r="A176" t="str">
            <v>ve</v>
          </cell>
          <cell r="B176" t="str">
            <v>Niger–Congo</v>
          </cell>
          <cell r="C176" t="str">
            <v>Venda</v>
          </cell>
          <cell r="D176" t="str">
            <v>Tshivenḓa</v>
          </cell>
          <cell r="E176" t="str">
            <v>ven</v>
          </cell>
          <cell r="F176" t="str">
            <v>ven</v>
          </cell>
          <cell r="G176" t="str">
            <v>ven</v>
          </cell>
          <cell r="H176"/>
        </row>
        <row r="177">
          <cell r="A177" t="str">
            <v>vi</v>
          </cell>
          <cell r="B177" t="str">
            <v>Austroasiatic</v>
          </cell>
          <cell r="C177" t="str">
            <v>Vietnamese</v>
          </cell>
          <cell r="D177" t="str">
            <v>Tiếng Việt</v>
          </cell>
          <cell r="E177" t="str">
            <v>vie</v>
          </cell>
          <cell r="F177" t="str">
            <v>vie</v>
          </cell>
          <cell r="G177" t="str">
            <v>vie</v>
          </cell>
          <cell r="H177"/>
        </row>
        <row r="178">
          <cell r="A178" t="str">
            <v>vo</v>
          </cell>
          <cell r="B178" t="str">
            <v>Constructed</v>
          </cell>
          <cell r="C178" t="str">
            <v>Volapük</v>
          </cell>
          <cell r="D178" t="str">
            <v>Volapük</v>
          </cell>
          <cell r="E178" t="str">
            <v>vol</v>
          </cell>
          <cell r="F178" t="str">
            <v>vol</v>
          </cell>
          <cell r="G178" t="str">
            <v>vol</v>
          </cell>
          <cell r="H178" t="str">
            <v>constructed</v>
          </cell>
        </row>
        <row r="179">
          <cell r="A179" t="str">
            <v>wa</v>
          </cell>
          <cell r="B179" t="str">
            <v>Indo-European</v>
          </cell>
          <cell r="C179" t="str">
            <v>Walloon</v>
          </cell>
          <cell r="D179" t="str">
            <v>Walon</v>
          </cell>
          <cell r="E179" t="str">
            <v>wln</v>
          </cell>
          <cell r="F179" t="str">
            <v>wln</v>
          </cell>
          <cell r="G179" t="str">
            <v>wln</v>
          </cell>
          <cell r="H179"/>
        </row>
        <row r="180">
          <cell r="A180" t="str">
            <v>cy</v>
          </cell>
          <cell r="B180" t="str">
            <v>Indo-European</v>
          </cell>
          <cell r="C180" t="str">
            <v>Welsh</v>
          </cell>
          <cell r="D180" t="str">
            <v>Cymraeg</v>
          </cell>
          <cell r="E180" t="str">
            <v>cym</v>
          </cell>
          <cell r="F180" t="str">
            <v>wel</v>
          </cell>
          <cell r="G180" t="str">
            <v>cym</v>
          </cell>
          <cell r="H180"/>
        </row>
        <row r="181">
          <cell r="A181" t="str">
            <v>wo</v>
          </cell>
          <cell r="B181" t="str">
            <v>Niger–Congo</v>
          </cell>
          <cell r="C181" t="str">
            <v>Wolof</v>
          </cell>
          <cell r="D181" t="str">
            <v>Wollof</v>
          </cell>
          <cell r="E181" t="str">
            <v>wol</v>
          </cell>
          <cell r="F181" t="str">
            <v>wol</v>
          </cell>
          <cell r="G181" t="str">
            <v>wol</v>
          </cell>
          <cell r="H181"/>
        </row>
        <row r="182">
          <cell r="A182" t="str">
            <v>fy</v>
          </cell>
          <cell r="B182" t="str">
            <v>Indo-European</v>
          </cell>
          <cell r="C182" t="str">
            <v>Western Frisian</v>
          </cell>
          <cell r="D182" t="str">
            <v>Frysk</v>
          </cell>
          <cell r="E182" t="str">
            <v>fry</v>
          </cell>
          <cell r="F182" t="str">
            <v>fry</v>
          </cell>
          <cell r="G182" t="str">
            <v>fry</v>
          </cell>
          <cell r="H182" t="str">
            <v>also known as Frisian</v>
          </cell>
        </row>
        <row r="183">
          <cell r="A183" t="str">
            <v>xh</v>
          </cell>
          <cell r="B183" t="str">
            <v>Niger–Congo</v>
          </cell>
          <cell r="C183" t="str">
            <v>Xhosa</v>
          </cell>
          <cell r="D183" t="str">
            <v>isiXhosa</v>
          </cell>
          <cell r="E183" t="str">
            <v>xho</v>
          </cell>
          <cell r="F183" t="str">
            <v>xho</v>
          </cell>
          <cell r="G183" t="str">
            <v>xho</v>
          </cell>
          <cell r="H183"/>
        </row>
        <row r="184">
          <cell r="A184" t="str">
            <v>yi</v>
          </cell>
          <cell r="B184" t="str">
            <v>Indo-European</v>
          </cell>
          <cell r="C184" t="str">
            <v>Yiddish</v>
          </cell>
          <cell r="D184" t="str">
            <v>ייִדיש</v>
          </cell>
          <cell r="E184" t="str">
            <v>yid</v>
          </cell>
          <cell r="F184" t="str">
            <v>yid</v>
          </cell>
          <cell r="G184" t="str">
            <v>yid + 2</v>
          </cell>
          <cell r="H184" t="str">
            <v>macrolanguage. Changed in 1989 from original ISO 639:1988, ji.[1]</v>
          </cell>
        </row>
        <row r="185">
          <cell r="A185" t="str">
            <v>yo</v>
          </cell>
          <cell r="B185" t="str">
            <v>Niger–Congo</v>
          </cell>
          <cell r="C185" t="str">
            <v>Yoruba</v>
          </cell>
          <cell r="D185" t="str">
            <v>Yorùbá</v>
          </cell>
          <cell r="E185" t="str">
            <v>yor</v>
          </cell>
          <cell r="F185" t="str">
            <v>yor</v>
          </cell>
          <cell r="G185" t="str">
            <v>yor</v>
          </cell>
          <cell r="H185"/>
        </row>
        <row r="186">
          <cell r="A186" t="str">
            <v>za</v>
          </cell>
          <cell r="B186" t="str">
            <v>Tai–Kadai</v>
          </cell>
          <cell r="C186" t="str">
            <v>Zhuang, Chuang</v>
          </cell>
          <cell r="D186" t="str">
            <v>Saɯ cueŋƅ, Saw cuengh</v>
          </cell>
          <cell r="E186" t="str">
            <v>zha</v>
          </cell>
          <cell r="F186" t="str">
            <v>zha</v>
          </cell>
          <cell r="G186" t="str">
            <v>zha + 16</v>
          </cell>
          <cell r="H186" t="str">
            <v>macrolanguage</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en.wikipedia.org/wiki/Common_Turkic_languages" TargetMode="External"/><Relationship Id="rId2" Type="http://schemas.openxmlformats.org/officeDocument/2006/relationships/hyperlink" Target="https://en.wikipedia.org/wiki/Southern_Dravidian_languages" TargetMode="External"/><Relationship Id="rId1" Type="http://schemas.openxmlformats.org/officeDocument/2006/relationships/hyperlink" Target="https://en.wikipedia.org/wiki/Balto-Slavic_languag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K17"/>
  <sheetViews>
    <sheetView showGridLines="0" tabSelected="1" workbookViewId="0">
      <selection activeCell="G20" sqref="G20"/>
    </sheetView>
  </sheetViews>
  <sheetFormatPr defaultRowHeight="14.4" x14ac:dyDescent="0.3"/>
  <cols>
    <col min="3" max="3" width="9.77734375" bestFit="1" customWidth="1"/>
    <col min="4" max="4" width="15" bestFit="1" customWidth="1"/>
    <col min="5" max="5" width="12.109375" bestFit="1" customWidth="1"/>
    <col min="6" max="6" width="12.44140625" bestFit="1" customWidth="1"/>
    <col min="7" max="7" width="10.5546875" bestFit="1" customWidth="1"/>
    <col min="8" max="8" width="11.5546875" bestFit="1" customWidth="1"/>
    <col min="9" max="9" width="13.21875" bestFit="1" customWidth="1"/>
    <col min="10" max="10" width="17.33203125" bestFit="1" customWidth="1"/>
    <col min="11" max="11" width="13.6640625" bestFit="1" customWidth="1"/>
  </cols>
  <sheetData>
    <row r="4" spans="3:11" ht="28.8" x14ac:dyDescent="0.3">
      <c r="C4" s="1" t="s">
        <v>123</v>
      </c>
      <c r="D4" s="1" t="s">
        <v>124</v>
      </c>
      <c r="E4" s="1" t="s">
        <v>125</v>
      </c>
      <c r="F4" s="1" t="s">
        <v>134</v>
      </c>
      <c r="G4" s="1" t="s">
        <v>0</v>
      </c>
      <c r="H4" s="1" t="s">
        <v>1</v>
      </c>
      <c r="I4" s="11" t="s">
        <v>15</v>
      </c>
      <c r="J4" s="11" t="s">
        <v>18</v>
      </c>
      <c r="K4" s="12" t="s">
        <v>19</v>
      </c>
    </row>
    <row r="5" spans="3:11" x14ac:dyDescent="0.3">
      <c r="C5" s="2" t="s">
        <v>6</v>
      </c>
      <c r="D5" s="2" t="str">
        <f>VLOOKUP(C5,Лист2!$A:$G,2,0)</f>
        <v>Korean</v>
      </c>
      <c r="E5" s="3">
        <v>198561</v>
      </c>
      <c r="F5" s="13"/>
      <c r="G5" s="13">
        <v>516021</v>
      </c>
      <c r="H5" s="13">
        <v>1862406</v>
      </c>
      <c r="I5" t="s">
        <v>126</v>
      </c>
      <c r="J5" t="s">
        <v>49</v>
      </c>
      <c r="K5">
        <v>77</v>
      </c>
    </row>
    <row r="6" spans="3:11" x14ac:dyDescent="0.3">
      <c r="C6" s="2" t="s">
        <v>3</v>
      </c>
      <c r="D6" s="2" t="str">
        <f>VLOOKUP(C6,Лист2!$A:$G,2,0)</f>
        <v>Arabic</v>
      </c>
      <c r="E6" s="3">
        <v>199993</v>
      </c>
      <c r="F6" s="13"/>
      <c r="G6" s="13">
        <v>287578</v>
      </c>
      <c r="H6" s="13">
        <v>1428286</v>
      </c>
      <c r="I6" t="s">
        <v>127</v>
      </c>
      <c r="J6" t="s">
        <v>32</v>
      </c>
      <c r="K6">
        <v>300</v>
      </c>
    </row>
    <row r="7" spans="3:11" x14ac:dyDescent="0.3">
      <c r="C7" s="2" t="s">
        <v>8</v>
      </c>
      <c r="D7" s="2" t="str">
        <f>VLOOKUP(C7,Лист2!$A:$G,2,0)</f>
        <v>Turkish</v>
      </c>
      <c r="E7" s="3">
        <v>199993</v>
      </c>
      <c r="F7" s="13"/>
      <c r="G7" s="13">
        <v>203657</v>
      </c>
      <c r="H7" s="13">
        <v>687284</v>
      </c>
      <c r="I7" t="s">
        <v>128</v>
      </c>
      <c r="J7" t="s">
        <v>27</v>
      </c>
      <c r="K7">
        <v>80</v>
      </c>
    </row>
    <row r="8" spans="3:11" x14ac:dyDescent="0.3">
      <c r="C8" s="2" t="s">
        <v>12</v>
      </c>
      <c r="D8" s="2" t="str">
        <f>VLOOKUP(C8,Лист2!$A:$G,2,0)</f>
        <v>Russian</v>
      </c>
      <c r="E8" s="3">
        <v>241117</v>
      </c>
      <c r="F8" s="13">
        <v>99308</v>
      </c>
      <c r="G8" s="13">
        <v>172653</v>
      </c>
      <c r="H8" s="13">
        <v>812315</v>
      </c>
      <c r="I8" t="s">
        <v>129</v>
      </c>
      <c r="J8" t="s">
        <v>35</v>
      </c>
      <c r="K8">
        <v>150</v>
      </c>
    </row>
    <row r="9" spans="3:11" x14ac:dyDescent="0.3">
      <c r="C9" s="2" t="s">
        <v>4</v>
      </c>
      <c r="D9" s="2" t="str">
        <f>VLOOKUP(C9,Лист2!$A:$G,2,0)</f>
        <v>Spanish, Castilian</v>
      </c>
      <c r="E9" s="3">
        <v>299995</v>
      </c>
      <c r="F9" s="13"/>
      <c r="G9" s="13">
        <v>117629</v>
      </c>
      <c r="H9" s="13">
        <v>498977</v>
      </c>
      <c r="I9" t="s">
        <v>129</v>
      </c>
      <c r="J9" t="s">
        <v>27</v>
      </c>
      <c r="K9">
        <v>480</v>
      </c>
    </row>
    <row r="10" spans="3:11" x14ac:dyDescent="0.3">
      <c r="C10" s="2" t="s">
        <v>9</v>
      </c>
      <c r="D10" s="2" t="str">
        <f>VLOOKUP(C10,Лист2!$A:$G,2,0)</f>
        <v>Indonesian</v>
      </c>
      <c r="E10" s="3">
        <v>199357</v>
      </c>
      <c r="F10" s="13"/>
      <c r="G10" s="13">
        <v>100272</v>
      </c>
      <c r="H10" s="13">
        <v>458047</v>
      </c>
      <c r="I10" t="s">
        <v>130</v>
      </c>
      <c r="J10" t="s">
        <v>27</v>
      </c>
      <c r="K10">
        <v>43</v>
      </c>
    </row>
    <row r="11" spans="3:11" x14ac:dyDescent="0.3">
      <c r="C11" s="2" t="s">
        <v>7</v>
      </c>
      <c r="D11" s="2" t="str">
        <f>VLOOKUP(C11,Лист2!$A:$G,2,0)</f>
        <v>French</v>
      </c>
      <c r="E11" s="3">
        <v>299995</v>
      </c>
      <c r="F11" s="13"/>
      <c r="G11" s="13">
        <v>99631</v>
      </c>
      <c r="H11" s="13">
        <v>476360</v>
      </c>
      <c r="I11" t="s">
        <v>129</v>
      </c>
      <c r="J11" t="s">
        <v>27</v>
      </c>
      <c r="K11">
        <v>77</v>
      </c>
    </row>
    <row r="12" spans="3:11" x14ac:dyDescent="0.3">
      <c r="C12" s="2" t="s">
        <v>11</v>
      </c>
      <c r="D12" s="2" t="str">
        <f>VLOOKUP(C12,Лист2!$A:$G,2,0)</f>
        <v>German</v>
      </c>
      <c r="E12" s="3">
        <v>184109</v>
      </c>
      <c r="F12" s="13"/>
      <c r="G12" s="13">
        <v>99213</v>
      </c>
      <c r="H12" s="13">
        <v>516005</v>
      </c>
      <c r="I12" t="s">
        <v>129</v>
      </c>
      <c r="J12" t="s">
        <v>27</v>
      </c>
      <c r="K12">
        <v>90</v>
      </c>
    </row>
    <row r="13" spans="3:11" x14ac:dyDescent="0.3">
      <c r="C13" s="2" t="s">
        <v>2</v>
      </c>
      <c r="D13" s="2" t="str">
        <f>VLOOKUP(C13,Лист2!$A:$G,2,0)</f>
        <v>English</v>
      </c>
      <c r="E13" s="3">
        <v>299995</v>
      </c>
      <c r="F13" s="13"/>
      <c r="G13" s="13">
        <v>95666</v>
      </c>
      <c r="H13" s="13">
        <v>523046</v>
      </c>
      <c r="I13" t="s">
        <v>129</v>
      </c>
      <c r="J13" t="s">
        <v>27</v>
      </c>
      <c r="K13">
        <v>400</v>
      </c>
    </row>
    <row r="14" spans="3:11" x14ac:dyDescent="0.3">
      <c r="C14" s="2" t="s">
        <v>10</v>
      </c>
      <c r="D14" s="2" t="str">
        <f>VLOOKUP(C14,Лист2!$A:$G,2,0)</f>
        <v>Italian</v>
      </c>
      <c r="E14" s="3">
        <v>210703</v>
      </c>
      <c r="F14" s="13"/>
      <c r="G14" s="13">
        <v>95604</v>
      </c>
      <c r="H14" s="13">
        <v>398091</v>
      </c>
      <c r="I14" t="s">
        <v>129</v>
      </c>
      <c r="J14" t="s">
        <v>27</v>
      </c>
      <c r="K14">
        <v>69</v>
      </c>
    </row>
    <row r="15" spans="3:11" x14ac:dyDescent="0.3">
      <c r="C15" s="2" t="s">
        <v>5</v>
      </c>
      <c r="D15" s="2" t="str">
        <f>VLOOKUP(C15,Лист2!$A:$G,2,0)</f>
        <v>Thai</v>
      </c>
      <c r="E15" s="3">
        <v>349995</v>
      </c>
      <c r="F15" s="13"/>
      <c r="G15" s="13">
        <v>73425</v>
      </c>
      <c r="H15" s="13">
        <v>558911</v>
      </c>
      <c r="I15" t="s">
        <v>131</v>
      </c>
      <c r="J15" t="s">
        <v>132</v>
      </c>
      <c r="K15">
        <v>30</v>
      </c>
    </row>
    <row r="17" spans="3:3" ht="28.8" x14ac:dyDescent="0.3">
      <c r="C17" s="2" t="s">
        <v>133</v>
      </c>
    </row>
  </sheetData>
  <autoFilter ref="C4:H15">
    <sortState ref="C5:H15">
      <sortCondition descending="1" ref="G4:G15"/>
    </sortState>
  </autoFilter>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showGridLines="0" workbookViewId="0">
      <selection activeCell="B1" sqref="B1"/>
    </sheetView>
  </sheetViews>
  <sheetFormatPr defaultRowHeight="14.4" x14ac:dyDescent="0.3"/>
  <sheetData>
    <row r="1" spans="1:7" x14ac:dyDescent="0.3">
      <c r="A1" s="4" t="s">
        <v>13</v>
      </c>
      <c r="B1" s="4" t="s">
        <v>14</v>
      </c>
      <c r="C1" s="4" t="s">
        <v>15</v>
      </c>
      <c r="D1" s="4" t="s">
        <v>16</v>
      </c>
      <c r="E1" s="4" t="s">
        <v>17</v>
      </c>
      <c r="F1" s="4" t="s">
        <v>18</v>
      </c>
      <c r="G1" s="5" t="s">
        <v>19</v>
      </c>
    </row>
    <row r="2" spans="1:7" ht="86.4" x14ac:dyDescent="0.3">
      <c r="A2" s="4" t="s">
        <v>20</v>
      </c>
      <c r="B2" s="4" t="str">
        <f>VLOOKUP(A2,[1]Sheet2!$A$3:$H$186,3,0)</f>
        <v>Chinese</v>
      </c>
      <c r="C2" s="4" t="str">
        <f>VLOOKUP(A2,[1]Sheet2!$A$3:$H$186,2,0)</f>
        <v>Sino-Tibetan</v>
      </c>
      <c r="D2" s="4" t="s">
        <v>21</v>
      </c>
      <c r="E2" s="4" t="str">
        <f>VLOOKUP(A2,[1]Sheet2!$A$3:$H$186,4,0)</f>
        <v>中文 (Zhōngwén), 汉语, 漢語</v>
      </c>
      <c r="F2" s="6" t="s">
        <v>22</v>
      </c>
      <c r="G2" s="5">
        <v>1200</v>
      </c>
    </row>
    <row r="3" spans="1:7" x14ac:dyDescent="0.3">
      <c r="A3" s="4" t="s">
        <v>23</v>
      </c>
      <c r="B3" s="4" t="str">
        <f>VLOOKUP(A3,[1]Sheet2!$A$3:$H$186,3,0)</f>
        <v>Bengali</v>
      </c>
      <c r="C3" s="4" t="str">
        <f>VLOOKUP(A3,[1]Sheet2!$A$3:$H$186,2,0)</f>
        <v>Indo-European</v>
      </c>
      <c r="D3" s="4" t="s">
        <v>24</v>
      </c>
      <c r="E3" s="4" t="str">
        <f>VLOOKUP(A3,[1]Sheet2!$A$3:$H$186,4,0)</f>
        <v>বাংলা</v>
      </c>
      <c r="F3" s="4" t="s">
        <v>25</v>
      </c>
      <c r="G3" s="5">
        <v>520</v>
      </c>
    </row>
    <row r="4" spans="1:7" x14ac:dyDescent="0.3">
      <c r="A4" s="4" t="s">
        <v>4</v>
      </c>
      <c r="B4" s="4" t="str">
        <f>VLOOKUP(A4,[1]Sheet2!$A$3:$H$186,3,0)</f>
        <v>Spanish, Castilian</v>
      </c>
      <c r="C4" s="4" t="str">
        <f>VLOOKUP(A4,[1]Sheet2!$A$3:$H$186,2,0)</f>
        <v>Indo-European</v>
      </c>
      <c r="D4" s="4" t="s">
        <v>26</v>
      </c>
      <c r="E4" s="4" t="str">
        <f>VLOOKUP(A4,[1]Sheet2!$A$3:$H$186,4,0)</f>
        <v>Español</v>
      </c>
      <c r="F4" s="4" t="s">
        <v>27</v>
      </c>
      <c r="G4" s="5">
        <v>480</v>
      </c>
    </row>
    <row r="5" spans="1:7" x14ac:dyDescent="0.3">
      <c r="A5" s="4" t="s">
        <v>2</v>
      </c>
      <c r="B5" s="4" t="str">
        <f>VLOOKUP(A5,[1]Sheet2!$A$3:$H$186,3,0)</f>
        <v>English</v>
      </c>
      <c r="C5" s="4" t="str">
        <f>VLOOKUP(A5,[1]Sheet2!$A$3:$H$186,2,0)</f>
        <v>Indo-European</v>
      </c>
      <c r="D5" s="4" t="s">
        <v>28</v>
      </c>
      <c r="E5" s="4" t="str">
        <f>VLOOKUP(A5,[1]Sheet2!$A$3:$H$186,4,0)</f>
        <v>English</v>
      </c>
      <c r="F5" s="4" t="s">
        <v>27</v>
      </c>
      <c r="G5" s="5">
        <v>400</v>
      </c>
    </row>
    <row r="6" spans="1:7" x14ac:dyDescent="0.3">
      <c r="A6" s="4" t="s">
        <v>29</v>
      </c>
      <c r="B6" s="4" t="str">
        <f>VLOOKUP(A6,[1]Sheet2!$A$3:$H$186,3,0)</f>
        <v>Hindi</v>
      </c>
      <c r="C6" s="4" t="str">
        <f>VLOOKUP(A6,[1]Sheet2!$A$3:$H$186,2,0)</f>
        <v>Indo-European</v>
      </c>
      <c r="D6" s="4" t="s">
        <v>24</v>
      </c>
      <c r="E6" s="4" t="str">
        <f>VLOOKUP(A6,[1]Sheet2!$A$3:$H$186,4,0)</f>
        <v>हिन्दी, हिंदी</v>
      </c>
      <c r="F6" s="4" t="s">
        <v>30</v>
      </c>
      <c r="G6" s="5">
        <v>322</v>
      </c>
    </row>
    <row r="7" spans="1:7" x14ac:dyDescent="0.3">
      <c r="A7" s="4" t="s">
        <v>3</v>
      </c>
      <c r="B7" s="4" t="str">
        <f>VLOOKUP(A7,[1]Sheet2!$A$3:$H$186,3,0)</f>
        <v>Arabic</v>
      </c>
      <c r="C7" s="4" t="str">
        <f>VLOOKUP(A7,[1]Sheet2!$A$3:$H$186,2,0)</f>
        <v>Afro-Asiatic</v>
      </c>
      <c r="D7" s="4" t="s">
        <v>31</v>
      </c>
      <c r="E7" s="4" t="str">
        <f>VLOOKUP(A7,[1]Sheet2!$A$3:$H$186,4,0)</f>
        <v>العربية</v>
      </c>
      <c r="F7" s="4" t="s">
        <v>32</v>
      </c>
      <c r="G7" s="5">
        <v>300</v>
      </c>
    </row>
    <row r="8" spans="1:7" x14ac:dyDescent="0.3">
      <c r="A8" s="4" t="s">
        <v>33</v>
      </c>
      <c r="B8" s="4" t="str">
        <f>VLOOKUP(A8,[1]Sheet2!$A$3:$H$186,3,0)</f>
        <v>Portuguese</v>
      </c>
      <c r="C8" s="4" t="str">
        <f>VLOOKUP(A8,[1]Sheet2!$A$3:$H$186,2,0)</f>
        <v>Indo-European</v>
      </c>
      <c r="D8" s="4" t="s">
        <v>26</v>
      </c>
      <c r="E8" s="4" t="str">
        <f>VLOOKUP(A8,[1]Sheet2!$A$3:$H$186,4,0)</f>
        <v>Português</v>
      </c>
      <c r="F8" s="4" t="s">
        <v>27</v>
      </c>
      <c r="G8" s="5">
        <v>223</v>
      </c>
    </row>
    <row r="9" spans="1:7" x14ac:dyDescent="0.3">
      <c r="A9" s="4" t="s">
        <v>12</v>
      </c>
      <c r="B9" s="4" t="str">
        <f>VLOOKUP(A9,[1]Sheet2!$A$3:$H$186,3,0)</f>
        <v>Russian</v>
      </c>
      <c r="C9" s="4" t="str">
        <f>VLOOKUP(A9,[1]Sheet2!$A$3:$H$186,2,0)</f>
        <v>Indo-European</v>
      </c>
      <c r="D9" s="4" t="s">
        <v>34</v>
      </c>
      <c r="E9" s="4" t="str">
        <f>VLOOKUP(A9,[1]Sheet2!$A$3:$H$186,4,0)</f>
        <v>русский</v>
      </c>
      <c r="F9" s="4" t="s">
        <v>35</v>
      </c>
      <c r="G9" s="5">
        <v>150</v>
      </c>
    </row>
    <row r="10" spans="1:7" x14ac:dyDescent="0.3">
      <c r="A10" s="4" t="s">
        <v>36</v>
      </c>
      <c r="B10" s="4" t="str">
        <f>VLOOKUP(A10,[1]Sheet2!$A$3:$H$186,3,0)</f>
        <v>Japanese</v>
      </c>
      <c r="C10" s="4" t="str">
        <f>VLOOKUP(A10,[1]Sheet2!$A$3:$H$186,2,0)</f>
        <v>Japonic</v>
      </c>
      <c r="D10" s="4" t="s">
        <v>37</v>
      </c>
      <c r="E10" s="4" t="str">
        <f>VLOOKUP(A10,[1]Sheet2!$A$3:$H$186,4,0)</f>
        <v>日本語 (にほんご)</v>
      </c>
      <c r="F10" s="4" t="s">
        <v>38</v>
      </c>
      <c r="G10" s="5">
        <v>125</v>
      </c>
    </row>
    <row r="11" spans="1:7" x14ac:dyDescent="0.3">
      <c r="A11" s="4" t="s">
        <v>39</v>
      </c>
      <c r="B11" s="4" t="str">
        <f>VLOOKUP(A11,[1]Sheet2!$A$3:$H$186,3,0)</f>
        <v>Vietnamese</v>
      </c>
      <c r="C11" s="4" t="str">
        <f>VLOOKUP(A11,[1]Sheet2!$A$3:$H$186,2,0)</f>
        <v>Austroasiatic</v>
      </c>
      <c r="D11" s="4" t="s">
        <v>40</v>
      </c>
      <c r="E11" s="4" t="str">
        <f>VLOOKUP(A11,[1]Sheet2!$A$3:$H$186,4,0)</f>
        <v>Tiếng Việt</v>
      </c>
      <c r="F11" s="4" t="s">
        <v>27</v>
      </c>
      <c r="G11" s="5">
        <v>96</v>
      </c>
    </row>
    <row r="12" spans="1:7" x14ac:dyDescent="0.3">
      <c r="A12" s="4" t="s">
        <v>41</v>
      </c>
      <c r="B12" s="4" t="str">
        <f>VLOOKUP(A12,[1]Sheet2!$A$3:$H$186,3,0)</f>
        <v>Javanese</v>
      </c>
      <c r="C12" s="4" t="str">
        <f>VLOOKUP(A12,[1]Sheet2!$A$3:$H$186,2,0)</f>
        <v>Austronesian</v>
      </c>
      <c r="D12" s="4" t="s">
        <v>42</v>
      </c>
      <c r="E12" s="4" t="str">
        <f>VLOOKUP(A12,[1]Sheet2!$A$3:$H$186,4,0)</f>
        <v>ꦧꦱꦗꦮ, Basa Jawa</v>
      </c>
      <c r="F12" s="4" t="s">
        <v>43</v>
      </c>
      <c r="G12" s="5">
        <v>95</v>
      </c>
    </row>
    <row r="13" spans="1:7" x14ac:dyDescent="0.3">
      <c r="A13" s="4" t="s">
        <v>11</v>
      </c>
      <c r="B13" s="4" t="str">
        <f>VLOOKUP(A13,[1]Sheet2!$A$3:$H$186,3,0)</f>
        <v>German</v>
      </c>
      <c r="C13" s="4" t="str">
        <f>VLOOKUP(A13,[1]Sheet2!$A$3:$H$186,2,0)</f>
        <v>Indo-European</v>
      </c>
      <c r="D13" s="4" t="s">
        <v>28</v>
      </c>
      <c r="E13" s="4" t="str">
        <f>VLOOKUP(A13,[1]Sheet2!$A$3:$H$186,4,0)</f>
        <v>Deutsch</v>
      </c>
      <c r="F13" s="4" t="s">
        <v>27</v>
      </c>
      <c r="G13" s="5">
        <v>90</v>
      </c>
    </row>
    <row r="14" spans="1:7" x14ac:dyDescent="0.3">
      <c r="A14" s="4" t="s">
        <v>44</v>
      </c>
      <c r="B14" s="4" t="str">
        <f>VLOOKUP(A14,[1]Sheet2!$A$3:$H$186,3,0)</f>
        <v>Telugu</v>
      </c>
      <c r="C14" s="4" t="str">
        <f>VLOOKUP(A14,[1]Sheet2!$A$3:$H$186,2,0)</f>
        <v>Dravidian</v>
      </c>
      <c r="D14" s="4" t="s">
        <v>45</v>
      </c>
      <c r="E14" s="4" t="str">
        <f>VLOOKUP(A14,[1]Sheet2!$A$3:$H$186,4,0)</f>
        <v>తెలుగు</v>
      </c>
      <c r="F14" s="4" t="s">
        <v>46</v>
      </c>
      <c r="G14" s="5">
        <v>80</v>
      </c>
    </row>
    <row r="15" spans="1:7" x14ac:dyDescent="0.3">
      <c r="A15" s="4" t="s">
        <v>8</v>
      </c>
      <c r="B15" s="4" t="str">
        <f>VLOOKUP(A15,[1]Sheet2!$A$3:$H$186,3,0)</f>
        <v>Turkish</v>
      </c>
      <c r="C15" s="4" t="str">
        <f>VLOOKUP(A15,[1]Sheet2!$A$3:$H$186,2,0)</f>
        <v>Turkic</v>
      </c>
      <c r="D15" s="4" t="s">
        <v>47</v>
      </c>
      <c r="E15" s="4" t="str">
        <f>VLOOKUP(A15,[1]Sheet2!$A$3:$H$186,4,0)</f>
        <v>Türkçe</v>
      </c>
      <c r="F15" s="4" t="s">
        <v>27</v>
      </c>
      <c r="G15" s="5">
        <v>80</v>
      </c>
    </row>
    <row r="16" spans="1:7" x14ac:dyDescent="0.3">
      <c r="A16" s="4" t="s">
        <v>7</v>
      </c>
      <c r="B16" s="4" t="str">
        <f>VLOOKUP(A16,[1]Sheet2!$A$3:$H$186,3,0)</f>
        <v>French</v>
      </c>
      <c r="C16" s="4" t="str">
        <f>VLOOKUP(A16,[1]Sheet2!$A$3:$H$186,2,0)</f>
        <v>Indo-European</v>
      </c>
      <c r="D16" s="4" t="s">
        <v>26</v>
      </c>
      <c r="E16" s="4" t="str">
        <f>VLOOKUP(A16,[1]Sheet2!$A$3:$H$186,4,0)</f>
        <v>français, langue française</v>
      </c>
      <c r="F16" s="4" t="s">
        <v>27</v>
      </c>
      <c r="G16" s="5">
        <v>77</v>
      </c>
    </row>
    <row r="17" spans="1:7" x14ac:dyDescent="0.3">
      <c r="A17" s="4" t="s">
        <v>6</v>
      </c>
      <c r="B17" s="4" t="str">
        <f>VLOOKUP(A17,[1]Sheet2!$A$3:$H$186,3,0)</f>
        <v>Korean</v>
      </c>
      <c r="C17" s="4" t="str">
        <f>VLOOKUP(A17,[1]Sheet2!$A$3:$H$186,2,0)</f>
        <v>Koreanic</v>
      </c>
      <c r="D17" s="4" t="s">
        <v>48</v>
      </c>
      <c r="E17" s="4" t="str">
        <f>VLOOKUP(A17,[1]Sheet2!$A$3:$H$186,4,0)</f>
        <v>한국어</v>
      </c>
      <c r="F17" s="4" t="s">
        <v>49</v>
      </c>
      <c r="G17" s="5">
        <v>77</v>
      </c>
    </row>
    <row r="18" spans="1:7" x14ac:dyDescent="0.3">
      <c r="A18" s="4" t="s">
        <v>50</v>
      </c>
      <c r="B18" s="4" t="str">
        <f>VLOOKUP(A18,[1]Sheet2!$A$3:$H$186,3,0)</f>
        <v>Persian</v>
      </c>
      <c r="C18" s="4" t="str">
        <f>VLOOKUP(A18,[1]Sheet2!$A$3:$H$186,2,0)</f>
        <v>Indo-European</v>
      </c>
      <c r="D18" s="4" t="s">
        <v>24</v>
      </c>
      <c r="E18" s="4" t="str">
        <f>VLOOKUP(A18,[1]Sheet2!$A$3:$H$186,4,0)</f>
        <v>فارسی</v>
      </c>
      <c r="F18" s="4" t="s">
        <v>51</v>
      </c>
      <c r="G18" s="5">
        <v>70</v>
      </c>
    </row>
    <row r="19" spans="1:7" x14ac:dyDescent="0.3">
      <c r="A19" s="4" t="s">
        <v>52</v>
      </c>
      <c r="B19" s="4" t="str">
        <f>VLOOKUP(A19,[1]Sheet2!$A$3:$H$186,3,0)</f>
        <v>Tamil</v>
      </c>
      <c r="C19" s="4" t="str">
        <f>VLOOKUP(A19,[1]Sheet2!$A$3:$H$186,2,0)</f>
        <v>Dravidian</v>
      </c>
      <c r="D19" s="4" t="s">
        <v>45</v>
      </c>
      <c r="E19" s="4" t="str">
        <f>VLOOKUP(A19,[1]Sheet2!$A$3:$H$186,4,0)</f>
        <v>தமிழ்</v>
      </c>
      <c r="F19" s="4" t="s">
        <v>53</v>
      </c>
      <c r="G19" s="5">
        <v>70</v>
      </c>
    </row>
    <row r="20" spans="1:7" x14ac:dyDescent="0.3">
      <c r="A20" s="4" t="s">
        <v>10</v>
      </c>
      <c r="B20" s="4" t="str">
        <f>VLOOKUP(A20,[1]Sheet2!$A$3:$H$186,3,0)</f>
        <v>Italian</v>
      </c>
      <c r="C20" s="4" t="str">
        <f>VLOOKUP(A20,[1]Sheet2!$A$3:$H$186,2,0)</f>
        <v>Indo-European</v>
      </c>
      <c r="D20" s="4" t="s">
        <v>26</v>
      </c>
      <c r="E20" s="4" t="str">
        <f>VLOOKUP(A20,[1]Sheet2!$A$3:$H$186,4,0)</f>
        <v>Italiano</v>
      </c>
      <c r="F20" s="4" t="s">
        <v>27</v>
      </c>
      <c r="G20" s="5">
        <v>69</v>
      </c>
    </row>
    <row r="21" spans="1:7" x14ac:dyDescent="0.3">
      <c r="A21" s="4" t="s">
        <v>54</v>
      </c>
      <c r="B21" s="4" t="str">
        <f>VLOOKUP(A21,[1]Sheet2!$A$3:$H$186,3,0)</f>
        <v>Urdu</v>
      </c>
      <c r="C21" s="4" t="str">
        <f>VLOOKUP(A21,[1]Sheet2!$A$3:$H$186,2,0)</f>
        <v>Indo-European</v>
      </c>
      <c r="D21" s="4" t="s">
        <v>24</v>
      </c>
      <c r="E21" s="4" t="str">
        <f>VLOOKUP(A21,[1]Sheet2!$A$3:$H$186,4,0)</f>
        <v>اردو</v>
      </c>
      <c r="F21" s="4" t="s">
        <v>55</v>
      </c>
      <c r="G21" s="5">
        <v>67</v>
      </c>
    </row>
    <row r="22" spans="1:7" x14ac:dyDescent="0.3">
      <c r="A22" t="s">
        <v>56</v>
      </c>
      <c r="B22" t="str">
        <f>VLOOKUP(A22,[1]Sheet2!$A$3:$H$186,3,0)</f>
        <v>Tagalog</v>
      </c>
      <c r="C22" t="str">
        <f>VLOOKUP(A22,[1]Sheet2!$A$3:$H$186,2,0)</f>
        <v>Austronesian</v>
      </c>
      <c r="D22" t="s">
        <v>42</v>
      </c>
      <c r="E22" t="str">
        <f>VLOOKUP(A22,[1]Sheet2!$A$3:$H$186,4,0)</f>
        <v>Wikang Tagalog</v>
      </c>
      <c r="F22" t="s">
        <v>27</v>
      </c>
      <c r="G22" s="7">
        <v>49</v>
      </c>
    </row>
    <row r="23" spans="1:7" x14ac:dyDescent="0.3">
      <c r="A23" t="s">
        <v>57</v>
      </c>
      <c r="B23" t="str">
        <f>VLOOKUP(A23,[1]Sheet2!$A$3:$H$186,3,0)</f>
        <v>Polish</v>
      </c>
      <c r="C23" t="str">
        <f>VLOOKUP(A23,[1]Sheet2!$A$3:$H$186,2,0)</f>
        <v>Indo-European</v>
      </c>
      <c r="D23" t="s">
        <v>34</v>
      </c>
      <c r="E23" t="str">
        <f>VLOOKUP(A23,[1]Sheet2!$A$3:$H$186,4,0)</f>
        <v>język polski, polszczyzna</v>
      </c>
      <c r="F23" t="s">
        <v>27</v>
      </c>
      <c r="G23" s="7">
        <v>45</v>
      </c>
    </row>
    <row r="24" spans="1:7" x14ac:dyDescent="0.3">
      <c r="A24" t="s">
        <v>58</v>
      </c>
      <c r="B24" t="str">
        <f>VLOOKUP(A24,[1]Sheet2!$A$3:$H$186,3,0)</f>
        <v>Kannada</v>
      </c>
      <c r="C24" t="str">
        <f>VLOOKUP(A24,[1]Sheet2!$A$3:$H$186,2,0)</f>
        <v>Dravidian</v>
      </c>
      <c r="D24" t="s">
        <v>45</v>
      </c>
      <c r="E24" t="str">
        <f>VLOOKUP(A24,[1]Sheet2!$A$3:$H$186,4,0)</f>
        <v>ಕನ್ನಡ</v>
      </c>
      <c r="F24" t="s">
        <v>59</v>
      </c>
      <c r="G24" s="7">
        <v>44</v>
      </c>
    </row>
    <row r="25" spans="1:7" x14ac:dyDescent="0.3">
      <c r="A25" t="s">
        <v>9</v>
      </c>
      <c r="B25" t="str">
        <f>VLOOKUP(A25,[1]Sheet2!$A$3:$H$186,3,0)</f>
        <v>Indonesian</v>
      </c>
      <c r="C25" t="str">
        <f>VLOOKUP(A25,[1]Sheet2!$A$3:$H$186,2,0)</f>
        <v>Austronesian</v>
      </c>
      <c r="D25" t="s">
        <v>42</v>
      </c>
      <c r="E25" t="str">
        <f>VLOOKUP(A25,[1]Sheet2!$A$3:$H$186,4,0)</f>
        <v>Bahasa Indonesia</v>
      </c>
      <c r="F25" t="s">
        <v>27</v>
      </c>
      <c r="G25" s="7">
        <v>43</v>
      </c>
    </row>
    <row r="26" spans="1:7" x14ac:dyDescent="0.3">
      <c r="A26" t="s">
        <v>60</v>
      </c>
      <c r="B26" t="str">
        <f>VLOOKUP(A26,[1]Sheet2!$A$3:$H$186,3,0)</f>
        <v>Ukrainian</v>
      </c>
      <c r="C26" t="str">
        <f>VLOOKUP(A26,[1]Sheet2!$A$3:$H$186,2,0)</f>
        <v>Indo-European</v>
      </c>
      <c r="D26" t="s">
        <v>34</v>
      </c>
      <c r="E26" t="str">
        <f>VLOOKUP(A26,[1]Sheet2!$A$3:$H$186,4,0)</f>
        <v>Українська</v>
      </c>
      <c r="F26" t="s">
        <v>35</v>
      </c>
      <c r="G26" s="7">
        <v>35</v>
      </c>
    </row>
    <row r="27" spans="1:7" x14ac:dyDescent="0.3">
      <c r="A27" t="s">
        <v>61</v>
      </c>
      <c r="B27" t="str">
        <f>VLOOKUP(A27,[1]Sheet2!$A$3:$H$186,3,0)</f>
        <v>Kurdish</v>
      </c>
      <c r="C27" t="str">
        <f>VLOOKUP(A27,[1]Sheet2!$A$3:$H$186,2,0)</f>
        <v>Indo-European</v>
      </c>
      <c r="D27" t="s">
        <v>24</v>
      </c>
      <c r="E27" t="str">
        <f>VLOOKUP(A27,[1]Sheet2!$A$3:$H$186,4,0)</f>
        <v>Kurdî, کوردی‎</v>
      </c>
      <c r="F27" t="s">
        <v>62</v>
      </c>
      <c r="G27" s="7">
        <v>30</v>
      </c>
    </row>
    <row r="28" spans="1:7" x14ac:dyDescent="0.3">
      <c r="A28" t="s">
        <v>5</v>
      </c>
      <c r="B28" t="str">
        <f>VLOOKUP(A28,[1]Sheet2!$A$3:$H$186,3,0)</f>
        <v>Thai</v>
      </c>
      <c r="C28" t="str">
        <f>VLOOKUP(A28,[1]Sheet2!$A$3:$H$186,2,0)</f>
        <v>Tai–Kadai</v>
      </c>
      <c r="D28" t="s">
        <v>63</v>
      </c>
      <c r="E28" t="str">
        <f>VLOOKUP(A28,[1]Sheet2!$A$3:$H$186,4,0)</f>
        <v>ไทย</v>
      </c>
      <c r="F28" t="s">
        <v>64</v>
      </c>
      <c r="G28" s="7">
        <v>30</v>
      </c>
    </row>
    <row r="29" spans="1:7" x14ac:dyDescent="0.3">
      <c r="A29" t="s">
        <v>65</v>
      </c>
      <c r="B29" t="str">
        <f>VLOOKUP(A29,[1]Sheet2!$A$3:$H$186,3,0)</f>
        <v>Amharic</v>
      </c>
      <c r="C29" t="str">
        <f>VLOOKUP(A29,[1]Sheet2!$A$3:$H$186,2,0)</f>
        <v>Afro-Asiatic</v>
      </c>
      <c r="D29" t="s">
        <v>31</v>
      </c>
      <c r="E29" t="str">
        <f>VLOOKUP(A29,[1]Sheet2!$A$3:$H$186,4,0)</f>
        <v>አማርኛ</v>
      </c>
      <c r="F29" t="s">
        <v>66</v>
      </c>
      <c r="G29" s="7">
        <v>25</v>
      </c>
    </row>
    <row r="30" spans="1:7" x14ac:dyDescent="0.3">
      <c r="A30" t="s">
        <v>67</v>
      </c>
      <c r="B30" t="str">
        <f>VLOOKUP(A30,[1]Sheet2!$A$3:$H$186,3,0)</f>
        <v>Azerbaijani</v>
      </c>
      <c r="C30" t="str">
        <f>VLOOKUP(A30,[1]Sheet2!$A$3:$H$186,2,0)</f>
        <v>Turkic</v>
      </c>
      <c r="D30" t="s">
        <v>47</v>
      </c>
      <c r="E30" t="str">
        <f>VLOOKUP(A30,[1]Sheet2!$A$3:$H$186,4,0)</f>
        <v>azərbaycan dili</v>
      </c>
      <c r="F30" t="s">
        <v>27</v>
      </c>
      <c r="G30" s="7">
        <v>23</v>
      </c>
    </row>
    <row r="31" spans="1:7" x14ac:dyDescent="0.3">
      <c r="A31" t="s">
        <v>68</v>
      </c>
      <c r="B31" t="str">
        <f>VLOOKUP(A31,[1]Sheet2!$A$3:$H$186,3,0)</f>
        <v>Assamese</v>
      </c>
      <c r="C31" t="str">
        <f>VLOOKUP(A31,[1]Sheet2!$A$3:$H$186,2,0)</f>
        <v>Indo-European</v>
      </c>
      <c r="D31" t="s">
        <v>24</v>
      </c>
      <c r="E31" t="str">
        <f>VLOOKUP(A31,[1]Sheet2!$A$3:$H$186,4,0)</f>
        <v>অসমীয়া</v>
      </c>
      <c r="F31" t="s">
        <v>69</v>
      </c>
      <c r="G31" s="7">
        <v>15</v>
      </c>
    </row>
    <row r="32" spans="1:7" x14ac:dyDescent="0.3">
      <c r="A32" t="s">
        <v>70</v>
      </c>
      <c r="B32" t="str">
        <f>VLOOKUP(A32,[1]Sheet2!$A$3:$H$186,3,0)</f>
        <v>Somali</v>
      </c>
      <c r="C32" t="str">
        <f>VLOOKUP(A32,[1]Sheet2!$A$3:$H$186,2,0)</f>
        <v>Afro-Asiatic</v>
      </c>
      <c r="E32" t="str">
        <f>VLOOKUP(A32,[1]Sheet2!$A$3:$H$186,4,0)</f>
        <v>Soomaaliga, af Soomaali</v>
      </c>
      <c r="F32" t="s">
        <v>27</v>
      </c>
      <c r="G32" s="7">
        <v>15</v>
      </c>
    </row>
    <row r="33" spans="1:7" x14ac:dyDescent="0.3">
      <c r="A33" t="s">
        <v>71</v>
      </c>
      <c r="B33" t="str">
        <f>VLOOKUP(A33,[1]Sheet2!$A$3:$H$186,3,0)</f>
        <v>Hungarian</v>
      </c>
      <c r="C33" t="str">
        <f>VLOOKUP(A33,[1]Sheet2!$A$3:$H$186,2,0)</f>
        <v>Uralic</v>
      </c>
      <c r="D33" t="s">
        <v>72</v>
      </c>
      <c r="E33" t="str">
        <f>VLOOKUP(A33,[1]Sheet2!$A$3:$H$186,4,0)</f>
        <v>magyar</v>
      </c>
      <c r="F33" t="s">
        <v>27</v>
      </c>
      <c r="G33" s="7">
        <v>13</v>
      </c>
    </row>
    <row r="34" spans="1:7" x14ac:dyDescent="0.3">
      <c r="A34" t="s">
        <v>73</v>
      </c>
      <c r="B34" t="str">
        <f>VLOOKUP(A34,[1]Sheet2!$A$3:$H$186,3,0)</f>
        <v>Greek, Modern (1453-)</v>
      </c>
      <c r="C34" t="str">
        <f>VLOOKUP(A34,[1]Sheet2!$A$3:$H$186,2,0)</f>
        <v>Indo-European</v>
      </c>
      <c r="D34" t="s">
        <v>74</v>
      </c>
      <c r="E34" t="str">
        <f>VLOOKUP(A34,[1]Sheet2!$A$3:$H$186,4,0)</f>
        <v>ελληνικά</v>
      </c>
      <c r="F34" t="s">
        <v>75</v>
      </c>
      <c r="G34" s="7">
        <v>12</v>
      </c>
    </row>
    <row r="35" spans="1:7" x14ac:dyDescent="0.3">
      <c r="A35" t="s">
        <v>76</v>
      </c>
      <c r="B35" t="str">
        <f>VLOOKUP(A35,[1]Sheet2!$A$3:$H$186,3,0)</f>
        <v>Kazakh</v>
      </c>
      <c r="C35" t="str">
        <f>VLOOKUP(A35,[1]Sheet2!$A$3:$H$186,2,0)</f>
        <v>Turkic</v>
      </c>
      <c r="D35" t="s">
        <v>47</v>
      </c>
      <c r="E35" t="str">
        <f>VLOOKUP(A35,[1]Sheet2!$A$3:$H$186,4,0)</f>
        <v>қазақ тілі</v>
      </c>
      <c r="F35" t="s">
        <v>35</v>
      </c>
      <c r="G35" s="7">
        <v>12</v>
      </c>
    </row>
    <row r="36" spans="1:7" x14ac:dyDescent="0.3">
      <c r="A36" t="s">
        <v>77</v>
      </c>
      <c r="B36" t="str">
        <f>VLOOKUP(A36,[1]Sheet2!$A$3:$H$186,3,0)</f>
        <v>Czech</v>
      </c>
      <c r="C36" t="str">
        <f>VLOOKUP(A36,[1]Sheet2!$A$3:$H$186,2,0)</f>
        <v>Indo-European</v>
      </c>
      <c r="D36" s="8" t="s">
        <v>34</v>
      </c>
      <c r="E36" t="str">
        <f>VLOOKUP(A36,[1]Sheet2!$A$3:$H$186,4,0)</f>
        <v>čeština, český jazyk</v>
      </c>
      <c r="F36" t="s">
        <v>27</v>
      </c>
      <c r="G36" s="7">
        <v>11</v>
      </c>
    </row>
    <row r="37" spans="1:7" x14ac:dyDescent="0.3">
      <c r="A37" t="s">
        <v>78</v>
      </c>
      <c r="B37" t="str">
        <f>VLOOKUP(A37,[1]Sheet2!$A$3:$H$186,3,0)</f>
        <v>Afrikaans</v>
      </c>
      <c r="C37" t="str">
        <f>VLOOKUP(A37,[1]Sheet2!$A$3:$H$186,2,0)</f>
        <v>Indo-European</v>
      </c>
      <c r="D37" t="s">
        <v>28</v>
      </c>
      <c r="E37" t="str">
        <f>VLOOKUP(A37,[1]Sheet2!$A$3:$H$186,4,0)</f>
        <v>Afrikaans</v>
      </c>
      <c r="F37" t="s">
        <v>27</v>
      </c>
      <c r="G37" s="7">
        <v>10</v>
      </c>
    </row>
    <row r="38" spans="1:7" x14ac:dyDescent="0.3">
      <c r="A38" t="s">
        <v>79</v>
      </c>
      <c r="B38" t="str">
        <f>VLOOKUP(A38,[1]Sheet2!$A$3:$H$186,3,0)</f>
        <v>Catalan, Valencian</v>
      </c>
      <c r="C38" t="str">
        <f>VLOOKUP(A38,[1]Sheet2!$A$3:$H$186,2,0)</f>
        <v>Indo-European</v>
      </c>
      <c r="D38" t="s">
        <v>26</v>
      </c>
      <c r="E38" t="str">
        <f>VLOOKUP(A38,[1]Sheet2!$A$3:$H$186,4,0)</f>
        <v>català, valencià</v>
      </c>
      <c r="F38" t="s">
        <v>27</v>
      </c>
      <c r="G38" s="7">
        <v>10</v>
      </c>
    </row>
    <row r="39" spans="1:7" x14ac:dyDescent="0.3">
      <c r="A39" t="s">
        <v>80</v>
      </c>
      <c r="B39" t="str">
        <f>VLOOKUP(A39,[1]Sheet2!$A$3:$H$186,3,0)</f>
        <v>Armenian</v>
      </c>
      <c r="C39" t="str">
        <f>VLOOKUP(A39,[1]Sheet2!$A$3:$H$186,2,0)</f>
        <v>Indo-European</v>
      </c>
      <c r="D39" t="s">
        <v>81</v>
      </c>
      <c r="E39" t="str">
        <f>VLOOKUP(A39,[1]Sheet2!$A$3:$H$186,4,0)</f>
        <v>Հայերեն</v>
      </c>
      <c r="F39" t="s">
        <v>82</v>
      </c>
      <c r="G39" s="7">
        <v>7</v>
      </c>
    </row>
    <row r="40" spans="1:7" x14ac:dyDescent="0.3">
      <c r="A40" t="s">
        <v>83</v>
      </c>
      <c r="B40" t="str">
        <f>VLOOKUP(A40,[1]Sheet2!$A$3:$H$186,3,0)</f>
        <v>Belarusian</v>
      </c>
      <c r="C40" t="str">
        <f>VLOOKUP(A40,[1]Sheet2!$A$3:$H$186,2,0)</f>
        <v>Indo-European</v>
      </c>
      <c r="D40" t="s">
        <v>34</v>
      </c>
      <c r="E40" t="str">
        <f>VLOOKUP(A40,[1]Sheet2!$A$3:$H$186,4,0)</f>
        <v>беларуская мова</v>
      </c>
      <c r="F40" t="s">
        <v>35</v>
      </c>
      <c r="G40" s="7">
        <v>6</v>
      </c>
    </row>
    <row r="41" spans="1:7" x14ac:dyDescent="0.3">
      <c r="A41" t="s">
        <v>84</v>
      </c>
      <c r="B41" t="str">
        <f>VLOOKUP(A41,[1]Sheet2!$A$3:$H$186,3,0)</f>
        <v>Danish</v>
      </c>
      <c r="C41" t="str">
        <f>VLOOKUP(A41,[1]Sheet2!$A$3:$H$186,2,0)</f>
        <v>Indo-European</v>
      </c>
      <c r="D41" t="s">
        <v>28</v>
      </c>
      <c r="E41" t="str">
        <f>VLOOKUP(A41,[1]Sheet2!$A$3:$H$186,4,0)</f>
        <v>dansk</v>
      </c>
      <c r="F41" t="s">
        <v>27</v>
      </c>
      <c r="G41" s="7">
        <v>5.5</v>
      </c>
    </row>
    <row r="42" spans="1:7" x14ac:dyDescent="0.3">
      <c r="A42" t="s">
        <v>85</v>
      </c>
      <c r="B42" t="str">
        <f>VLOOKUP(A42,[1]Sheet2!$A$3:$H$186,3,0)</f>
        <v>Finnish</v>
      </c>
      <c r="C42" t="str">
        <f>VLOOKUP(A42,[1]Sheet2!$A$3:$H$186,2,0)</f>
        <v>Uralic</v>
      </c>
      <c r="D42" t="s">
        <v>86</v>
      </c>
      <c r="E42" t="str">
        <f>VLOOKUP(A42,[1]Sheet2!$A$3:$H$186,4,0)</f>
        <v>suomi, suomen kieli</v>
      </c>
      <c r="F42" t="s">
        <v>27</v>
      </c>
      <c r="G42" s="7">
        <v>5</v>
      </c>
    </row>
    <row r="43" spans="1:7" x14ac:dyDescent="0.3">
      <c r="A43" t="s">
        <v>87</v>
      </c>
      <c r="B43" t="str">
        <f>VLOOKUP(A43,[1]Sheet2!$A$3:$H$186,3,0)</f>
        <v>Hebrew</v>
      </c>
      <c r="C43" t="str">
        <f>VLOOKUP(A43,[1]Sheet2!$A$3:$H$186,2,0)</f>
        <v>Afro-Asiatic</v>
      </c>
      <c r="D43" t="s">
        <v>31</v>
      </c>
      <c r="E43" t="str">
        <f>VLOOKUP(A43,[1]Sheet2!$A$3:$H$186,4,0)</f>
        <v>עברית</v>
      </c>
      <c r="F43" t="s">
        <v>88</v>
      </c>
      <c r="G43" s="7">
        <v>5</v>
      </c>
    </row>
    <row r="44" spans="1:7" x14ac:dyDescent="0.3">
      <c r="A44" t="s">
        <v>89</v>
      </c>
      <c r="B44" t="str">
        <f>VLOOKUP(A44,[1]Sheet2!$A$3:$H$186,3,0)</f>
        <v>Croatian</v>
      </c>
      <c r="C44" t="str">
        <f>VLOOKUP(A44,[1]Sheet2!$A$3:$H$186,2,0)</f>
        <v>Indo-European</v>
      </c>
      <c r="D44" t="s">
        <v>34</v>
      </c>
      <c r="E44" t="str">
        <f>VLOOKUP(A44,[1]Sheet2!$A$3:$H$186,4,0)</f>
        <v>hrvatski jezik</v>
      </c>
      <c r="F44" t="s">
        <v>27</v>
      </c>
      <c r="G44" s="7">
        <v>5</v>
      </c>
    </row>
    <row r="45" spans="1:7" ht="28.8" x14ac:dyDescent="0.3">
      <c r="A45" t="s">
        <v>90</v>
      </c>
      <c r="B45" t="str">
        <f>VLOOKUP(A45,[1]Sheet2!$A$3:$H$186,3,0)</f>
        <v>Georgian</v>
      </c>
      <c r="C45" t="str">
        <f>VLOOKUP(A45,[1]Sheet2!$A$3:$H$186,2,0)</f>
        <v>Kartvelian</v>
      </c>
      <c r="D45" t="s">
        <v>91</v>
      </c>
      <c r="E45" t="str">
        <f>VLOOKUP(A45,[1]Sheet2!$A$3:$H$186,4,0)</f>
        <v>ქართული</v>
      </c>
      <c r="F45" s="9" t="s">
        <v>92</v>
      </c>
      <c r="G45" s="7">
        <v>4</v>
      </c>
    </row>
    <row r="46" spans="1:7" x14ac:dyDescent="0.3">
      <c r="A46" t="s">
        <v>93</v>
      </c>
      <c r="B46" t="str">
        <f>VLOOKUP(A46,[1]Sheet2!$A$3:$H$186,3,0)</f>
        <v>Cornish</v>
      </c>
      <c r="C46" t="str">
        <f>VLOOKUP(A46,[1]Sheet2!$A$3:$H$186,2,0)</f>
        <v>Indo-European</v>
      </c>
      <c r="E46" t="str">
        <f>VLOOKUP(A46,[1]Sheet2!$A$3:$H$186,4,0)</f>
        <v>Kernewek</v>
      </c>
      <c r="G46" s="7">
        <v>4</v>
      </c>
    </row>
    <row r="47" spans="1:7" x14ac:dyDescent="0.3">
      <c r="A47" t="s">
        <v>94</v>
      </c>
      <c r="B47" t="str">
        <f>VLOOKUP(A47,[1]Sheet2!$A$3:$H$186,3,0)</f>
        <v>Kirghiz, Kyrgyz</v>
      </c>
      <c r="C47" t="str">
        <f>VLOOKUP(A47,[1]Sheet2!$A$3:$H$186,2,0)</f>
        <v>Turkic</v>
      </c>
      <c r="D47" t="s">
        <v>47</v>
      </c>
      <c r="E47" t="str">
        <f>VLOOKUP(A47,[1]Sheet2!$A$3:$H$186,4,0)</f>
        <v>Кыргызча, Кыргыз тили</v>
      </c>
      <c r="F47" t="s">
        <v>35</v>
      </c>
      <c r="G47" s="7">
        <v>4</v>
      </c>
    </row>
    <row r="48" spans="1:7" x14ac:dyDescent="0.3">
      <c r="A48" t="s">
        <v>95</v>
      </c>
      <c r="B48" t="str">
        <f>VLOOKUP(A48,[1]Sheet2!$A$3:$H$186,3,0)</f>
        <v>Bosnian</v>
      </c>
      <c r="C48" t="str">
        <f>VLOOKUP(A48,[1]Sheet2!$A$3:$H$186,2,0)</f>
        <v>Indo-European</v>
      </c>
      <c r="D48" t="s">
        <v>34</v>
      </c>
      <c r="E48" t="str">
        <f>VLOOKUP(A48,[1]Sheet2!$A$3:$H$186,4,0)</f>
        <v>bosanski jezik</v>
      </c>
      <c r="F48" t="s">
        <v>27</v>
      </c>
      <c r="G48" s="7">
        <v>3</v>
      </c>
    </row>
    <row r="49" spans="1:7" x14ac:dyDescent="0.3">
      <c r="A49" t="s">
        <v>96</v>
      </c>
      <c r="B49" t="str">
        <f>VLOOKUP(A49,[1]Sheet2!$A$3:$H$186,3,0)</f>
        <v>Lao</v>
      </c>
      <c r="C49" t="str">
        <f>VLOOKUP(A49,[1]Sheet2!$A$3:$H$186,2,0)</f>
        <v>Tai–Kadai</v>
      </c>
      <c r="D49" t="s">
        <v>63</v>
      </c>
      <c r="E49" t="str">
        <f>VLOOKUP(A49,[1]Sheet2!$A$3:$H$186,4,0)</f>
        <v>ພາສາລາວ</v>
      </c>
      <c r="F49" t="s">
        <v>97</v>
      </c>
      <c r="G49" s="7">
        <v>3</v>
      </c>
    </row>
    <row r="50" spans="1:7" x14ac:dyDescent="0.3">
      <c r="A50" t="s">
        <v>98</v>
      </c>
      <c r="B50" t="str">
        <f>VLOOKUP(A50,[1]Sheet2!$A$3:$H$186,3,0)</f>
        <v>Lithuanian</v>
      </c>
      <c r="C50" t="str">
        <f>VLOOKUP(A50,[1]Sheet2!$A$3:$H$186,2,0)</f>
        <v>Indo-European</v>
      </c>
      <c r="D50" t="s">
        <v>34</v>
      </c>
      <c r="E50" t="str">
        <f>VLOOKUP(A50,[1]Sheet2!$A$3:$H$186,4,0)</f>
        <v>lietuvių kalba</v>
      </c>
      <c r="F50" t="s">
        <v>27</v>
      </c>
      <c r="G50" s="7">
        <v>3</v>
      </c>
    </row>
    <row r="51" spans="1:7" x14ac:dyDescent="0.3">
      <c r="A51" t="s">
        <v>99</v>
      </c>
      <c r="B51" t="str">
        <f>VLOOKUP(A51,[1]Sheet2!$A$3:$H$186,3,0)</f>
        <v>Galician</v>
      </c>
      <c r="C51" t="str">
        <f>VLOOKUP(A51,[1]Sheet2!$A$3:$H$186,2,0)</f>
        <v>Indo-European</v>
      </c>
      <c r="D51" t="s">
        <v>26</v>
      </c>
      <c r="E51" t="str">
        <f>VLOOKUP(A51,[1]Sheet2!$A$3:$H$186,4,0)</f>
        <v>Galego</v>
      </c>
      <c r="F51" t="s">
        <v>27</v>
      </c>
      <c r="G51" s="7">
        <v>2.4</v>
      </c>
    </row>
    <row r="52" spans="1:7" x14ac:dyDescent="0.3">
      <c r="A52" t="s">
        <v>100</v>
      </c>
      <c r="B52" t="str">
        <f>VLOOKUP(A52,[1]Sheet2!$A$3:$H$186,3,0)</f>
        <v>Latvian</v>
      </c>
      <c r="C52" t="str">
        <f>VLOOKUP(A52,[1]Sheet2!$A$3:$H$186,2,0)</f>
        <v>Indo-European</v>
      </c>
      <c r="D52" t="s">
        <v>34</v>
      </c>
      <c r="E52" t="str">
        <f>VLOOKUP(A52,[1]Sheet2!$A$3:$H$186,4,0)</f>
        <v>latviešu valoda</v>
      </c>
      <c r="F52" t="s">
        <v>27</v>
      </c>
      <c r="G52" s="7">
        <v>1.75</v>
      </c>
    </row>
    <row r="53" spans="1:7" x14ac:dyDescent="0.3">
      <c r="A53" t="s">
        <v>101</v>
      </c>
      <c r="B53" t="str">
        <f>VLOOKUP(A53,[1]Sheet2!$A$3:$H$186,3,0)</f>
        <v>Chechen</v>
      </c>
      <c r="C53" t="str">
        <f>VLOOKUP(A53,[1]Sheet2!$A$3:$H$186,2,0)</f>
        <v>Northeast Caucasian</v>
      </c>
      <c r="D53" t="s">
        <v>102</v>
      </c>
      <c r="E53" t="str">
        <f>VLOOKUP(A53,[1]Sheet2!$A$3:$H$186,4,0)</f>
        <v>нохчийн мотт</v>
      </c>
      <c r="F53" t="s">
        <v>35</v>
      </c>
      <c r="G53" s="7">
        <v>1.4</v>
      </c>
    </row>
    <row r="54" spans="1:7" x14ac:dyDescent="0.3">
      <c r="A54" t="s">
        <v>103</v>
      </c>
      <c r="B54" t="str">
        <f>VLOOKUP(A54,[1]Sheet2!$A$3:$H$186,3,0)</f>
        <v>Bashkir</v>
      </c>
      <c r="C54" t="str">
        <f>VLOOKUP(A54,[1]Sheet2!$A$3:$H$186,2,0)</f>
        <v>Turkic</v>
      </c>
      <c r="D54" t="s">
        <v>47</v>
      </c>
      <c r="E54" t="str">
        <f>VLOOKUP(A54,[1]Sheet2!$A$3:$H$186,4,0)</f>
        <v>башҡорт теле</v>
      </c>
      <c r="F54" t="s">
        <v>35</v>
      </c>
      <c r="G54" s="7">
        <v>1.2</v>
      </c>
    </row>
    <row r="55" spans="1:7" x14ac:dyDescent="0.3">
      <c r="A55" t="s">
        <v>104</v>
      </c>
      <c r="B55" t="str">
        <f>VLOOKUP(A55,[1]Sheet2!$A$3:$H$186,3,0)</f>
        <v>Avaric</v>
      </c>
      <c r="C55" t="str">
        <f>VLOOKUP(A55,[1]Sheet2!$A$3:$H$186,2,0)</f>
        <v>Northeast Caucasian</v>
      </c>
      <c r="E55" t="str">
        <f>VLOOKUP(A55,[1]Sheet2!$A$3:$H$186,4,0)</f>
        <v>авар мацӀ, магӀарул мацӀ</v>
      </c>
      <c r="F55" t="s">
        <v>35</v>
      </c>
      <c r="G55" s="7">
        <v>1</v>
      </c>
    </row>
    <row r="56" spans="1:7" x14ac:dyDescent="0.3">
      <c r="A56" t="s">
        <v>105</v>
      </c>
      <c r="B56" t="str">
        <f>VLOOKUP(A56,[1]Sheet2!$A$3:$H$186,3,0)</f>
        <v>Tibetan</v>
      </c>
      <c r="C56" t="str">
        <f>VLOOKUP(A56,[1]Sheet2!$A$3:$H$186,2,0)</f>
        <v>Sino-Tibetan</v>
      </c>
      <c r="D56" t="s">
        <v>106</v>
      </c>
      <c r="E56" t="str">
        <f>VLOOKUP(A56,[1]Sheet2!$A$3:$H$186,4,0)</f>
        <v>བོད་ཡིག</v>
      </c>
      <c r="F56" t="s">
        <v>107</v>
      </c>
      <c r="G56" s="7">
        <v>1</v>
      </c>
    </row>
    <row r="57" spans="1:7" ht="15" x14ac:dyDescent="0.3">
      <c r="A57" s="10" t="s">
        <v>108</v>
      </c>
      <c r="B57" t="str">
        <f>VLOOKUP(A57,[1]Sheet2!$A$3:$H$186,3,0)</f>
        <v>Chuvash</v>
      </c>
      <c r="C57" t="str">
        <f>VLOOKUP(A57,[1]Sheet2!$A$3:$H$186,2,0)</f>
        <v>Turkic</v>
      </c>
      <c r="D57" t="s">
        <v>109</v>
      </c>
      <c r="E57" t="str">
        <f>VLOOKUP(A57,[1]Sheet2!$A$3:$H$186,4,0)</f>
        <v>чӑваш чӗлхи</v>
      </c>
      <c r="F57" t="s">
        <v>35</v>
      </c>
      <c r="G57" s="7">
        <v>1</v>
      </c>
    </row>
    <row r="58" spans="1:7" x14ac:dyDescent="0.3">
      <c r="A58" t="s">
        <v>110</v>
      </c>
      <c r="B58" t="str">
        <f>VLOOKUP(A58,[1]Sheet2!$A$3:$H$186,3,0)</f>
        <v>Estonian</v>
      </c>
      <c r="C58" t="str">
        <f>VLOOKUP(A58,[1]Sheet2!$A$3:$H$186,2,0)</f>
        <v>Uralic</v>
      </c>
      <c r="D58" t="s">
        <v>86</v>
      </c>
      <c r="E58" t="str">
        <f>VLOOKUP(A58,[1]Sheet2!$A$3:$H$186,4,0)</f>
        <v>eesti, eesti keel</v>
      </c>
      <c r="F58" t="s">
        <v>27</v>
      </c>
      <c r="G58" s="7">
        <v>1</v>
      </c>
    </row>
    <row r="59" spans="1:7" ht="28.8" x14ac:dyDescent="0.3">
      <c r="A59" t="s">
        <v>111</v>
      </c>
      <c r="B59" t="str">
        <f>VLOOKUP(A59,[1]Sheet2!$A$3:$H$186,3,0)</f>
        <v>Basque</v>
      </c>
      <c r="C59" t="str">
        <f>VLOOKUP(A59,[1]Sheet2!$A$3:$H$186,2,0)</f>
        <v>Language isolate</v>
      </c>
      <c r="D59" s="9" t="s">
        <v>112</v>
      </c>
      <c r="E59" t="str">
        <f>VLOOKUP(A59,[1]Sheet2!$A$3:$H$186,4,0)</f>
        <v>euskara, euskera</v>
      </c>
      <c r="F59" t="s">
        <v>27</v>
      </c>
      <c r="G59" s="7">
        <v>1</v>
      </c>
    </row>
    <row r="60" spans="1:7" x14ac:dyDescent="0.3">
      <c r="A60" t="s">
        <v>113</v>
      </c>
      <c r="B60" t="str">
        <f>VLOOKUP(A60,[1]Sheet2!$A$3:$H$186,3,0)</f>
        <v>Welsh</v>
      </c>
      <c r="C60" t="str">
        <f>VLOOKUP(A60,[1]Sheet2!$A$3:$H$186,2,0)</f>
        <v>Indo-European</v>
      </c>
      <c r="D60" t="s">
        <v>114</v>
      </c>
      <c r="E60" t="str">
        <f>VLOOKUP(A60,[1]Sheet2!$A$3:$H$186,4,0)</f>
        <v>Cymraeg</v>
      </c>
      <c r="F60" t="s">
        <v>27</v>
      </c>
      <c r="G60" s="7">
        <v>0.7</v>
      </c>
    </row>
    <row r="61" spans="1:7" x14ac:dyDescent="0.3">
      <c r="A61" t="s">
        <v>115</v>
      </c>
      <c r="B61" t="str">
        <f>VLOOKUP(A61,[1]Sheet2!$A$3:$H$186,3,0)</f>
        <v>Western Frisian</v>
      </c>
      <c r="C61" t="str">
        <f>VLOOKUP(A61,[1]Sheet2!$A$3:$H$186,2,0)</f>
        <v>Indo-European</v>
      </c>
      <c r="D61" t="s">
        <v>28</v>
      </c>
      <c r="E61" t="str">
        <f>VLOOKUP(A61,[1]Sheet2!$A$3:$H$186,4,0)</f>
        <v>Frysk</v>
      </c>
      <c r="F61" t="s">
        <v>27</v>
      </c>
      <c r="G61" s="7">
        <v>0.5</v>
      </c>
    </row>
    <row r="62" spans="1:7" x14ac:dyDescent="0.3">
      <c r="A62" t="s">
        <v>116</v>
      </c>
      <c r="B62" t="str">
        <f>VLOOKUP(A62,[1]Sheet2!$A$3:$H$186,3,0)</f>
        <v>Icelandic</v>
      </c>
      <c r="C62" t="str">
        <f>VLOOKUP(A62,[1]Sheet2!$A$3:$H$186,2,0)</f>
        <v>Indo-European</v>
      </c>
      <c r="D62" t="s">
        <v>28</v>
      </c>
      <c r="E62" t="str">
        <f>VLOOKUP(A62,[1]Sheet2!$A$3:$H$186,4,0)</f>
        <v>Íslenska</v>
      </c>
      <c r="F62" t="s">
        <v>27</v>
      </c>
      <c r="G62" s="7">
        <v>0.35</v>
      </c>
    </row>
    <row r="63" spans="1:7" x14ac:dyDescent="0.3">
      <c r="A63" t="s">
        <v>117</v>
      </c>
      <c r="B63" t="str">
        <f>VLOOKUP(A63,[1]Sheet2!$A$3:$H$186,3,0)</f>
        <v>Breton</v>
      </c>
      <c r="C63" t="str">
        <f>VLOOKUP(A63,[1]Sheet2!$A$3:$H$186,2,0)</f>
        <v>Indo-European</v>
      </c>
      <c r="D63" t="s">
        <v>114</v>
      </c>
      <c r="E63" t="str">
        <f>VLOOKUP(A63,[1]Sheet2!$A$3:$H$186,4,0)</f>
        <v>brezhoneg</v>
      </c>
      <c r="F63" t="s">
        <v>27</v>
      </c>
      <c r="G63" s="7">
        <v>0.2</v>
      </c>
    </row>
    <row r="64" spans="1:7" x14ac:dyDescent="0.3">
      <c r="A64" t="s">
        <v>118</v>
      </c>
      <c r="B64" t="str">
        <f>VLOOKUP(A64,[1]Sheet2!$A$3:$H$186,3,0)</f>
        <v>Corsican</v>
      </c>
      <c r="C64" t="str">
        <f>VLOOKUP(A64,[1]Sheet2!$A$3:$H$186,2,0)</f>
        <v>Indo-European</v>
      </c>
      <c r="D64" t="s">
        <v>26</v>
      </c>
      <c r="E64" t="str">
        <f>VLOOKUP(A64,[1]Sheet2!$A$3:$H$186,4,0)</f>
        <v>corsu, lingua corsa</v>
      </c>
      <c r="F64" t="s">
        <v>27</v>
      </c>
      <c r="G64" s="7">
        <v>0.2</v>
      </c>
    </row>
    <row r="65" spans="1:7" x14ac:dyDescent="0.3">
      <c r="A65" t="s">
        <v>119</v>
      </c>
      <c r="B65" t="str">
        <f>VLOOKUP(A65,[1]Sheet2!$A$3:$H$186,3,0)</f>
        <v>Komi</v>
      </c>
      <c r="C65" t="str">
        <f>VLOOKUP(A65,[1]Sheet2!$A$3:$H$186,2,0)</f>
        <v>Uralic</v>
      </c>
      <c r="E65" t="str">
        <f>VLOOKUP(A65,[1]Sheet2!$A$3:$H$186,4,0)</f>
        <v>коми кыв</v>
      </c>
      <c r="G65" s="7">
        <v>0.2</v>
      </c>
    </row>
    <row r="66" spans="1:7" x14ac:dyDescent="0.3">
      <c r="A66" t="s">
        <v>120</v>
      </c>
      <c r="B66" t="str">
        <f>VLOOKUP(A66,[1]Sheet2!$A$3:$H$186,3,0)</f>
        <v>Irish</v>
      </c>
      <c r="C66" t="str">
        <f>VLOOKUP(A66,[1]Sheet2!$A$3:$H$186,2,0)</f>
        <v>Indo-European</v>
      </c>
      <c r="D66" t="s">
        <v>114</v>
      </c>
      <c r="E66" t="str">
        <f>VLOOKUP(A66,[1]Sheet2!$A$3:$H$186,4,0)</f>
        <v>Gaeilge</v>
      </c>
      <c r="F66" t="s">
        <v>27</v>
      </c>
      <c r="G66" s="7">
        <v>0.1</v>
      </c>
    </row>
    <row r="67" spans="1:7" x14ac:dyDescent="0.3">
      <c r="A67" t="s">
        <v>121</v>
      </c>
      <c r="B67" t="str">
        <f>VLOOKUP(A67,[1]Sheet2!$A$3:$H$186,3,0)</f>
        <v>Gaelic, Scottish Gaelic</v>
      </c>
      <c r="C67" t="str">
        <f>VLOOKUP(A67,[1]Sheet2!$A$3:$H$186,2,0)</f>
        <v>Indo-European</v>
      </c>
      <c r="D67" t="s">
        <v>114</v>
      </c>
      <c r="E67" t="str">
        <f>VLOOKUP(A67,[1]Sheet2!$A$3:$H$186,4,0)</f>
        <v>Gàidhlig</v>
      </c>
      <c r="F67" t="s">
        <v>27</v>
      </c>
      <c r="G67" s="7">
        <v>0.05</v>
      </c>
    </row>
    <row r="68" spans="1:7" x14ac:dyDescent="0.3">
      <c r="A68" t="s">
        <v>122</v>
      </c>
      <c r="B68" t="str">
        <f>VLOOKUP(A68,[1]Sheet2!$A$3:$H$186,3,0)</f>
        <v>Aragonese</v>
      </c>
      <c r="C68" t="str">
        <f>VLOOKUP(A68,[1]Sheet2!$A$3:$H$186,2,0)</f>
        <v>Indo-European</v>
      </c>
      <c r="E68" t="str">
        <f>VLOOKUP(A68,[1]Sheet2!$A$3:$H$186,4,0)</f>
        <v>aragonés</v>
      </c>
      <c r="F68" t="s">
        <v>27</v>
      </c>
      <c r="G68" s="7">
        <f>40/1000</f>
        <v>0.04</v>
      </c>
    </row>
  </sheetData>
  <hyperlinks>
    <hyperlink ref="D36" r:id="rId1" tooltip="Balto-Slavic languages" display="https://en.wikipedia.org/wiki/Balto-Slavic_languages"/>
    <hyperlink ref="D24" r:id="rId2" tooltip="Southern Dravidian languages" display="https://en.wikipedia.org/wiki/Southern_Dravidian_languages"/>
    <hyperlink ref="D15" r:id="rId3" tooltip="Common Turkic languages" display="https://en.wikipedia.org/wiki/Common_Turkic_language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snakers41</dc:creator>
  <cp:lastModifiedBy>snakers41</cp:lastModifiedBy>
  <dcterms:created xsi:type="dcterms:W3CDTF">2019-05-12T06:52:41Z</dcterms:created>
  <dcterms:modified xsi:type="dcterms:W3CDTF">2019-05-16T09:55:22Z</dcterms:modified>
</cp:coreProperties>
</file>