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ml.chartshapes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91932\Downloads\"/>
    </mc:Choice>
  </mc:AlternateContent>
  <xr:revisionPtr revIDLastSave="0" documentId="13_ncr:1_{F723CD03-BACF-4C50-ADFF-1DD7EA05FFD9}" xr6:coauthVersionLast="47" xr6:coauthVersionMax="47" xr10:uidLastSave="{00000000-0000-0000-0000-000000000000}"/>
  <bookViews>
    <workbookView xWindow="-108" yWindow="-108" windowWidth="23256" windowHeight="13176" firstSheet="11" activeTab="11" xr2:uid="{00000000-000D-0000-FFFF-FFFF00000000}"/>
  </bookViews>
  <sheets>
    <sheet name="Employee_Master" sheetId="1" r:id="rId1"/>
    <sheet name="Payroll_Data" sheetId="10" r:id="rId2"/>
    <sheet name="Attendance_Data" sheetId="9" r:id="rId3"/>
    <sheet name="ATTENDANCE DATA" sheetId="21" r:id="rId4"/>
    <sheet name="Payroll_main" sheetId="11" r:id="rId5"/>
    <sheet name="Payroll_Department" sheetId="15" r:id="rId6"/>
    <sheet name="Payroll_Cost" sheetId="16" r:id="rId7"/>
    <sheet name="Payroll_Forecast" sheetId="17" r:id="rId8"/>
    <sheet name="PAYROLL ANALYSIS PIVOT TABLE" sheetId="13" r:id="rId9"/>
    <sheet name="ATTENDANCE ANALYSIS PIVOT TABLE" sheetId="14" r:id="rId10"/>
    <sheet name="HR OVERVIEW PIVOT TABLE" sheetId="12" r:id="rId11"/>
    <sheet name="HR DASHBOARD" sheetId="19" r:id="rId12"/>
    <sheet name="ATTENDANCE DASHBOARD" sheetId="20" r:id="rId13"/>
    <sheet name="PAYROLL DASHBOARD" sheetId="22" r:id="rId14"/>
    <sheet name="INSIGHTS DASHBOARD" sheetId="25" r:id="rId15"/>
  </sheets>
  <externalReferences>
    <externalReference r:id="rId16"/>
  </externalReferences>
  <definedNames>
    <definedName name="_xlcn.WorksheetConnection_EmpData.xlsxTable41" hidden="1">Table4[]</definedName>
    <definedName name="_xlcn.WorksheetConnection_EmpData.xlsxTable91" hidden="1">Table9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</pivotCaches>
  <extLst>
    <ext xmlns:x15="http://schemas.microsoft.com/office/spreadsheetml/2010/11/main" uri="{FCE2AD5D-F65C-4FA6-A056-5C36A1767C68}">
      <x15:dataModel>
        <x15:modelTables>
          <x15:modelTable id="Table9" name="Table9" connection="WorksheetConnection_Emp  Data.xlsx!Table9"/>
          <x15:modelTable id="Table4" name="Table4" connection="WorksheetConnection_Emp  Data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3" l="1"/>
  <c r="E71" i="14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D647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E634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B583" i="9" s="1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G541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J444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J358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I272" i="9"/>
  <c r="A272" i="9"/>
  <c r="J272" i="9" s="1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G238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J186" i="9"/>
  <c r="I186" i="9"/>
  <c r="H186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H100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Q32" i="9"/>
  <c r="P32" i="9"/>
  <c r="O32" i="9"/>
  <c r="E32" i="9"/>
  <c r="A32" i="9"/>
  <c r="Q31" i="9"/>
  <c r="P31" i="9"/>
  <c r="O31" i="9"/>
  <c r="A31" i="9"/>
  <c r="Q30" i="9"/>
  <c r="P30" i="9"/>
  <c r="O30" i="9"/>
  <c r="A30" i="9"/>
  <c r="Q29" i="9"/>
  <c r="P29" i="9"/>
  <c r="O29" i="9"/>
  <c r="A29" i="9"/>
  <c r="Q28" i="9"/>
  <c r="P28" i="9"/>
  <c r="O28" i="9"/>
  <c r="A28" i="9"/>
  <c r="Q27" i="9"/>
  <c r="P27" i="9"/>
  <c r="O27" i="9"/>
  <c r="A27" i="9"/>
  <c r="Q26" i="9"/>
  <c r="P26" i="9"/>
  <c r="O26" i="9"/>
  <c r="A26" i="9"/>
  <c r="Q25" i="9"/>
  <c r="P25" i="9"/>
  <c r="O25" i="9"/>
  <c r="A25" i="9"/>
  <c r="Q24" i="9"/>
  <c r="P24" i="9"/>
  <c r="O24" i="9"/>
  <c r="A24" i="9"/>
  <c r="Q23" i="9"/>
  <c r="P23" i="9"/>
  <c r="O23" i="9"/>
  <c r="A23" i="9"/>
  <c r="Q22" i="9"/>
  <c r="P22" i="9"/>
  <c r="O22" i="9"/>
  <c r="A22" i="9"/>
  <c r="Q21" i="9"/>
  <c r="P21" i="9"/>
  <c r="O21" i="9"/>
  <c r="A21" i="9"/>
  <c r="Q20" i="9"/>
  <c r="P20" i="9"/>
  <c r="O20" i="9"/>
  <c r="A20" i="9"/>
  <c r="Q19" i="9"/>
  <c r="P19" i="9"/>
  <c r="O19" i="9"/>
  <c r="A19" i="9"/>
  <c r="Q18" i="9"/>
  <c r="P18" i="9"/>
  <c r="O18" i="9"/>
  <c r="A18" i="9"/>
  <c r="Q17" i="9"/>
  <c r="P17" i="9"/>
  <c r="O17" i="9"/>
  <c r="A17" i="9"/>
  <c r="Q16" i="9"/>
  <c r="P16" i="9"/>
  <c r="O16" i="9"/>
  <c r="A16" i="9"/>
  <c r="Q15" i="9"/>
  <c r="P15" i="9"/>
  <c r="O15" i="9"/>
  <c r="A15" i="9"/>
  <c r="Q14" i="9"/>
  <c r="P14" i="9"/>
  <c r="O14" i="9"/>
  <c r="A14" i="9"/>
  <c r="Q13" i="9"/>
  <c r="P13" i="9"/>
  <c r="O13" i="9"/>
  <c r="A13" i="9"/>
  <c r="Q12" i="9"/>
  <c r="P12" i="9"/>
  <c r="O12" i="9"/>
  <c r="A12" i="9"/>
  <c r="Q11" i="9"/>
  <c r="P11" i="9"/>
  <c r="O11" i="9"/>
  <c r="A11" i="9"/>
  <c r="Q10" i="9"/>
  <c r="P10" i="9"/>
  <c r="O10" i="9"/>
  <c r="A10" i="9"/>
  <c r="Q9" i="9"/>
  <c r="P9" i="9"/>
  <c r="O9" i="9"/>
  <c r="A9" i="9"/>
  <c r="Q8" i="9"/>
  <c r="P8" i="9"/>
  <c r="O8" i="9"/>
  <c r="A8" i="9"/>
  <c r="Q7" i="9"/>
  <c r="P7" i="9"/>
  <c r="O7" i="9"/>
  <c r="A7" i="9"/>
  <c r="Q6" i="9"/>
  <c r="P6" i="9"/>
  <c r="O6" i="9"/>
  <c r="A6" i="9"/>
  <c r="Q5" i="9"/>
  <c r="P5" i="9"/>
  <c r="O5" i="9"/>
  <c r="A5" i="9"/>
  <c r="Q4" i="9"/>
  <c r="P4" i="9"/>
  <c r="O4" i="9"/>
  <c r="A4" i="9"/>
  <c r="Q3" i="9"/>
  <c r="P3" i="9"/>
  <c r="O3" i="9"/>
  <c r="A3" i="9"/>
  <c r="AL706" i="21"/>
  <c r="AJ706" i="21"/>
  <c r="AI706" i="21"/>
  <c r="B706" i="21"/>
  <c r="A706" i="21"/>
  <c r="AL705" i="21"/>
  <c r="AJ705" i="21"/>
  <c r="AI705" i="21"/>
  <c r="B705" i="21"/>
  <c r="A705" i="21"/>
  <c r="AL704" i="21"/>
  <c r="AJ704" i="21"/>
  <c r="AI704" i="21"/>
  <c r="B704" i="21"/>
  <c r="A704" i="21"/>
  <c r="AL703" i="21"/>
  <c r="AJ703" i="21"/>
  <c r="AI703" i="21"/>
  <c r="B703" i="21"/>
  <c r="A703" i="21"/>
  <c r="AL702" i="21"/>
  <c r="AJ702" i="21"/>
  <c r="AI702" i="21"/>
  <c r="B702" i="21"/>
  <c r="A702" i="21"/>
  <c r="AL701" i="21"/>
  <c r="AJ701" i="21"/>
  <c r="AI701" i="21"/>
  <c r="B701" i="21"/>
  <c r="A701" i="21"/>
  <c r="AL700" i="21"/>
  <c r="AJ700" i="21"/>
  <c r="AI700" i="21"/>
  <c r="B700" i="21"/>
  <c r="A700" i="21"/>
  <c r="AL699" i="21"/>
  <c r="AJ699" i="21"/>
  <c r="AI699" i="21"/>
  <c r="B699" i="21"/>
  <c r="A699" i="21"/>
  <c r="AL698" i="21"/>
  <c r="AJ698" i="21"/>
  <c r="AI698" i="21"/>
  <c r="B698" i="21"/>
  <c r="A698" i="21"/>
  <c r="AL697" i="21"/>
  <c r="AJ697" i="21"/>
  <c r="AI697" i="21"/>
  <c r="B697" i="21"/>
  <c r="A697" i="21"/>
  <c r="AL696" i="21"/>
  <c r="AJ696" i="21"/>
  <c r="AI696" i="21"/>
  <c r="B696" i="21"/>
  <c r="A696" i="21"/>
  <c r="AL695" i="21"/>
  <c r="AJ695" i="21"/>
  <c r="AI695" i="21"/>
  <c r="B695" i="21"/>
  <c r="A695" i="21"/>
  <c r="AL694" i="21"/>
  <c r="AJ694" i="21"/>
  <c r="AI694" i="21"/>
  <c r="B694" i="21"/>
  <c r="A694" i="21"/>
  <c r="AL693" i="21"/>
  <c r="AJ693" i="21"/>
  <c r="AI693" i="21"/>
  <c r="B693" i="21"/>
  <c r="A693" i="21"/>
  <c r="AL692" i="21"/>
  <c r="AJ692" i="21"/>
  <c r="AI692" i="21"/>
  <c r="B692" i="21"/>
  <c r="A692" i="21"/>
  <c r="AL691" i="21"/>
  <c r="AJ691" i="21"/>
  <c r="AI691" i="21"/>
  <c r="B691" i="21"/>
  <c r="A691" i="21"/>
  <c r="AL690" i="21"/>
  <c r="AJ690" i="21"/>
  <c r="AI690" i="21"/>
  <c r="B690" i="21"/>
  <c r="A690" i="21"/>
  <c r="AL689" i="21"/>
  <c r="AJ689" i="21"/>
  <c r="AI689" i="21"/>
  <c r="B689" i="21"/>
  <c r="A689" i="21"/>
  <c r="AL688" i="21"/>
  <c r="AJ688" i="21"/>
  <c r="AI688" i="21"/>
  <c r="B688" i="21"/>
  <c r="A688" i="21"/>
  <c r="AL687" i="21"/>
  <c r="AJ687" i="21"/>
  <c r="AI687" i="21"/>
  <c r="B687" i="21"/>
  <c r="A687" i="21"/>
  <c r="AL686" i="21"/>
  <c r="AJ686" i="21"/>
  <c r="AI686" i="21"/>
  <c r="B686" i="21"/>
  <c r="A686" i="21"/>
  <c r="AL685" i="21"/>
  <c r="AJ685" i="21"/>
  <c r="AI685" i="21"/>
  <c r="B685" i="21"/>
  <c r="A685" i="21"/>
  <c r="AL684" i="21"/>
  <c r="AJ684" i="21"/>
  <c r="AI684" i="21"/>
  <c r="B684" i="21"/>
  <c r="A684" i="21"/>
  <c r="AL683" i="21"/>
  <c r="AJ683" i="21"/>
  <c r="AI683" i="21"/>
  <c r="B683" i="21"/>
  <c r="A683" i="21"/>
  <c r="AL682" i="21"/>
  <c r="AJ682" i="21"/>
  <c r="AI682" i="21"/>
  <c r="B682" i="21"/>
  <c r="A682" i="21"/>
  <c r="AL681" i="21"/>
  <c r="AJ681" i="21"/>
  <c r="AI681" i="21"/>
  <c r="B681" i="21"/>
  <c r="A681" i="21"/>
  <c r="AL680" i="21"/>
  <c r="AJ680" i="21"/>
  <c r="AI680" i="21"/>
  <c r="B680" i="21"/>
  <c r="A680" i="21"/>
  <c r="AL679" i="21"/>
  <c r="AJ679" i="21"/>
  <c r="AI679" i="21"/>
  <c r="B679" i="21"/>
  <c r="A679" i="21"/>
  <c r="AL678" i="21"/>
  <c r="AJ678" i="21"/>
  <c r="AI678" i="21"/>
  <c r="B678" i="21"/>
  <c r="A678" i="21"/>
  <c r="AL677" i="21"/>
  <c r="AJ677" i="21"/>
  <c r="AI677" i="21"/>
  <c r="B677" i="21"/>
  <c r="A677" i="21"/>
  <c r="AL676" i="21"/>
  <c r="AJ676" i="21"/>
  <c r="AI676" i="21"/>
  <c r="B676" i="21"/>
  <c r="A676" i="21"/>
  <c r="AL675" i="21"/>
  <c r="AJ675" i="21"/>
  <c r="AI675" i="21"/>
  <c r="B675" i="21"/>
  <c r="A675" i="21"/>
  <c r="AL674" i="21"/>
  <c r="AJ674" i="21"/>
  <c r="AI674" i="21"/>
  <c r="B674" i="21"/>
  <c r="A674" i="21"/>
  <c r="AL673" i="21"/>
  <c r="AJ673" i="21"/>
  <c r="AI673" i="21"/>
  <c r="B673" i="21"/>
  <c r="A673" i="21"/>
  <c r="AL672" i="21"/>
  <c r="AJ672" i="21"/>
  <c r="AI672" i="21"/>
  <c r="B672" i="21"/>
  <c r="A672" i="21"/>
  <c r="AL671" i="21"/>
  <c r="AJ671" i="21"/>
  <c r="AI671" i="21"/>
  <c r="B671" i="21"/>
  <c r="A671" i="21"/>
  <c r="AL670" i="21"/>
  <c r="AJ670" i="21"/>
  <c r="AI670" i="21"/>
  <c r="B670" i="21"/>
  <c r="A670" i="21"/>
  <c r="AL669" i="21"/>
  <c r="AJ669" i="21"/>
  <c r="AI669" i="21"/>
  <c r="B669" i="21"/>
  <c r="A669" i="21"/>
  <c r="AL668" i="21"/>
  <c r="AJ668" i="21"/>
  <c r="AI668" i="21"/>
  <c r="B668" i="21"/>
  <c r="A668" i="21"/>
  <c r="AL667" i="21"/>
  <c r="AJ667" i="21"/>
  <c r="AI667" i="21"/>
  <c r="B667" i="21"/>
  <c r="A667" i="21"/>
  <c r="AL666" i="21"/>
  <c r="AJ666" i="21"/>
  <c r="AI666" i="21"/>
  <c r="B666" i="21"/>
  <c r="A666" i="21"/>
  <c r="AL665" i="21"/>
  <c r="AJ665" i="21"/>
  <c r="AI665" i="21"/>
  <c r="B665" i="21"/>
  <c r="A665" i="21"/>
  <c r="AL664" i="21"/>
  <c r="AJ664" i="21"/>
  <c r="AI664" i="21"/>
  <c r="B664" i="21"/>
  <c r="A664" i="21"/>
  <c r="AL663" i="21"/>
  <c r="AJ663" i="21"/>
  <c r="AI663" i="21"/>
  <c r="B663" i="21"/>
  <c r="A663" i="21"/>
  <c r="AL662" i="21"/>
  <c r="AJ662" i="21"/>
  <c r="AI662" i="21"/>
  <c r="B662" i="21"/>
  <c r="A662" i="21"/>
  <c r="AL661" i="21"/>
  <c r="AJ661" i="21"/>
  <c r="AI661" i="21"/>
  <c r="B661" i="21"/>
  <c r="A661" i="21"/>
  <c r="AL660" i="21"/>
  <c r="AJ660" i="21"/>
  <c r="AI660" i="21"/>
  <c r="B660" i="21"/>
  <c r="A660" i="21"/>
  <c r="AL659" i="21"/>
  <c r="AJ659" i="21"/>
  <c r="AI659" i="21"/>
  <c r="B659" i="21"/>
  <c r="A659" i="21"/>
  <c r="AL658" i="21"/>
  <c r="AJ658" i="21"/>
  <c r="AI658" i="21"/>
  <c r="B658" i="21"/>
  <c r="A658" i="21"/>
  <c r="AL657" i="21"/>
  <c r="AJ657" i="21"/>
  <c r="AI657" i="21"/>
  <c r="B657" i="21"/>
  <c r="A657" i="21"/>
  <c r="AL656" i="21"/>
  <c r="AJ656" i="21"/>
  <c r="AI656" i="21"/>
  <c r="B656" i="21"/>
  <c r="A656" i="21"/>
  <c r="AL655" i="21"/>
  <c r="AJ655" i="21"/>
  <c r="AI655" i="21"/>
  <c r="B655" i="21"/>
  <c r="A655" i="21"/>
  <c r="AL654" i="21"/>
  <c r="AJ654" i="21"/>
  <c r="AI654" i="21"/>
  <c r="B654" i="21"/>
  <c r="A654" i="21"/>
  <c r="AL653" i="21"/>
  <c r="AJ653" i="21"/>
  <c r="AI653" i="21"/>
  <c r="B653" i="21"/>
  <c r="A653" i="21"/>
  <c r="AL652" i="21"/>
  <c r="AJ652" i="21"/>
  <c r="AI652" i="21"/>
  <c r="B652" i="21"/>
  <c r="A652" i="21"/>
  <c r="AL651" i="21"/>
  <c r="AJ651" i="21"/>
  <c r="AI651" i="21"/>
  <c r="B651" i="21"/>
  <c r="A651" i="21"/>
  <c r="AL650" i="21"/>
  <c r="AJ650" i="21"/>
  <c r="AI650" i="21"/>
  <c r="B650" i="21"/>
  <c r="A650" i="21"/>
  <c r="AL649" i="21"/>
  <c r="AJ649" i="21"/>
  <c r="AI649" i="21"/>
  <c r="B649" i="21"/>
  <c r="A649" i="21"/>
  <c r="AL648" i="21"/>
  <c r="AJ648" i="21"/>
  <c r="AI648" i="21"/>
  <c r="B648" i="21"/>
  <c r="A648" i="21"/>
  <c r="AL647" i="21"/>
  <c r="AJ647" i="21"/>
  <c r="AI647" i="21"/>
  <c r="B647" i="21"/>
  <c r="A647" i="21"/>
  <c r="AL646" i="21"/>
  <c r="AJ646" i="21"/>
  <c r="AI646" i="21"/>
  <c r="B646" i="21"/>
  <c r="A646" i="21"/>
  <c r="AL645" i="21"/>
  <c r="AJ645" i="21"/>
  <c r="AI645" i="21"/>
  <c r="B645" i="21"/>
  <c r="A645" i="21"/>
  <c r="AL644" i="21"/>
  <c r="AJ644" i="21"/>
  <c r="AI644" i="21"/>
  <c r="B644" i="21"/>
  <c r="A644" i="21"/>
  <c r="AL643" i="21"/>
  <c r="AJ643" i="21"/>
  <c r="AI643" i="21"/>
  <c r="B643" i="21"/>
  <c r="A643" i="21"/>
  <c r="AL642" i="21"/>
  <c r="AJ642" i="21"/>
  <c r="AI642" i="21"/>
  <c r="B642" i="21"/>
  <c r="A642" i="21"/>
  <c r="AL641" i="21"/>
  <c r="AJ641" i="21"/>
  <c r="AI641" i="21"/>
  <c r="B641" i="21"/>
  <c r="A641" i="21"/>
  <c r="AL640" i="21"/>
  <c r="AJ640" i="21"/>
  <c r="AI640" i="21"/>
  <c r="B640" i="21"/>
  <c r="A640" i="21"/>
  <c r="AL639" i="21"/>
  <c r="AJ639" i="21"/>
  <c r="AI639" i="21"/>
  <c r="B639" i="21"/>
  <c r="A639" i="21"/>
  <c r="AL638" i="21"/>
  <c r="AJ638" i="21"/>
  <c r="AI638" i="21"/>
  <c r="B638" i="21"/>
  <c r="A638" i="21"/>
  <c r="AL637" i="21"/>
  <c r="AJ637" i="21"/>
  <c r="AI637" i="21"/>
  <c r="B637" i="21"/>
  <c r="A637" i="21"/>
  <c r="AL636" i="21"/>
  <c r="AJ636" i="21"/>
  <c r="AI636" i="21"/>
  <c r="B636" i="21"/>
  <c r="A636" i="21"/>
  <c r="AL635" i="21"/>
  <c r="AJ635" i="21"/>
  <c r="AI635" i="21"/>
  <c r="B635" i="21"/>
  <c r="A635" i="21"/>
  <c r="AL634" i="21"/>
  <c r="AJ634" i="21"/>
  <c r="AI634" i="21"/>
  <c r="B634" i="21"/>
  <c r="A634" i="21"/>
  <c r="AL633" i="21"/>
  <c r="AJ633" i="21"/>
  <c r="AI633" i="21"/>
  <c r="B633" i="21"/>
  <c r="A633" i="21"/>
  <c r="AL632" i="21"/>
  <c r="AJ632" i="21"/>
  <c r="AI632" i="21"/>
  <c r="B632" i="21"/>
  <c r="A632" i="21"/>
  <c r="AL631" i="21"/>
  <c r="AJ631" i="21"/>
  <c r="AI631" i="21"/>
  <c r="B631" i="21"/>
  <c r="A631" i="21"/>
  <c r="AL630" i="21"/>
  <c r="AJ630" i="21"/>
  <c r="AI630" i="21"/>
  <c r="B630" i="21"/>
  <c r="A630" i="21"/>
  <c r="AL629" i="21"/>
  <c r="AJ629" i="21"/>
  <c r="AI629" i="21"/>
  <c r="B629" i="21"/>
  <c r="A629" i="21"/>
  <c r="AL628" i="21"/>
  <c r="AJ628" i="21"/>
  <c r="AI628" i="21"/>
  <c r="B628" i="21"/>
  <c r="A628" i="21"/>
  <c r="AL627" i="21"/>
  <c r="AJ627" i="21"/>
  <c r="AI627" i="21"/>
  <c r="B627" i="21"/>
  <c r="A627" i="21"/>
  <c r="AL626" i="21"/>
  <c r="AJ626" i="21"/>
  <c r="AI626" i="21"/>
  <c r="B626" i="21"/>
  <c r="A626" i="21"/>
  <c r="AL625" i="21"/>
  <c r="AJ625" i="21"/>
  <c r="AI625" i="21"/>
  <c r="B625" i="21"/>
  <c r="A625" i="21"/>
  <c r="AL624" i="21"/>
  <c r="AJ624" i="21"/>
  <c r="AI624" i="21"/>
  <c r="B624" i="21"/>
  <c r="A624" i="21"/>
  <c r="AL623" i="21"/>
  <c r="AJ623" i="21"/>
  <c r="AI623" i="21"/>
  <c r="B623" i="21"/>
  <c r="A623" i="21"/>
  <c r="AL622" i="21"/>
  <c r="AJ622" i="21"/>
  <c r="AI622" i="21"/>
  <c r="B622" i="21"/>
  <c r="A622" i="21"/>
  <c r="AL621" i="21"/>
  <c r="AJ621" i="21"/>
  <c r="AI621" i="21"/>
  <c r="B621" i="21"/>
  <c r="A621" i="21"/>
  <c r="AL620" i="21"/>
  <c r="AJ620" i="21"/>
  <c r="AI620" i="21"/>
  <c r="B620" i="21"/>
  <c r="A620" i="21"/>
  <c r="AL619" i="21"/>
  <c r="AJ619" i="21"/>
  <c r="AI619" i="21"/>
  <c r="B619" i="21"/>
  <c r="A619" i="21"/>
  <c r="AL618" i="21"/>
  <c r="AJ618" i="21"/>
  <c r="AI618" i="21"/>
  <c r="B618" i="21"/>
  <c r="A618" i="21"/>
  <c r="AL617" i="21"/>
  <c r="AJ617" i="21"/>
  <c r="AI617" i="21"/>
  <c r="B617" i="21"/>
  <c r="A617" i="21"/>
  <c r="AL616" i="21"/>
  <c r="AJ616" i="21"/>
  <c r="AI616" i="21"/>
  <c r="B616" i="21"/>
  <c r="A616" i="21"/>
  <c r="AL615" i="21"/>
  <c r="AJ615" i="21"/>
  <c r="AI615" i="21"/>
  <c r="B615" i="21"/>
  <c r="A615" i="21"/>
  <c r="AL614" i="21"/>
  <c r="AJ614" i="21"/>
  <c r="AI614" i="21"/>
  <c r="B614" i="21"/>
  <c r="A614" i="21"/>
  <c r="AL613" i="21"/>
  <c r="AJ613" i="21"/>
  <c r="AI613" i="21"/>
  <c r="B613" i="21"/>
  <c r="A613" i="21"/>
  <c r="AL612" i="21"/>
  <c r="AJ612" i="21"/>
  <c r="AI612" i="21"/>
  <c r="B612" i="21"/>
  <c r="A612" i="21"/>
  <c r="AL611" i="21"/>
  <c r="AJ611" i="21"/>
  <c r="AI611" i="21"/>
  <c r="B611" i="21"/>
  <c r="A611" i="21"/>
  <c r="AL610" i="21"/>
  <c r="AJ610" i="21"/>
  <c r="AI610" i="21"/>
  <c r="B610" i="21"/>
  <c r="A610" i="21"/>
  <c r="AL609" i="21"/>
  <c r="AJ609" i="21"/>
  <c r="AI609" i="21"/>
  <c r="B609" i="21"/>
  <c r="A609" i="21"/>
  <c r="AL608" i="21"/>
  <c r="AJ608" i="21"/>
  <c r="AI608" i="21"/>
  <c r="B608" i="21"/>
  <c r="A608" i="21"/>
  <c r="AL607" i="21"/>
  <c r="AJ607" i="21"/>
  <c r="AI607" i="21"/>
  <c r="B607" i="21"/>
  <c r="A607" i="21"/>
  <c r="AL606" i="21"/>
  <c r="AJ606" i="21"/>
  <c r="AI606" i="21"/>
  <c r="B606" i="21"/>
  <c r="A606" i="21"/>
  <c r="AL605" i="21"/>
  <c r="AJ605" i="21"/>
  <c r="AI605" i="21"/>
  <c r="B605" i="21"/>
  <c r="A605" i="21"/>
  <c r="AL604" i="21"/>
  <c r="AJ604" i="21"/>
  <c r="AI604" i="21"/>
  <c r="B604" i="21"/>
  <c r="A604" i="21"/>
  <c r="AL603" i="21"/>
  <c r="AJ603" i="21"/>
  <c r="AI603" i="21"/>
  <c r="B603" i="21"/>
  <c r="A603" i="21"/>
  <c r="AL602" i="21"/>
  <c r="AJ602" i="21"/>
  <c r="AI602" i="21"/>
  <c r="B602" i="21"/>
  <c r="A602" i="21"/>
  <c r="AL601" i="21"/>
  <c r="AJ601" i="21"/>
  <c r="AI601" i="21"/>
  <c r="B601" i="21"/>
  <c r="A601" i="21"/>
  <c r="AL600" i="21"/>
  <c r="AJ600" i="21"/>
  <c r="AI600" i="21"/>
  <c r="B600" i="21"/>
  <c r="A600" i="21"/>
  <c r="AL599" i="21"/>
  <c r="AJ599" i="21"/>
  <c r="AI599" i="21"/>
  <c r="B599" i="21"/>
  <c r="A599" i="21"/>
  <c r="AL598" i="21"/>
  <c r="AJ598" i="21"/>
  <c r="AI598" i="21"/>
  <c r="B598" i="21"/>
  <c r="A598" i="21"/>
  <c r="AL597" i="21"/>
  <c r="AJ597" i="21"/>
  <c r="AI597" i="21"/>
  <c r="B597" i="21"/>
  <c r="A597" i="21"/>
  <c r="AL596" i="21"/>
  <c r="AJ596" i="21"/>
  <c r="AI596" i="21"/>
  <c r="B596" i="21"/>
  <c r="A596" i="21"/>
  <c r="AL595" i="21"/>
  <c r="AJ595" i="21"/>
  <c r="AI595" i="21"/>
  <c r="B595" i="21"/>
  <c r="A595" i="21"/>
  <c r="AL594" i="21"/>
  <c r="AJ594" i="21"/>
  <c r="AI594" i="21"/>
  <c r="B594" i="21"/>
  <c r="A594" i="21"/>
  <c r="AL593" i="21"/>
  <c r="AJ593" i="21"/>
  <c r="AI593" i="21"/>
  <c r="B593" i="21"/>
  <c r="A593" i="21"/>
  <c r="AL592" i="21"/>
  <c r="AJ592" i="21"/>
  <c r="AI592" i="21"/>
  <c r="B592" i="21"/>
  <c r="A592" i="21"/>
  <c r="AL591" i="21"/>
  <c r="AJ591" i="21"/>
  <c r="AI591" i="21"/>
  <c r="B591" i="21"/>
  <c r="A591" i="21"/>
  <c r="AL590" i="21"/>
  <c r="AJ590" i="21"/>
  <c r="AI590" i="21"/>
  <c r="B590" i="21"/>
  <c r="A590" i="21"/>
  <c r="AL589" i="21"/>
  <c r="AJ589" i="21"/>
  <c r="AI589" i="21"/>
  <c r="B589" i="21"/>
  <c r="A589" i="21"/>
  <c r="AL588" i="21"/>
  <c r="AJ588" i="21"/>
  <c r="AI588" i="21"/>
  <c r="B588" i="21"/>
  <c r="A588" i="21"/>
  <c r="AL587" i="21"/>
  <c r="AJ587" i="21"/>
  <c r="AI587" i="21"/>
  <c r="B587" i="21"/>
  <c r="A587" i="21"/>
  <c r="AL586" i="21"/>
  <c r="AJ586" i="21"/>
  <c r="AI586" i="21"/>
  <c r="B586" i="21"/>
  <c r="A586" i="21"/>
  <c r="AL585" i="21"/>
  <c r="AJ585" i="21"/>
  <c r="AI585" i="21"/>
  <c r="B585" i="21"/>
  <c r="A585" i="21"/>
  <c r="AL584" i="21"/>
  <c r="AJ584" i="21"/>
  <c r="AI584" i="21"/>
  <c r="B584" i="21"/>
  <c r="A584" i="21"/>
  <c r="AL583" i="21"/>
  <c r="AJ583" i="21"/>
  <c r="AI583" i="21"/>
  <c r="B583" i="21"/>
  <c r="A583" i="21"/>
  <c r="AL582" i="21"/>
  <c r="AJ582" i="21"/>
  <c r="AI582" i="21"/>
  <c r="B582" i="21"/>
  <c r="A582" i="21"/>
  <c r="AL581" i="21"/>
  <c r="AJ581" i="21"/>
  <c r="AI581" i="21"/>
  <c r="B581" i="21"/>
  <c r="A581" i="21"/>
  <c r="AL580" i="21"/>
  <c r="AJ580" i="21"/>
  <c r="AI580" i="21"/>
  <c r="B580" i="21"/>
  <c r="A580" i="21"/>
  <c r="AL579" i="21"/>
  <c r="AJ579" i="21"/>
  <c r="AI579" i="21"/>
  <c r="B579" i="21"/>
  <c r="A579" i="21"/>
  <c r="AL578" i="21"/>
  <c r="AJ578" i="21"/>
  <c r="AI578" i="21"/>
  <c r="B578" i="21"/>
  <c r="A578" i="21"/>
  <c r="AL577" i="21"/>
  <c r="AJ577" i="21"/>
  <c r="AI577" i="21"/>
  <c r="B577" i="21"/>
  <c r="A577" i="21"/>
  <c r="AL576" i="21"/>
  <c r="AJ576" i="21"/>
  <c r="AI576" i="21"/>
  <c r="B576" i="21"/>
  <c r="A576" i="21"/>
  <c r="AL575" i="21"/>
  <c r="AJ575" i="21"/>
  <c r="AI575" i="21"/>
  <c r="B575" i="21"/>
  <c r="A575" i="21"/>
  <c r="AL574" i="21"/>
  <c r="AJ574" i="21"/>
  <c r="AI574" i="21"/>
  <c r="B574" i="21"/>
  <c r="A574" i="21"/>
  <c r="AL573" i="21"/>
  <c r="AJ573" i="21"/>
  <c r="AI573" i="21"/>
  <c r="B573" i="21"/>
  <c r="A573" i="21"/>
  <c r="AL572" i="21"/>
  <c r="AJ572" i="21"/>
  <c r="AI572" i="21"/>
  <c r="B572" i="21"/>
  <c r="A572" i="21"/>
  <c r="AL571" i="21"/>
  <c r="AJ571" i="21"/>
  <c r="AI571" i="21"/>
  <c r="B571" i="21"/>
  <c r="A571" i="21"/>
  <c r="AL570" i="21"/>
  <c r="AJ570" i="21"/>
  <c r="AI570" i="21"/>
  <c r="B570" i="21"/>
  <c r="A570" i="21"/>
  <c r="AL569" i="21"/>
  <c r="AJ569" i="21"/>
  <c r="AI569" i="21"/>
  <c r="B569" i="21"/>
  <c r="A569" i="21"/>
  <c r="AL568" i="21"/>
  <c r="AJ568" i="21"/>
  <c r="AI568" i="21"/>
  <c r="B568" i="21"/>
  <c r="A568" i="21"/>
  <c r="AL567" i="21"/>
  <c r="AJ567" i="21"/>
  <c r="AI567" i="21"/>
  <c r="B567" i="21"/>
  <c r="A567" i="21"/>
  <c r="AL566" i="21"/>
  <c r="AJ566" i="21"/>
  <c r="AI566" i="21"/>
  <c r="B566" i="21"/>
  <c r="A566" i="21"/>
  <c r="AL565" i="21"/>
  <c r="AJ565" i="21"/>
  <c r="AI565" i="21"/>
  <c r="B565" i="21"/>
  <c r="A565" i="21"/>
  <c r="AL564" i="21"/>
  <c r="AJ564" i="21"/>
  <c r="AI564" i="21"/>
  <c r="B564" i="21"/>
  <c r="A564" i="21"/>
  <c r="AL563" i="21"/>
  <c r="AJ563" i="21"/>
  <c r="AI563" i="21"/>
  <c r="B563" i="21"/>
  <c r="A563" i="21"/>
  <c r="AL562" i="21"/>
  <c r="AJ562" i="21"/>
  <c r="AI562" i="21"/>
  <c r="B562" i="21"/>
  <c r="A562" i="21"/>
  <c r="AL561" i="21"/>
  <c r="AJ561" i="21"/>
  <c r="AI561" i="21"/>
  <c r="B561" i="21"/>
  <c r="A561" i="21"/>
  <c r="AL560" i="21"/>
  <c r="AJ560" i="21"/>
  <c r="AI560" i="21"/>
  <c r="B560" i="21"/>
  <c r="A560" i="21"/>
  <c r="AL559" i="21"/>
  <c r="AJ559" i="21"/>
  <c r="AI559" i="21"/>
  <c r="B559" i="21"/>
  <c r="A559" i="21"/>
  <c r="AL558" i="21"/>
  <c r="AJ558" i="21"/>
  <c r="AI558" i="21"/>
  <c r="B558" i="21"/>
  <c r="A558" i="21"/>
  <c r="AL557" i="21"/>
  <c r="AJ557" i="21"/>
  <c r="AI557" i="21"/>
  <c r="B557" i="21"/>
  <c r="A557" i="21"/>
  <c r="AL556" i="21"/>
  <c r="AJ556" i="21"/>
  <c r="AI556" i="21"/>
  <c r="B556" i="21"/>
  <c r="A556" i="21"/>
  <c r="AL555" i="21"/>
  <c r="AJ555" i="21"/>
  <c r="AI555" i="21"/>
  <c r="B555" i="21"/>
  <c r="A555" i="21"/>
  <c r="AL554" i="21"/>
  <c r="AJ554" i="21"/>
  <c r="AI554" i="21"/>
  <c r="B554" i="21"/>
  <c r="A554" i="21"/>
  <c r="AL553" i="21"/>
  <c r="AJ553" i="21"/>
  <c r="AI553" i="21"/>
  <c r="B553" i="21"/>
  <c r="A553" i="21"/>
  <c r="AL552" i="21"/>
  <c r="AJ552" i="21"/>
  <c r="AI552" i="21"/>
  <c r="B552" i="21"/>
  <c r="A552" i="21"/>
  <c r="AL551" i="21"/>
  <c r="AJ551" i="21"/>
  <c r="AI551" i="21"/>
  <c r="B551" i="21"/>
  <c r="A551" i="21"/>
  <c r="AL550" i="21"/>
  <c r="AJ550" i="21"/>
  <c r="AI550" i="21"/>
  <c r="B550" i="21"/>
  <c r="A550" i="21"/>
  <c r="AL549" i="21"/>
  <c r="AJ549" i="21"/>
  <c r="AI549" i="21"/>
  <c r="B549" i="21"/>
  <c r="A549" i="21"/>
  <c r="AL548" i="21"/>
  <c r="AJ548" i="21"/>
  <c r="AI548" i="21"/>
  <c r="B548" i="21"/>
  <c r="A548" i="21"/>
  <c r="AL547" i="21"/>
  <c r="AJ547" i="21"/>
  <c r="AI547" i="21"/>
  <c r="B547" i="21"/>
  <c r="A547" i="21"/>
  <c r="AL546" i="21"/>
  <c r="AJ546" i="21"/>
  <c r="AI546" i="21"/>
  <c r="B546" i="21"/>
  <c r="A546" i="21"/>
  <c r="AL545" i="21"/>
  <c r="AJ545" i="21"/>
  <c r="AI545" i="21"/>
  <c r="B545" i="21"/>
  <c r="A545" i="21"/>
  <c r="AL544" i="21"/>
  <c r="AJ544" i="21"/>
  <c r="AI544" i="21"/>
  <c r="B544" i="21"/>
  <c r="A544" i="21"/>
  <c r="AL543" i="21"/>
  <c r="AJ543" i="21"/>
  <c r="AI543" i="21"/>
  <c r="B543" i="21"/>
  <c r="A543" i="21"/>
  <c r="AL542" i="21"/>
  <c r="AJ542" i="21"/>
  <c r="AI542" i="21"/>
  <c r="B542" i="21"/>
  <c r="A542" i="21"/>
  <c r="AL541" i="21"/>
  <c r="AJ541" i="21"/>
  <c r="AI541" i="21"/>
  <c r="B541" i="21"/>
  <c r="A541" i="21"/>
  <c r="AL540" i="21"/>
  <c r="AJ540" i="21"/>
  <c r="AI540" i="21"/>
  <c r="B540" i="21"/>
  <c r="A540" i="21"/>
  <c r="AL539" i="21"/>
  <c r="AJ539" i="21"/>
  <c r="AI539" i="21"/>
  <c r="B539" i="21"/>
  <c r="A539" i="21"/>
  <c r="AL538" i="21"/>
  <c r="AJ538" i="21"/>
  <c r="AI538" i="21"/>
  <c r="B538" i="21"/>
  <c r="A538" i="21"/>
  <c r="AL537" i="21"/>
  <c r="AJ537" i="21"/>
  <c r="AI537" i="21"/>
  <c r="B537" i="21"/>
  <c r="A537" i="21"/>
  <c r="AL536" i="21"/>
  <c r="AJ536" i="21"/>
  <c r="AI536" i="21"/>
  <c r="B536" i="21"/>
  <c r="A536" i="21"/>
  <c r="AL535" i="21"/>
  <c r="AJ535" i="21"/>
  <c r="AI535" i="21"/>
  <c r="B535" i="21"/>
  <c r="A535" i="21"/>
  <c r="AL534" i="21"/>
  <c r="AJ534" i="21"/>
  <c r="AI534" i="21"/>
  <c r="B534" i="21"/>
  <c r="A534" i="21"/>
  <c r="AL533" i="21"/>
  <c r="AJ533" i="21"/>
  <c r="AI533" i="21"/>
  <c r="B533" i="21"/>
  <c r="A533" i="21"/>
  <c r="AL532" i="21"/>
  <c r="AJ532" i="21"/>
  <c r="AI532" i="21"/>
  <c r="B532" i="21"/>
  <c r="A532" i="21"/>
  <c r="AL531" i="21"/>
  <c r="AJ531" i="21"/>
  <c r="AI531" i="21"/>
  <c r="B531" i="21"/>
  <c r="A531" i="21"/>
  <c r="AL530" i="21"/>
  <c r="AJ530" i="21"/>
  <c r="AI530" i="21"/>
  <c r="B530" i="21"/>
  <c r="A530" i="21"/>
  <c r="AL529" i="21"/>
  <c r="AJ529" i="21"/>
  <c r="AI529" i="21"/>
  <c r="B529" i="21"/>
  <c r="A529" i="21"/>
  <c r="AL528" i="21"/>
  <c r="AJ528" i="21"/>
  <c r="AI528" i="21"/>
  <c r="B528" i="21"/>
  <c r="A528" i="21"/>
  <c r="AL527" i="21"/>
  <c r="AJ527" i="21"/>
  <c r="AI527" i="21"/>
  <c r="B527" i="21"/>
  <c r="A527" i="21"/>
  <c r="AL526" i="21"/>
  <c r="AJ526" i="21"/>
  <c r="AI526" i="21"/>
  <c r="B526" i="21"/>
  <c r="A526" i="21"/>
  <c r="AL525" i="21"/>
  <c r="AJ525" i="21"/>
  <c r="AI525" i="21"/>
  <c r="B525" i="21"/>
  <c r="A525" i="21"/>
  <c r="AL524" i="21"/>
  <c r="AJ524" i="21"/>
  <c r="AI524" i="21"/>
  <c r="B524" i="21"/>
  <c r="A524" i="21"/>
  <c r="AL523" i="21"/>
  <c r="AJ523" i="21"/>
  <c r="AI523" i="21"/>
  <c r="B523" i="21"/>
  <c r="A523" i="21"/>
  <c r="AL522" i="21"/>
  <c r="AJ522" i="21"/>
  <c r="AI522" i="21"/>
  <c r="B522" i="21"/>
  <c r="A522" i="21"/>
  <c r="AL521" i="21"/>
  <c r="AJ521" i="21"/>
  <c r="AI521" i="21"/>
  <c r="B521" i="21"/>
  <c r="A521" i="21"/>
  <c r="AL520" i="21"/>
  <c r="AJ520" i="21"/>
  <c r="AI520" i="21"/>
  <c r="B520" i="21"/>
  <c r="A520" i="21"/>
  <c r="AL519" i="21"/>
  <c r="AJ519" i="21"/>
  <c r="AI519" i="21"/>
  <c r="B519" i="21"/>
  <c r="A519" i="21"/>
  <c r="AL518" i="21"/>
  <c r="AJ518" i="21"/>
  <c r="AI518" i="21"/>
  <c r="B518" i="21"/>
  <c r="A518" i="21"/>
  <c r="AL517" i="21"/>
  <c r="AJ517" i="21"/>
  <c r="AI517" i="21"/>
  <c r="B517" i="21"/>
  <c r="A517" i="21"/>
  <c r="AL516" i="21"/>
  <c r="AJ516" i="21"/>
  <c r="AI516" i="21"/>
  <c r="B516" i="21"/>
  <c r="A516" i="21"/>
  <c r="AL515" i="21"/>
  <c r="AJ515" i="21"/>
  <c r="AI515" i="21"/>
  <c r="B515" i="21"/>
  <c r="A515" i="21"/>
  <c r="AL514" i="21"/>
  <c r="AJ514" i="21"/>
  <c r="AI514" i="21"/>
  <c r="B514" i="21"/>
  <c r="A514" i="21"/>
  <c r="AL513" i="21"/>
  <c r="AJ513" i="21"/>
  <c r="AI513" i="21"/>
  <c r="B513" i="21"/>
  <c r="A513" i="21"/>
  <c r="AL512" i="21"/>
  <c r="AJ512" i="21"/>
  <c r="AI512" i="21"/>
  <c r="B512" i="21"/>
  <c r="A512" i="21"/>
  <c r="AL511" i="21"/>
  <c r="AJ511" i="21"/>
  <c r="AI511" i="21"/>
  <c r="B511" i="21"/>
  <c r="A511" i="21"/>
  <c r="AL510" i="21"/>
  <c r="AJ510" i="21"/>
  <c r="AI510" i="21"/>
  <c r="B510" i="21"/>
  <c r="A510" i="21"/>
  <c r="AL509" i="21"/>
  <c r="AJ509" i="21"/>
  <c r="AI509" i="21"/>
  <c r="B509" i="21"/>
  <c r="A509" i="21"/>
  <c r="AL508" i="21"/>
  <c r="AJ508" i="21"/>
  <c r="AI508" i="21"/>
  <c r="B508" i="21"/>
  <c r="A508" i="21"/>
  <c r="AL507" i="21"/>
  <c r="AJ507" i="21"/>
  <c r="AI507" i="21"/>
  <c r="B507" i="21"/>
  <c r="A507" i="21"/>
  <c r="AL506" i="21"/>
  <c r="AJ506" i="21"/>
  <c r="AI506" i="21"/>
  <c r="B506" i="21"/>
  <c r="A506" i="21"/>
  <c r="AL505" i="21"/>
  <c r="AJ505" i="21"/>
  <c r="AI505" i="21"/>
  <c r="B505" i="21"/>
  <c r="A505" i="21"/>
  <c r="AL504" i="21"/>
  <c r="AJ504" i="21"/>
  <c r="AI504" i="21"/>
  <c r="B504" i="21"/>
  <c r="A504" i="21"/>
  <c r="AL503" i="21"/>
  <c r="AJ503" i="21"/>
  <c r="AI503" i="21"/>
  <c r="B503" i="21"/>
  <c r="A503" i="21"/>
  <c r="AL502" i="21"/>
  <c r="AJ502" i="21"/>
  <c r="AI502" i="21"/>
  <c r="B502" i="21"/>
  <c r="A502" i="21"/>
  <c r="AL501" i="21"/>
  <c r="AJ501" i="21"/>
  <c r="AI501" i="21"/>
  <c r="B501" i="21"/>
  <c r="A501" i="21"/>
  <c r="AL500" i="21"/>
  <c r="AJ500" i="21"/>
  <c r="AI500" i="21"/>
  <c r="B500" i="21"/>
  <c r="A500" i="21"/>
  <c r="AL499" i="21"/>
  <c r="AJ499" i="21"/>
  <c r="AI499" i="21"/>
  <c r="B499" i="21"/>
  <c r="A499" i="21"/>
  <c r="AL498" i="21"/>
  <c r="AJ498" i="21"/>
  <c r="AI498" i="21"/>
  <c r="B498" i="21"/>
  <c r="A498" i="21"/>
  <c r="AL497" i="21"/>
  <c r="AJ497" i="21"/>
  <c r="AI497" i="21"/>
  <c r="B497" i="21"/>
  <c r="A497" i="21"/>
  <c r="AL496" i="21"/>
  <c r="AJ496" i="21"/>
  <c r="AI496" i="21"/>
  <c r="B496" i="21"/>
  <c r="A496" i="21"/>
  <c r="AL495" i="21"/>
  <c r="AJ495" i="21"/>
  <c r="AI495" i="21"/>
  <c r="B495" i="21"/>
  <c r="A495" i="21"/>
  <c r="AL494" i="21"/>
  <c r="AJ494" i="21"/>
  <c r="AI494" i="21"/>
  <c r="B494" i="21"/>
  <c r="A494" i="21"/>
  <c r="AL493" i="21"/>
  <c r="AJ493" i="21"/>
  <c r="AI493" i="21"/>
  <c r="B493" i="21"/>
  <c r="A493" i="21"/>
  <c r="AL492" i="21"/>
  <c r="AJ492" i="21"/>
  <c r="AI492" i="21"/>
  <c r="B492" i="21"/>
  <c r="A492" i="21"/>
  <c r="AL491" i="21"/>
  <c r="AJ491" i="21"/>
  <c r="AI491" i="21"/>
  <c r="B491" i="21"/>
  <c r="A491" i="21"/>
  <c r="AL490" i="21"/>
  <c r="AJ490" i="21"/>
  <c r="AI490" i="21"/>
  <c r="B490" i="21"/>
  <c r="A490" i="21"/>
  <c r="AL489" i="21"/>
  <c r="AJ489" i="21"/>
  <c r="AI489" i="21"/>
  <c r="B489" i="21"/>
  <c r="A489" i="21"/>
  <c r="AL488" i="21"/>
  <c r="AJ488" i="21"/>
  <c r="AI488" i="21"/>
  <c r="B488" i="21"/>
  <c r="A488" i="21"/>
  <c r="AL487" i="21"/>
  <c r="AJ487" i="21"/>
  <c r="AI487" i="21"/>
  <c r="B487" i="21"/>
  <c r="A487" i="21"/>
  <c r="AL486" i="21"/>
  <c r="AJ486" i="21"/>
  <c r="AI486" i="21"/>
  <c r="B486" i="21"/>
  <c r="A486" i="21"/>
  <c r="AL485" i="21"/>
  <c r="AJ485" i="21"/>
  <c r="AI485" i="21"/>
  <c r="B485" i="21"/>
  <c r="A485" i="21"/>
  <c r="AL484" i="21"/>
  <c r="AJ484" i="21"/>
  <c r="AI484" i="21"/>
  <c r="B484" i="21"/>
  <c r="A484" i="21"/>
  <c r="AL483" i="21"/>
  <c r="AJ483" i="21"/>
  <c r="AI483" i="21"/>
  <c r="B483" i="21"/>
  <c r="A483" i="21"/>
  <c r="AL482" i="21"/>
  <c r="AJ482" i="21"/>
  <c r="AI482" i="21"/>
  <c r="B482" i="21"/>
  <c r="A482" i="21"/>
  <c r="AL481" i="21"/>
  <c r="AJ481" i="21"/>
  <c r="AI481" i="21"/>
  <c r="B481" i="21"/>
  <c r="A481" i="21"/>
  <c r="AL480" i="21"/>
  <c r="AJ480" i="21"/>
  <c r="AI480" i="21"/>
  <c r="B480" i="21"/>
  <c r="A480" i="21"/>
  <c r="AL479" i="21"/>
  <c r="AJ479" i="21"/>
  <c r="AI479" i="21"/>
  <c r="B479" i="21"/>
  <c r="A479" i="21"/>
  <c r="AL478" i="21"/>
  <c r="AJ478" i="21"/>
  <c r="AI478" i="21"/>
  <c r="B478" i="21"/>
  <c r="A478" i="21"/>
  <c r="AL477" i="21"/>
  <c r="AJ477" i="21"/>
  <c r="AI477" i="21"/>
  <c r="B477" i="21"/>
  <c r="A477" i="21"/>
  <c r="AL476" i="21"/>
  <c r="AJ476" i="21"/>
  <c r="AI476" i="21"/>
  <c r="B476" i="21"/>
  <c r="A476" i="21"/>
  <c r="AL475" i="21"/>
  <c r="AJ475" i="21"/>
  <c r="AI475" i="21"/>
  <c r="B475" i="21"/>
  <c r="A475" i="21"/>
  <c r="AL474" i="21"/>
  <c r="AJ474" i="21"/>
  <c r="AI474" i="21"/>
  <c r="B474" i="21"/>
  <c r="A474" i="21"/>
  <c r="AL473" i="21"/>
  <c r="AJ473" i="21"/>
  <c r="AI473" i="21"/>
  <c r="B473" i="21"/>
  <c r="A473" i="21"/>
  <c r="AL472" i="21"/>
  <c r="AJ472" i="21"/>
  <c r="AI472" i="21"/>
  <c r="B472" i="21"/>
  <c r="A472" i="21"/>
  <c r="AL471" i="21"/>
  <c r="AJ471" i="21"/>
  <c r="AI471" i="21"/>
  <c r="B471" i="21"/>
  <c r="A471" i="21"/>
  <c r="AL470" i="21"/>
  <c r="AJ470" i="21"/>
  <c r="AI470" i="21"/>
  <c r="B470" i="21"/>
  <c r="A470" i="21"/>
  <c r="AL469" i="21"/>
  <c r="AJ469" i="21"/>
  <c r="AI469" i="21"/>
  <c r="B469" i="21"/>
  <c r="A469" i="21"/>
  <c r="AL468" i="21"/>
  <c r="AJ468" i="21"/>
  <c r="AI468" i="21"/>
  <c r="B468" i="21"/>
  <c r="A468" i="21"/>
  <c r="AL467" i="21"/>
  <c r="AJ467" i="21"/>
  <c r="AI467" i="21"/>
  <c r="B467" i="21"/>
  <c r="A467" i="21"/>
  <c r="AL466" i="21"/>
  <c r="AJ466" i="21"/>
  <c r="AI466" i="21"/>
  <c r="B466" i="21"/>
  <c r="A466" i="21"/>
  <c r="AL465" i="21"/>
  <c r="AJ465" i="21"/>
  <c r="AI465" i="21"/>
  <c r="B465" i="21"/>
  <c r="A465" i="21"/>
  <c r="AL464" i="21"/>
  <c r="AJ464" i="21"/>
  <c r="AI464" i="21"/>
  <c r="B464" i="21"/>
  <c r="A464" i="21"/>
  <c r="AL463" i="21"/>
  <c r="AJ463" i="21"/>
  <c r="AI463" i="21"/>
  <c r="B463" i="21"/>
  <c r="A463" i="21"/>
  <c r="AL462" i="21"/>
  <c r="AJ462" i="21"/>
  <c r="AI462" i="21"/>
  <c r="B462" i="21"/>
  <c r="A462" i="21"/>
  <c r="AL461" i="21"/>
  <c r="AJ461" i="21"/>
  <c r="AI461" i="21"/>
  <c r="B461" i="21"/>
  <c r="A461" i="21"/>
  <c r="AL460" i="21"/>
  <c r="AJ460" i="21"/>
  <c r="AI460" i="21"/>
  <c r="B460" i="21"/>
  <c r="A460" i="21"/>
  <c r="AL459" i="21"/>
  <c r="AJ459" i="21"/>
  <c r="AI459" i="21"/>
  <c r="B459" i="21"/>
  <c r="A459" i="21"/>
  <c r="AL458" i="21"/>
  <c r="AJ458" i="21"/>
  <c r="AI458" i="21"/>
  <c r="B458" i="21"/>
  <c r="A458" i="21"/>
  <c r="AL457" i="21"/>
  <c r="AJ457" i="21"/>
  <c r="AI457" i="21"/>
  <c r="B457" i="21"/>
  <c r="A457" i="21"/>
  <c r="AL456" i="21"/>
  <c r="AJ456" i="21"/>
  <c r="AI456" i="21"/>
  <c r="B456" i="21"/>
  <c r="A456" i="21"/>
  <c r="AL455" i="21"/>
  <c r="AJ455" i="21"/>
  <c r="AI455" i="21"/>
  <c r="B455" i="21"/>
  <c r="A455" i="21"/>
  <c r="AL454" i="21"/>
  <c r="AJ454" i="21"/>
  <c r="AI454" i="21"/>
  <c r="B454" i="21"/>
  <c r="A454" i="21"/>
  <c r="AL453" i="21"/>
  <c r="AJ453" i="21"/>
  <c r="AI453" i="21"/>
  <c r="B453" i="21"/>
  <c r="A453" i="21"/>
  <c r="AL452" i="21"/>
  <c r="AJ452" i="21"/>
  <c r="AI452" i="21"/>
  <c r="B452" i="21"/>
  <c r="A452" i="21"/>
  <c r="AL451" i="21"/>
  <c r="AJ451" i="21"/>
  <c r="AI451" i="21"/>
  <c r="B451" i="21"/>
  <c r="A451" i="21"/>
  <c r="AL450" i="21"/>
  <c r="AJ450" i="21"/>
  <c r="AI450" i="21"/>
  <c r="B450" i="21"/>
  <c r="A450" i="21"/>
  <c r="AL449" i="21"/>
  <c r="AJ449" i="21"/>
  <c r="AI449" i="21"/>
  <c r="B449" i="21"/>
  <c r="A449" i="21"/>
  <c r="AL448" i="21"/>
  <c r="AJ448" i="21"/>
  <c r="AI448" i="21"/>
  <c r="B448" i="21"/>
  <c r="A448" i="21"/>
  <c r="AL447" i="21"/>
  <c r="AJ447" i="21"/>
  <c r="AI447" i="21"/>
  <c r="B447" i="21"/>
  <c r="A447" i="21"/>
  <c r="AL446" i="21"/>
  <c r="AJ446" i="21"/>
  <c r="AI446" i="21"/>
  <c r="B446" i="21"/>
  <c r="A446" i="21"/>
  <c r="AL445" i="21"/>
  <c r="AJ445" i="21"/>
  <c r="AI445" i="21"/>
  <c r="B445" i="21"/>
  <c r="A445" i="21"/>
  <c r="AL444" i="21"/>
  <c r="AJ444" i="21"/>
  <c r="AI444" i="21"/>
  <c r="B444" i="21"/>
  <c r="A444" i="21"/>
  <c r="AL443" i="21"/>
  <c r="AJ443" i="21"/>
  <c r="AI443" i="21"/>
  <c r="B443" i="21"/>
  <c r="A443" i="21"/>
  <c r="AL442" i="21"/>
  <c r="AJ442" i="21"/>
  <c r="AI442" i="21"/>
  <c r="B442" i="21"/>
  <c r="A442" i="21"/>
  <c r="AL441" i="21"/>
  <c r="AJ441" i="21"/>
  <c r="AI441" i="21"/>
  <c r="B441" i="21"/>
  <c r="A441" i="21"/>
  <c r="AL440" i="21"/>
  <c r="AJ440" i="21"/>
  <c r="AI440" i="21"/>
  <c r="B440" i="21"/>
  <c r="A440" i="21"/>
  <c r="AL439" i="21"/>
  <c r="AJ439" i="21"/>
  <c r="AI439" i="21"/>
  <c r="B439" i="21"/>
  <c r="A439" i="21"/>
  <c r="AL438" i="21"/>
  <c r="AJ438" i="21"/>
  <c r="AI438" i="21"/>
  <c r="B438" i="21"/>
  <c r="A438" i="21"/>
  <c r="AL437" i="21"/>
  <c r="AJ437" i="21"/>
  <c r="AI437" i="21"/>
  <c r="B437" i="21"/>
  <c r="A437" i="21"/>
  <c r="AL436" i="21"/>
  <c r="AJ436" i="21"/>
  <c r="AI436" i="21"/>
  <c r="B436" i="21"/>
  <c r="A436" i="21"/>
  <c r="AL435" i="21"/>
  <c r="AJ435" i="21"/>
  <c r="AI435" i="21"/>
  <c r="B435" i="21"/>
  <c r="A435" i="21"/>
  <c r="AL434" i="21"/>
  <c r="AJ434" i="21"/>
  <c r="AI434" i="21"/>
  <c r="B434" i="21"/>
  <c r="A434" i="21"/>
  <c r="AL433" i="21"/>
  <c r="AJ433" i="21"/>
  <c r="AI433" i="21"/>
  <c r="B433" i="21"/>
  <c r="A433" i="21"/>
  <c r="AL432" i="21"/>
  <c r="AJ432" i="21"/>
  <c r="AI432" i="21"/>
  <c r="B432" i="21"/>
  <c r="A432" i="21"/>
  <c r="AL431" i="21"/>
  <c r="AJ431" i="21"/>
  <c r="AI431" i="21"/>
  <c r="B431" i="21"/>
  <c r="A431" i="21"/>
  <c r="AL430" i="21"/>
  <c r="AJ430" i="21"/>
  <c r="AI430" i="21"/>
  <c r="B430" i="21"/>
  <c r="A430" i="21"/>
  <c r="AL429" i="21"/>
  <c r="AJ429" i="21"/>
  <c r="AI429" i="21"/>
  <c r="B429" i="21"/>
  <c r="A429" i="21"/>
  <c r="AL428" i="21"/>
  <c r="AJ428" i="21"/>
  <c r="AI428" i="21"/>
  <c r="B428" i="21"/>
  <c r="A428" i="21"/>
  <c r="AL427" i="21"/>
  <c r="AJ427" i="21"/>
  <c r="AI427" i="21"/>
  <c r="B427" i="21"/>
  <c r="A427" i="21"/>
  <c r="AL426" i="21"/>
  <c r="AJ426" i="21"/>
  <c r="AI426" i="21"/>
  <c r="B426" i="21"/>
  <c r="A426" i="21"/>
  <c r="AL425" i="21"/>
  <c r="AJ425" i="21"/>
  <c r="AI425" i="21"/>
  <c r="B425" i="21"/>
  <c r="A425" i="21"/>
  <c r="AL424" i="21"/>
  <c r="AJ424" i="21"/>
  <c r="AI424" i="21"/>
  <c r="B424" i="21"/>
  <c r="A424" i="21"/>
  <c r="AL423" i="21"/>
  <c r="AJ423" i="21"/>
  <c r="AI423" i="21"/>
  <c r="B423" i="21"/>
  <c r="A423" i="21"/>
  <c r="AL422" i="21"/>
  <c r="AJ422" i="21"/>
  <c r="AI422" i="21"/>
  <c r="B422" i="21"/>
  <c r="A422" i="21"/>
  <c r="AL421" i="21"/>
  <c r="AJ421" i="21"/>
  <c r="AI421" i="21"/>
  <c r="B421" i="21"/>
  <c r="A421" i="21"/>
  <c r="AL420" i="21"/>
  <c r="AJ420" i="21"/>
  <c r="AI420" i="21"/>
  <c r="B420" i="21"/>
  <c r="A420" i="21"/>
  <c r="AL419" i="21"/>
  <c r="AJ419" i="21"/>
  <c r="AI419" i="21"/>
  <c r="B419" i="21"/>
  <c r="A419" i="21"/>
  <c r="AL418" i="21"/>
  <c r="AJ418" i="21"/>
  <c r="AI418" i="21"/>
  <c r="B418" i="21"/>
  <c r="A418" i="21"/>
  <c r="AL417" i="21"/>
  <c r="AJ417" i="21"/>
  <c r="AI417" i="21"/>
  <c r="B417" i="21"/>
  <c r="A417" i="21"/>
  <c r="AL416" i="21"/>
  <c r="AJ416" i="21"/>
  <c r="AI416" i="21"/>
  <c r="B416" i="21"/>
  <c r="A416" i="21"/>
  <c r="AL415" i="21"/>
  <c r="AJ415" i="21"/>
  <c r="AI415" i="21"/>
  <c r="B415" i="21"/>
  <c r="A415" i="21"/>
  <c r="AL414" i="21"/>
  <c r="AJ414" i="21"/>
  <c r="AI414" i="21"/>
  <c r="B414" i="21"/>
  <c r="A414" i="21"/>
  <c r="AL413" i="21"/>
  <c r="AJ413" i="21"/>
  <c r="AI413" i="21"/>
  <c r="B413" i="21"/>
  <c r="A413" i="21"/>
  <c r="AL412" i="21"/>
  <c r="AJ412" i="21"/>
  <c r="AI412" i="21"/>
  <c r="B412" i="21"/>
  <c r="A412" i="21"/>
  <c r="AL411" i="21"/>
  <c r="AJ411" i="21"/>
  <c r="AI411" i="21"/>
  <c r="B411" i="21"/>
  <c r="A411" i="21"/>
  <c r="AL410" i="21"/>
  <c r="AJ410" i="21"/>
  <c r="AI410" i="21"/>
  <c r="B410" i="21"/>
  <c r="A410" i="21"/>
  <c r="AL409" i="21"/>
  <c r="AJ409" i="21"/>
  <c r="AI409" i="21"/>
  <c r="B409" i="21"/>
  <c r="A409" i="21"/>
  <c r="AL408" i="21"/>
  <c r="AJ408" i="21"/>
  <c r="AI408" i="21"/>
  <c r="B408" i="21"/>
  <c r="A408" i="21"/>
  <c r="AL407" i="21"/>
  <c r="AJ407" i="21"/>
  <c r="AI407" i="21"/>
  <c r="B407" i="21"/>
  <c r="A407" i="21"/>
  <c r="AL406" i="21"/>
  <c r="AJ406" i="21"/>
  <c r="AI406" i="21"/>
  <c r="B406" i="21"/>
  <c r="A406" i="21"/>
  <c r="AL405" i="21"/>
  <c r="AJ405" i="21"/>
  <c r="AI405" i="21"/>
  <c r="B405" i="21"/>
  <c r="A405" i="21"/>
  <c r="AL404" i="21"/>
  <c r="AJ404" i="21"/>
  <c r="AI404" i="21"/>
  <c r="B404" i="21"/>
  <c r="A404" i="21"/>
  <c r="AL403" i="21"/>
  <c r="AJ403" i="21"/>
  <c r="AI403" i="21"/>
  <c r="B403" i="21"/>
  <c r="A403" i="21"/>
  <c r="AL402" i="21"/>
  <c r="AJ402" i="21"/>
  <c r="AI402" i="21"/>
  <c r="B402" i="21"/>
  <c r="A402" i="21"/>
  <c r="AL401" i="21"/>
  <c r="AJ401" i="21"/>
  <c r="AI401" i="21"/>
  <c r="B401" i="21"/>
  <c r="A401" i="21"/>
  <c r="AL400" i="21"/>
  <c r="AJ400" i="21"/>
  <c r="AI400" i="21"/>
  <c r="B400" i="21"/>
  <c r="A400" i="21"/>
  <c r="AL399" i="21"/>
  <c r="AJ399" i="21"/>
  <c r="AI399" i="21"/>
  <c r="B399" i="21"/>
  <c r="A399" i="21"/>
  <c r="AL398" i="21"/>
  <c r="AJ398" i="21"/>
  <c r="AI398" i="21"/>
  <c r="B398" i="21"/>
  <c r="A398" i="21"/>
  <c r="AL397" i="21"/>
  <c r="AJ397" i="21"/>
  <c r="AI397" i="21"/>
  <c r="B397" i="21"/>
  <c r="A397" i="21"/>
  <c r="AL396" i="21"/>
  <c r="AJ396" i="21"/>
  <c r="AI396" i="21"/>
  <c r="B396" i="21"/>
  <c r="A396" i="21"/>
  <c r="AL395" i="21"/>
  <c r="AJ395" i="21"/>
  <c r="AI395" i="21"/>
  <c r="B395" i="21"/>
  <c r="A395" i="21"/>
  <c r="AL394" i="21"/>
  <c r="AJ394" i="21"/>
  <c r="AI394" i="21"/>
  <c r="B394" i="21"/>
  <c r="A394" i="21"/>
  <c r="AL393" i="21"/>
  <c r="AJ393" i="21"/>
  <c r="AI393" i="21"/>
  <c r="B393" i="21"/>
  <c r="A393" i="21"/>
  <c r="AL392" i="21"/>
  <c r="AJ392" i="21"/>
  <c r="AI392" i="21"/>
  <c r="B392" i="21"/>
  <c r="A392" i="21"/>
  <c r="AL391" i="21"/>
  <c r="AJ391" i="21"/>
  <c r="AI391" i="21"/>
  <c r="B391" i="21"/>
  <c r="A391" i="21"/>
  <c r="AL390" i="21"/>
  <c r="AJ390" i="21"/>
  <c r="AI390" i="21"/>
  <c r="B390" i="21"/>
  <c r="A390" i="21"/>
  <c r="AL389" i="21"/>
  <c r="AJ389" i="21"/>
  <c r="AI389" i="21"/>
  <c r="B389" i="21"/>
  <c r="A389" i="21"/>
  <c r="AL388" i="21"/>
  <c r="AJ388" i="21"/>
  <c r="AI388" i="21"/>
  <c r="B388" i="21"/>
  <c r="A388" i="21"/>
  <c r="AL387" i="21"/>
  <c r="AJ387" i="21"/>
  <c r="AI387" i="21"/>
  <c r="B387" i="21"/>
  <c r="A387" i="21"/>
  <c r="AL386" i="21"/>
  <c r="AJ386" i="21"/>
  <c r="AI386" i="21"/>
  <c r="B386" i="21"/>
  <c r="A386" i="21"/>
  <c r="AL385" i="21"/>
  <c r="AJ385" i="21"/>
  <c r="AI385" i="21"/>
  <c r="B385" i="21"/>
  <c r="A385" i="21"/>
  <c r="AL384" i="21"/>
  <c r="AJ384" i="21"/>
  <c r="AI384" i="21"/>
  <c r="B384" i="21"/>
  <c r="A384" i="21"/>
  <c r="AL383" i="21"/>
  <c r="AJ383" i="21"/>
  <c r="AI383" i="21"/>
  <c r="B383" i="21"/>
  <c r="A383" i="21"/>
  <c r="AL382" i="21"/>
  <c r="AJ382" i="21"/>
  <c r="AI382" i="21"/>
  <c r="B382" i="21"/>
  <c r="A382" i="21"/>
  <c r="AL381" i="21"/>
  <c r="AJ381" i="21"/>
  <c r="AI381" i="21"/>
  <c r="B381" i="21"/>
  <c r="A381" i="21"/>
  <c r="AL380" i="21"/>
  <c r="AJ380" i="21"/>
  <c r="AI380" i="21"/>
  <c r="B380" i="21"/>
  <c r="A380" i="21"/>
  <c r="AL379" i="21"/>
  <c r="AJ379" i="21"/>
  <c r="AI379" i="21"/>
  <c r="B379" i="21"/>
  <c r="A379" i="21"/>
  <c r="AL378" i="21"/>
  <c r="AJ378" i="21"/>
  <c r="AI378" i="21"/>
  <c r="B378" i="21"/>
  <c r="A378" i="21"/>
  <c r="AL377" i="21"/>
  <c r="AJ377" i="21"/>
  <c r="AI377" i="21"/>
  <c r="B377" i="21"/>
  <c r="A377" i="21"/>
  <c r="AL376" i="21"/>
  <c r="AJ376" i="21"/>
  <c r="AI376" i="21"/>
  <c r="B376" i="21"/>
  <c r="A376" i="21"/>
  <c r="AL375" i="21"/>
  <c r="AJ375" i="21"/>
  <c r="AI375" i="21"/>
  <c r="B375" i="21"/>
  <c r="A375" i="21"/>
  <c r="AL374" i="21"/>
  <c r="AJ374" i="21"/>
  <c r="AI374" i="21"/>
  <c r="B374" i="21"/>
  <c r="A374" i="21"/>
  <c r="AL373" i="21"/>
  <c r="AJ373" i="21"/>
  <c r="AI373" i="21"/>
  <c r="B373" i="21"/>
  <c r="A373" i="21"/>
  <c r="AL372" i="21"/>
  <c r="AJ372" i="21"/>
  <c r="AI372" i="21"/>
  <c r="B372" i="21"/>
  <c r="A372" i="21"/>
  <c r="AL371" i="21"/>
  <c r="AJ371" i="21"/>
  <c r="AI371" i="21"/>
  <c r="B371" i="21"/>
  <c r="A371" i="21"/>
  <c r="AL370" i="21"/>
  <c r="AJ370" i="21"/>
  <c r="AI370" i="21"/>
  <c r="B370" i="21"/>
  <c r="A370" i="21"/>
  <c r="AL369" i="21"/>
  <c r="AJ369" i="21"/>
  <c r="AI369" i="21"/>
  <c r="B369" i="21"/>
  <c r="A369" i="21"/>
  <c r="AL368" i="21"/>
  <c r="AJ368" i="21"/>
  <c r="AI368" i="21"/>
  <c r="B368" i="21"/>
  <c r="A368" i="21"/>
  <c r="AL367" i="21"/>
  <c r="AJ367" i="21"/>
  <c r="AI367" i="21"/>
  <c r="B367" i="21"/>
  <c r="A367" i="21"/>
  <c r="AL366" i="21"/>
  <c r="AJ366" i="21"/>
  <c r="AI366" i="21"/>
  <c r="B366" i="21"/>
  <c r="A366" i="21"/>
  <c r="AL365" i="21"/>
  <c r="AJ365" i="21"/>
  <c r="AI365" i="21"/>
  <c r="B365" i="21"/>
  <c r="A365" i="21"/>
  <c r="AL364" i="21"/>
  <c r="AJ364" i="21"/>
  <c r="AI364" i="21"/>
  <c r="B364" i="21"/>
  <c r="A364" i="21"/>
  <c r="AL363" i="21"/>
  <c r="AJ363" i="21"/>
  <c r="AI363" i="21"/>
  <c r="B363" i="21"/>
  <c r="A363" i="21"/>
  <c r="AL362" i="21"/>
  <c r="AJ362" i="21"/>
  <c r="AI362" i="21"/>
  <c r="B362" i="21"/>
  <c r="A362" i="21"/>
  <c r="AL361" i="21"/>
  <c r="AJ361" i="21"/>
  <c r="AI361" i="21"/>
  <c r="B361" i="21"/>
  <c r="A361" i="21"/>
  <c r="AL360" i="21"/>
  <c r="AJ360" i="21"/>
  <c r="AI360" i="21"/>
  <c r="B360" i="21"/>
  <c r="A360" i="21"/>
  <c r="AL359" i="21"/>
  <c r="AJ359" i="21"/>
  <c r="AI359" i="21"/>
  <c r="B359" i="21"/>
  <c r="A359" i="21"/>
  <c r="AL358" i="21"/>
  <c r="AJ358" i="21"/>
  <c r="AI358" i="21"/>
  <c r="B358" i="21"/>
  <c r="A358" i="21"/>
  <c r="AL357" i="21"/>
  <c r="AJ357" i="21"/>
  <c r="AI357" i="21"/>
  <c r="B357" i="21"/>
  <c r="A357" i="21"/>
  <c r="AL356" i="21"/>
  <c r="AJ356" i="21"/>
  <c r="AI356" i="21"/>
  <c r="B356" i="21"/>
  <c r="A356" i="21"/>
  <c r="AL355" i="21"/>
  <c r="AJ355" i="21"/>
  <c r="AI355" i="21"/>
  <c r="B355" i="21"/>
  <c r="A355" i="21"/>
  <c r="AL354" i="21"/>
  <c r="AJ354" i="21"/>
  <c r="AI354" i="21"/>
  <c r="B354" i="21"/>
  <c r="A354" i="21"/>
  <c r="AL353" i="21"/>
  <c r="AJ353" i="21"/>
  <c r="AI353" i="21"/>
  <c r="B353" i="21"/>
  <c r="A353" i="21"/>
  <c r="AL352" i="21"/>
  <c r="AJ352" i="21"/>
  <c r="AI352" i="21"/>
  <c r="B352" i="21"/>
  <c r="A352" i="21"/>
  <c r="AL351" i="21"/>
  <c r="AJ351" i="21"/>
  <c r="AI351" i="21"/>
  <c r="B351" i="21"/>
  <c r="A351" i="21"/>
  <c r="AL350" i="21"/>
  <c r="AJ350" i="21"/>
  <c r="AI350" i="21"/>
  <c r="B350" i="21"/>
  <c r="A350" i="21"/>
  <c r="AL349" i="21"/>
  <c r="AJ349" i="21"/>
  <c r="AI349" i="21"/>
  <c r="B349" i="21"/>
  <c r="A349" i="21"/>
  <c r="AL348" i="21"/>
  <c r="AJ348" i="21"/>
  <c r="AI348" i="21"/>
  <c r="B348" i="21"/>
  <c r="A348" i="21"/>
  <c r="AL347" i="21"/>
  <c r="AJ347" i="21"/>
  <c r="AI347" i="21"/>
  <c r="B347" i="21"/>
  <c r="A347" i="21"/>
  <c r="AL346" i="21"/>
  <c r="AJ346" i="21"/>
  <c r="AI346" i="21"/>
  <c r="B346" i="21"/>
  <c r="A346" i="21"/>
  <c r="AL345" i="21"/>
  <c r="AJ345" i="21"/>
  <c r="AI345" i="21"/>
  <c r="B345" i="21"/>
  <c r="A345" i="21"/>
  <c r="AL344" i="21"/>
  <c r="AJ344" i="21"/>
  <c r="AI344" i="21"/>
  <c r="B344" i="21"/>
  <c r="A344" i="21"/>
  <c r="AL343" i="21"/>
  <c r="AJ343" i="21"/>
  <c r="AI343" i="21"/>
  <c r="B343" i="21"/>
  <c r="A343" i="21"/>
  <c r="AL342" i="21"/>
  <c r="AJ342" i="21"/>
  <c r="AI342" i="21"/>
  <c r="B342" i="21"/>
  <c r="A342" i="21"/>
  <c r="AL341" i="21"/>
  <c r="AJ341" i="21"/>
  <c r="AI341" i="21"/>
  <c r="B341" i="21"/>
  <c r="A341" i="21"/>
  <c r="AL340" i="21"/>
  <c r="AJ340" i="21"/>
  <c r="AI340" i="21"/>
  <c r="B340" i="21"/>
  <c r="A340" i="21"/>
  <c r="AL339" i="21"/>
  <c r="AJ339" i="21"/>
  <c r="AI339" i="21"/>
  <c r="B339" i="21"/>
  <c r="A339" i="21"/>
  <c r="AL338" i="21"/>
  <c r="AJ338" i="21"/>
  <c r="AI338" i="21"/>
  <c r="B338" i="21"/>
  <c r="A338" i="21"/>
  <c r="AL337" i="21"/>
  <c r="AJ337" i="21"/>
  <c r="AI337" i="21"/>
  <c r="B337" i="21"/>
  <c r="A337" i="21"/>
  <c r="AL336" i="21"/>
  <c r="AJ336" i="21"/>
  <c r="AI336" i="21"/>
  <c r="B336" i="21"/>
  <c r="A336" i="21"/>
  <c r="AL335" i="21"/>
  <c r="AJ335" i="21"/>
  <c r="AI335" i="21"/>
  <c r="B335" i="21"/>
  <c r="A335" i="21"/>
  <c r="AL334" i="21"/>
  <c r="AJ334" i="21"/>
  <c r="AI334" i="21"/>
  <c r="B334" i="21"/>
  <c r="A334" i="21"/>
  <c r="AL333" i="21"/>
  <c r="AJ333" i="21"/>
  <c r="AI333" i="21"/>
  <c r="B333" i="21"/>
  <c r="A333" i="21"/>
  <c r="AL332" i="21"/>
  <c r="AJ332" i="21"/>
  <c r="AI332" i="21"/>
  <c r="B332" i="21"/>
  <c r="A332" i="21"/>
  <c r="AL331" i="21"/>
  <c r="AJ331" i="21"/>
  <c r="AI331" i="21"/>
  <c r="B331" i="21"/>
  <c r="A331" i="21"/>
  <c r="AL330" i="21"/>
  <c r="AJ330" i="21"/>
  <c r="AI330" i="21"/>
  <c r="B330" i="21"/>
  <c r="A330" i="21"/>
  <c r="AL329" i="21"/>
  <c r="AJ329" i="21"/>
  <c r="AI329" i="21"/>
  <c r="B329" i="21"/>
  <c r="A329" i="21"/>
  <c r="AL328" i="21"/>
  <c r="AJ328" i="21"/>
  <c r="AI328" i="21"/>
  <c r="B328" i="21"/>
  <c r="A328" i="21"/>
  <c r="AL327" i="21"/>
  <c r="AJ327" i="21"/>
  <c r="AI327" i="21"/>
  <c r="B327" i="21"/>
  <c r="A327" i="21"/>
  <c r="AL326" i="21"/>
  <c r="AJ326" i="21"/>
  <c r="AI326" i="21"/>
  <c r="B326" i="21"/>
  <c r="A326" i="21"/>
  <c r="AL325" i="21"/>
  <c r="AJ325" i="21"/>
  <c r="AI325" i="21"/>
  <c r="B325" i="21"/>
  <c r="A325" i="21"/>
  <c r="AL324" i="21"/>
  <c r="AJ324" i="21"/>
  <c r="AI324" i="21"/>
  <c r="B324" i="21"/>
  <c r="A324" i="21"/>
  <c r="AL323" i="21"/>
  <c r="AJ323" i="21"/>
  <c r="AI323" i="21"/>
  <c r="B323" i="21"/>
  <c r="A323" i="21"/>
  <c r="AL322" i="21"/>
  <c r="AJ322" i="21"/>
  <c r="AI322" i="21"/>
  <c r="B322" i="21"/>
  <c r="A322" i="21"/>
  <c r="AL321" i="21"/>
  <c r="AJ321" i="21"/>
  <c r="AI321" i="21"/>
  <c r="B321" i="21"/>
  <c r="A321" i="21"/>
  <c r="AL320" i="21"/>
  <c r="AJ320" i="21"/>
  <c r="AI320" i="21"/>
  <c r="B320" i="21"/>
  <c r="A320" i="21"/>
  <c r="AL319" i="21"/>
  <c r="AJ319" i="21"/>
  <c r="AI319" i="21"/>
  <c r="B319" i="21"/>
  <c r="A319" i="21"/>
  <c r="AL318" i="21"/>
  <c r="AJ318" i="21"/>
  <c r="AI318" i="21"/>
  <c r="B318" i="21"/>
  <c r="A318" i="21"/>
  <c r="AL317" i="21"/>
  <c r="AJ317" i="21"/>
  <c r="AI317" i="21"/>
  <c r="B317" i="21"/>
  <c r="A317" i="21"/>
  <c r="AL316" i="21"/>
  <c r="AJ316" i="21"/>
  <c r="AI316" i="21"/>
  <c r="B316" i="21"/>
  <c r="A316" i="21"/>
  <c r="AL315" i="21"/>
  <c r="AJ315" i="21"/>
  <c r="AI315" i="21"/>
  <c r="B315" i="21"/>
  <c r="A315" i="21"/>
  <c r="AL314" i="21"/>
  <c r="AJ314" i="21"/>
  <c r="AI314" i="21"/>
  <c r="B314" i="21"/>
  <c r="A314" i="21"/>
  <c r="AL313" i="21"/>
  <c r="AJ313" i="21"/>
  <c r="AI313" i="21"/>
  <c r="B313" i="21"/>
  <c r="A313" i="21"/>
  <c r="AL312" i="21"/>
  <c r="AJ312" i="21"/>
  <c r="AI312" i="21"/>
  <c r="B312" i="21"/>
  <c r="A312" i="21"/>
  <c r="AL311" i="21"/>
  <c r="AJ311" i="21"/>
  <c r="AI311" i="21"/>
  <c r="B311" i="21"/>
  <c r="A311" i="21"/>
  <c r="AL310" i="21"/>
  <c r="AJ310" i="21"/>
  <c r="AI310" i="21"/>
  <c r="B310" i="21"/>
  <c r="A310" i="21"/>
  <c r="AL309" i="21"/>
  <c r="AJ309" i="21"/>
  <c r="AI309" i="21"/>
  <c r="B309" i="21"/>
  <c r="A309" i="21"/>
  <c r="AL308" i="21"/>
  <c r="AJ308" i="21"/>
  <c r="AI308" i="21"/>
  <c r="B308" i="21"/>
  <c r="A308" i="21"/>
  <c r="AL307" i="21"/>
  <c r="AJ307" i="21"/>
  <c r="AI307" i="21"/>
  <c r="B307" i="21"/>
  <c r="A307" i="21"/>
  <c r="AL306" i="21"/>
  <c r="AJ306" i="21"/>
  <c r="AI306" i="21"/>
  <c r="B306" i="21"/>
  <c r="A306" i="21"/>
  <c r="AL305" i="21"/>
  <c r="AJ305" i="21"/>
  <c r="AI305" i="21"/>
  <c r="B305" i="21"/>
  <c r="A305" i="21"/>
  <c r="AL304" i="21"/>
  <c r="AJ304" i="21"/>
  <c r="AI304" i="21"/>
  <c r="B304" i="21"/>
  <c r="A304" i="21"/>
  <c r="AL303" i="21"/>
  <c r="AJ303" i="21"/>
  <c r="AI303" i="21"/>
  <c r="B303" i="21"/>
  <c r="A303" i="21"/>
  <c r="AL302" i="21"/>
  <c r="AJ302" i="21"/>
  <c r="AI302" i="21"/>
  <c r="B302" i="21"/>
  <c r="A302" i="21"/>
  <c r="AL301" i="21"/>
  <c r="AJ301" i="21"/>
  <c r="AI301" i="21"/>
  <c r="B301" i="21"/>
  <c r="A301" i="21"/>
  <c r="AL300" i="21"/>
  <c r="AJ300" i="21"/>
  <c r="AI300" i="21"/>
  <c r="B300" i="21"/>
  <c r="A300" i="21"/>
  <c r="AL299" i="21"/>
  <c r="AJ299" i="21"/>
  <c r="AI299" i="21"/>
  <c r="B299" i="21"/>
  <c r="A299" i="21"/>
  <c r="AL298" i="21"/>
  <c r="AJ298" i="21"/>
  <c r="AI298" i="21"/>
  <c r="B298" i="21"/>
  <c r="A298" i="21"/>
  <c r="AL297" i="21"/>
  <c r="AJ297" i="21"/>
  <c r="AI297" i="21"/>
  <c r="B297" i="21"/>
  <c r="A297" i="21"/>
  <c r="AL296" i="21"/>
  <c r="AJ296" i="21"/>
  <c r="AI296" i="21"/>
  <c r="B296" i="21"/>
  <c r="A296" i="21"/>
  <c r="AL295" i="21"/>
  <c r="AJ295" i="21"/>
  <c r="AI295" i="21"/>
  <c r="B295" i="21"/>
  <c r="A295" i="21"/>
  <c r="AL294" i="21"/>
  <c r="AJ294" i="21"/>
  <c r="AI294" i="21"/>
  <c r="B294" i="21"/>
  <c r="A294" i="21"/>
  <c r="AL293" i="21"/>
  <c r="AJ293" i="21"/>
  <c r="AI293" i="21"/>
  <c r="B293" i="21"/>
  <c r="A293" i="21"/>
  <c r="AL292" i="21"/>
  <c r="AJ292" i="21"/>
  <c r="AI292" i="21"/>
  <c r="B292" i="21"/>
  <c r="A292" i="21"/>
  <c r="AL291" i="21"/>
  <c r="AJ291" i="21"/>
  <c r="AI291" i="21"/>
  <c r="B291" i="21"/>
  <c r="A291" i="21"/>
  <c r="AL290" i="21"/>
  <c r="AJ290" i="21"/>
  <c r="AI290" i="21"/>
  <c r="B290" i="21"/>
  <c r="A290" i="21"/>
  <c r="AL289" i="21"/>
  <c r="AJ289" i="21"/>
  <c r="AI289" i="21"/>
  <c r="B289" i="21"/>
  <c r="A289" i="21"/>
  <c r="AL288" i="21"/>
  <c r="AJ288" i="21"/>
  <c r="AI288" i="21"/>
  <c r="B288" i="21"/>
  <c r="A288" i="21"/>
  <c r="AL287" i="21"/>
  <c r="AJ287" i="21"/>
  <c r="AI287" i="21"/>
  <c r="B287" i="21"/>
  <c r="A287" i="21"/>
  <c r="AL286" i="21"/>
  <c r="AJ286" i="21"/>
  <c r="AI286" i="21"/>
  <c r="B286" i="21"/>
  <c r="A286" i="21"/>
  <c r="AL285" i="21"/>
  <c r="AJ285" i="21"/>
  <c r="AI285" i="21"/>
  <c r="B285" i="21"/>
  <c r="A285" i="21"/>
  <c r="AL284" i="21"/>
  <c r="AJ284" i="21"/>
  <c r="AI284" i="21"/>
  <c r="B284" i="21"/>
  <c r="A284" i="21"/>
  <c r="AL283" i="21"/>
  <c r="AJ283" i="21"/>
  <c r="AI283" i="21"/>
  <c r="B283" i="21"/>
  <c r="A283" i="21"/>
  <c r="AL282" i="21"/>
  <c r="AJ282" i="21"/>
  <c r="AI282" i="21"/>
  <c r="B282" i="21"/>
  <c r="A282" i="21"/>
  <c r="AL281" i="21"/>
  <c r="AJ281" i="21"/>
  <c r="AI281" i="21"/>
  <c r="B281" i="21"/>
  <c r="A281" i="21"/>
  <c r="AL280" i="21"/>
  <c r="AJ280" i="21"/>
  <c r="AI280" i="21"/>
  <c r="B280" i="21"/>
  <c r="A280" i="21"/>
  <c r="AL279" i="21"/>
  <c r="AJ279" i="21"/>
  <c r="AI279" i="21"/>
  <c r="B279" i="21"/>
  <c r="A279" i="21"/>
  <c r="AL278" i="21"/>
  <c r="AJ278" i="21"/>
  <c r="AI278" i="21"/>
  <c r="B278" i="21"/>
  <c r="A278" i="21"/>
  <c r="AL277" i="21"/>
  <c r="AJ277" i="21"/>
  <c r="AI277" i="21"/>
  <c r="B277" i="21"/>
  <c r="A277" i="21"/>
  <c r="AL276" i="21"/>
  <c r="AJ276" i="21"/>
  <c r="AI276" i="21"/>
  <c r="B276" i="21"/>
  <c r="A276" i="21"/>
  <c r="AL275" i="21"/>
  <c r="AJ275" i="21"/>
  <c r="AI275" i="21"/>
  <c r="B275" i="21"/>
  <c r="A275" i="21"/>
  <c r="AL274" i="21"/>
  <c r="AJ274" i="21"/>
  <c r="AI274" i="21"/>
  <c r="B274" i="21"/>
  <c r="A274" i="21"/>
  <c r="AL273" i="21"/>
  <c r="AJ273" i="21"/>
  <c r="AI273" i="21"/>
  <c r="B273" i="21"/>
  <c r="A273" i="21"/>
  <c r="AL272" i="21"/>
  <c r="AJ272" i="21"/>
  <c r="AI272" i="21"/>
  <c r="B272" i="21"/>
  <c r="A272" i="21"/>
  <c r="AL271" i="21"/>
  <c r="AJ271" i="21"/>
  <c r="AI271" i="21"/>
  <c r="B271" i="21"/>
  <c r="A271" i="21"/>
  <c r="AL270" i="21"/>
  <c r="AJ270" i="21"/>
  <c r="AI270" i="21"/>
  <c r="B270" i="21"/>
  <c r="A270" i="21"/>
  <c r="AL269" i="21"/>
  <c r="AJ269" i="21"/>
  <c r="AI269" i="21"/>
  <c r="B269" i="21"/>
  <c r="A269" i="21"/>
  <c r="AL268" i="21"/>
  <c r="AJ268" i="21"/>
  <c r="AI268" i="21"/>
  <c r="B268" i="21"/>
  <c r="A268" i="21"/>
  <c r="AL267" i="21"/>
  <c r="AJ267" i="21"/>
  <c r="AI267" i="21"/>
  <c r="B267" i="21"/>
  <c r="A267" i="21"/>
  <c r="AL266" i="21"/>
  <c r="AJ266" i="21"/>
  <c r="AI266" i="21"/>
  <c r="B266" i="21"/>
  <c r="A266" i="21"/>
  <c r="AL265" i="21"/>
  <c r="AJ265" i="21"/>
  <c r="AI265" i="21"/>
  <c r="B265" i="21"/>
  <c r="A265" i="21"/>
  <c r="AL264" i="21"/>
  <c r="AJ264" i="21"/>
  <c r="AI264" i="21"/>
  <c r="B264" i="21"/>
  <c r="A264" i="21"/>
  <c r="AL263" i="21"/>
  <c r="AJ263" i="21"/>
  <c r="AI263" i="21"/>
  <c r="B263" i="21"/>
  <c r="A263" i="21"/>
  <c r="AL262" i="21"/>
  <c r="AJ262" i="21"/>
  <c r="AI262" i="21"/>
  <c r="B262" i="21"/>
  <c r="A262" i="21"/>
  <c r="AL261" i="21"/>
  <c r="AJ261" i="21"/>
  <c r="AI261" i="21"/>
  <c r="B261" i="21"/>
  <c r="A261" i="21"/>
  <c r="AL260" i="21"/>
  <c r="AJ260" i="21"/>
  <c r="AI260" i="21"/>
  <c r="B260" i="21"/>
  <c r="A260" i="21"/>
  <c r="AL259" i="21"/>
  <c r="AJ259" i="21"/>
  <c r="AI259" i="21"/>
  <c r="B259" i="21"/>
  <c r="A259" i="21"/>
  <c r="AL258" i="21"/>
  <c r="AJ258" i="21"/>
  <c r="AI258" i="21"/>
  <c r="B258" i="21"/>
  <c r="A258" i="21"/>
  <c r="AL257" i="21"/>
  <c r="AJ257" i="21"/>
  <c r="AI257" i="21"/>
  <c r="B257" i="21"/>
  <c r="A257" i="21"/>
  <c r="AL256" i="21"/>
  <c r="AJ256" i="21"/>
  <c r="AI256" i="21"/>
  <c r="B256" i="21"/>
  <c r="A256" i="21"/>
  <c r="AL255" i="21"/>
  <c r="AJ255" i="21"/>
  <c r="AI255" i="21"/>
  <c r="B255" i="21"/>
  <c r="A255" i="21"/>
  <c r="AL254" i="21"/>
  <c r="AJ254" i="21"/>
  <c r="AI254" i="21"/>
  <c r="B254" i="21"/>
  <c r="A254" i="21"/>
  <c r="AL253" i="21"/>
  <c r="AJ253" i="21"/>
  <c r="AI253" i="21"/>
  <c r="B253" i="21"/>
  <c r="A253" i="21"/>
  <c r="AL252" i="21"/>
  <c r="AJ252" i="21"/>
  <c r="AI252" i="21"/>
  <c r="B252" i="21"/>
  <c r="A252" i="21"/>
  <c r="AL251" i="21"/>
  <c r="AJ251" i="21"/>
  <c r="AI251" i="21"/>
  <c r="B251" i="21"/>
  <c r="A251" i="21"/>
  <c r="AL250" i="21"/>
  <c r="AJ250" i="21"/>
  <c r="AI250" i="21"/>
  <c r="B250" i="21"/>
  <c r="A250" i="21"/>
  <c r="AL249" i="21"/>
  <c r="AJ249" i="21"/>
  <c r="AI249" i="21"/>
  <c r="B249" i="21"/>
  <c r="A249" i="21"/>
  <c r="AL248" i="21"/>
  <c r="AJ248" i="21"/>
  <c r="AI248" i="21"/>
  <c r="B248" i="21"/>
  <c r="A248" i="21"/>
  <c r="AL247" i="21"/>
  <c r="AJ247" i="21"/>
  <c r="AI247" i="21"/>
  <c r="B247" i="21"/>
  <c r="A247" i="21"/>
  <c r="AL246" i="21"/>
  <c r="AJ246" i="21"/>
  <c r="AI246" i="21"/>
  <c r="B246" i="21"/>
  <c r="A246" i="21"/>
  <c r="AL245" i="21"/>
  <c r="AJ245" i="21"/>
  <c r="AI245" i="21"/>
  <c r="B245" i="21"/>
  <c r="A245" i="21"/>
  <c r="AL244" i="21"/>
  <c r="AJ244" i="21"/>
  <c r="AI244" i="21"/>
  <c r="B244" i="21"/>
  <c r="A244" i="21"/>
  <c r="AL243" i="21"/>
  <c r="AJ243" i="21"/>
  <c r="AI243" i="21"/>
  <c r="B243" i="21"/>
  <c r="A243" i="21"/>
  <c r="AL242" i="21"/>
  <c r="AJ242" i="21"/>
  <c r="AI242" i="21"/>
  <c r="B242" i="21"/>
  <c r="A242" i="21"/>
  <c r="AL241" i="21"/>
  <c r="AJ241" i="21"/>
  <c r="AI241" i="21"/>
  <c r="B241" i="21"/>
  <c r="A241" i="21"/>
  <c r="AL240" i="21"/>
  <c r="AJ240" i="21"/>
  <c r="AI240" i="21"/>
  <c r="B240" i="21"/>
  <c r="A240" i="21"/>
  <c r="AL239" i="21"/>
  <c r="AJ239" i="21"/>
  <c r="AI239" i="21"/>
  <c r="B239" i="21"/>
  <c r="A239" i="21"/>
  <c r="AL238" i="21"/>
  <c r="AJ238" i="21"/>
  <c r="AI238" i="21"/>
  <c r="B238" i="21"/>
  <c r="A238" i="21"/>
  <c r="AL237" i="21"/>
  <c r="AJ237" i="21"/>
  <c r="AI237" i="21"/>
  <c r="B237" i="21"/>
  <c r="A237" i="21"/>
  <c r="AL236" i="21"/>
  <c r="AJ236" i="21"/>
  <c r="AI236" i="21"/>
  <c r="B236" i="21"/>
  <c r="A236" i="21"/>
  <c r="AL235" i="21"/>
  <c r="AJ235" i="21"/>
  <c r="AI235" i="21"/>
  <c r="B235" i="21"/>
  <c r="A235" i="21"/>
  <c r="AL234" i="21"/>
  <c r="AJ234" i="21"/>
  <c r="AI234" i="21"/>
  <c r="B234" i="21"/>
  <c r="A234" i="21"/>
  <c r="AL233" i="21"/>
  <c r="AJ233" i="21"/>
  <c r="AI233" i="21"/>
  <c r="B233" i="21"/>
  <c r="A233" i="21"/>
  <c r="AL232" i="21"/>
  <c r="AJ232" i="21"/>
  <c r="AI232" i="21"/>
  <c r="B232" i="21"/>
  <c r="A232" i="21"/>
  <c r="AL231" i="21"/>
  <c r="AJ231" i="21"/>
  <c r="AI231" i="21"/>
  <c r="B231" i="21"/>
  <c r="A231" i="21"/>
  <c r="AL230" i="21"/>
  <c r="AJ230" i="21"/>
  <c r="AI230" i="21"/>
  <c r="B230" i="21"/>
  <c r="A230" i="21"/>
  <c r="AL229" i="21"/>
  <c r="AJ229" i="21"/>
  <c r="AI229" i="21"/>
  <c r="B229" i="21"/>
  <c r="A229" i="21"/>
  <c r="AL228" i="21"/>
  <c r="AJ228" i="21"/>
  <c r="AI228" i="21"/>
  <c r="B228" i="21"/>
  <c r="A228" i="21"/>
  <c r="AL227" i="21"/>
  <c r="AJ227" i="21"/>
  <c r="AI227" i="21"/>
  <c r="B227" i="21"/>
  <c r="A227" i="21"/>
  <c r="AL226" i="21"/>
  <c r="AJ226" i="21"/>
  <c r="AI226" i="21"/>
  <c r="B226" i="21"/>
  <c r="A226" i="21"/>
  <c r="AL225" i="21"/>
  <c r="AJ225" i="21"/>
  <c r="AI225" i="21"/>
  <c r="B225" i="21"/>
  <c r="A225" i="21"/>
  <c r="AL224" i="21"/>
  <c r="AJ224" i="21"/>
  <c r="AI224" i="21"/>
  <c r="B224" i="21"/>
  <c r="A224" i="21"/>
  <c r="AL223" i="21"/>
  <c r="AJ223" i="21"/>
  <c r="AI223" i="21"/>
  <c r="B223" i="21"/>
  <c r="A223" i="21"/>
  <c r="AL222" i="21"/>
  <c r="AJ222" i="21"/>
  <c r="AI222" i="21"/>
  <c r="B222" i="21"/>
  <c r="A222" i="21"/>
  <c r="AL221" i="21"/>
  <c r="AJ221" i="21"/>
  <c r="AI221" i="21"/>
  <c r="B221" i="21"/>
  <c r="A221" i="21"/>
  <c r="AL220" i="21"/>
  <c r="AJ220" i="21"/>
  <c r="AI220" i="21"/>
  <c r="B220" i="21"/>
  <c r="A220" i="21"/>
  <c r="AL219" i="21"/>
  <c r="AJ219" i="21"/>
  <c r="AI219" i="21"/>
  <c r="B219" i="21"/>
  <c r="A219" i="21"/>
  <c r="AL218" i="21"/>
  <c r="AJ218" i="21"/>
  <c r="AI218" i="21"/>
  <c r="B218" i="21"/>
  <c r="A218" i="21"/>
  <c r="AL217" i="21"/>
  <c r="AJ217" i="21"/>
  <c r="AI217" i="21"/>
  <c r="B217" i="21"/>
  <c r="A217" i="21"/>
  <c r="AL216" i="21"/>
  <c r="AJ216" i="21"/>
  <c r="AI216" i="21"/>
  <c r="B216" i="21"/>
  <c r="A216" i="21"/>
  <c r="AL215" i="21"/>
  <c r="AJ215" i="21"/>
  <c r="AI215" i="21"/>
  <c r="B215" i="21"/>
  <c r="A215" i="21"/>
  <c r="AL214" i="21"/>
  <c r="AJ214" i="21"/>
  <c r="AI214" i="21"/>
  <c r="B214" i="21"/>
  <c r="A214" i="21"/>
  <c r="AL213" i="21"/>
  <c r="AJ213" i="21"/>
  <c r="AI213" i="21"/>
  <c r="B213" i="21"/>
  <c r="A213" i="21"/>
  <c r="AL212" i="21"/>
  <c r="AJ212" i="21"/>
  <c r="AI212" i="21"/>
  <c r="B212" i="21"/>
  <c r="A212" i="21"/>
  <c r="AL211" i="21"/>
  <c r="AJ211" i="21"/>
  <c r="AI211" i="21"/>
  <c r="B211" i="21"/>
  <c r="A211" i="21"/>
  <c r="AL210" i="21"/>
  <c r="AJ210" i="21"/>
  <c r="AI210" i="21"/>
  <c r="B210" i="21"/>
  <c r="A210" i="21"/>
  <c r="AL209" i="21"/>
  <c r="AJ209" i="21"/>
  <c r="AI209" i="21"/>
  <c r="B209" i="21"/>
  <c r="A209" i="21"/>
  <c r="AL208" i="21"/>
  <c r="AJ208" i="21"/>
  <c r="AI208" i="21"/>
  <c r="B208" i="21"/>
  <c r="A208" i="21"/>
  <c r="AL207" i="21"/>
  <c r="AJ207" i="21"/>
  <c r="AI207" i="21"/>
  <c r="B207" i="21"/>
  <c r="A207" i="21"/>
  <c r="AL206" i="21"/>
  <c r="AJ206" i="21"/>
  <c r="AI206" i="21"/>
  <c r="B206" i="21"/>
  <c r="A206" i="21"/>
  <c r="AL205" i="21"/>
  <c r="AJ205" i="21"/>
  <c r="AI205" i="21"/>
  <c r="B205" i="21"/>
  <c r="A205" i="21"/>
  <c r="AL204" i="21"/>
  <c r="AJ204" i="21"/>
  <c r="AI204" i="21"/>
  <c r="B204" i="21"/>
  <c r="A204" i="21"/>
  <c r="AL203" i="21"/>
  <c r="AJ203" i="21"/>
  <c r="AI203" i="21"/>
  <c r="B203" i="21"/>
  <c r="A203" i="21"/>
  <c r="AL202" i="21"/>
  <c r="AJ202" i="21"/>
  <c r="AI202" i="21"/>
  <c r="B202" i="21"/>
  <c r="A202" i="21"/>
  <c r="AL201" i="21"/>
  <c r="AJ201" i="21"/>
  <c r="AI201" i="21"/>
  <c r="B201" i="21"/>
  <c r="A201" i="21"/>
  <c r="AL200" i="21"/>
  <c r="AJ200" i="21"/>
  <c r="AI200" i="21"/>
  <c r="B200" i="21"/>
  <c r="A200" i="21"/>
  <c r="AL199" i="21"/>
  <c r="AJ199" i="21"/>
  <c r="AI199" i="21"/>
  <c r="B199" i="21"/>
  <c r="A199" i="21"/>
  <c r="AL198" i="21"/>
  <c r="AJ198" i="21"/>
  <c r="AI198" i="21"/>
  <c r="B198" i="21"/>
  <c r="A198" i="21"/>
  <c r="AL197" i="21"/>
  <c r="AJ197" i="21"/>
  <c r="AI197" i="21"/>
  <c r="B197" i="21"/>
  <c r="A197" i="21"/>
  <c r="AL196" i="21"/>
  <c r="AJ196" i="21"/>
  <c r="AI196" i="21"/>
  <c r="B196" i="21"/>
  <c r="A196" i="21"/>
  <c r="AL195" i="21"/>
  <c r="AJ195" i="21"/>
  <c r="AI195" i="21"/>
  <c r="B195" i="21"/>
  <c r="A195" i="21"/>
  <c r="AL194" i="21"/>
  <c r="AJ194" i="21"/>
  <c r="AI194" i="21"/>
  <c r="B194" i="21"/>
  <c r="A194" i="21"/>
  <c r="AL193" i="21"/>
  <c r="AJ193" i="21"/>
  <c r="AI193" i="21"/>
  <c r="B193" i="21"/>
  <c r="A193" i="21"/>
  <c r="AL192" i="21"/>
  <c r="AJ192" i="21"/>
  <c r="AI192" i="21"/>
  <c r="B192" i="21"/>
  <c r="A192" i="21"/>
  <c r="AL191" i="21"/>
  <c r="AJ191" i="21"/>
  <c r="AI191" i="21"/>
  <c r="B191" i="21"/>
  <c r="A191" i="21"/>
  <c r="AL190" i="21"/>
  <c r="AJ190" i="21"/>
  <c r="AI190" i="21"/>
  <c r="B190" i="21"/>
  <c r="A190" i="21"/>
  <c r="AL189" i="21"/>
  <c r="AJ189" i="21"/>
  <c r="AI189" i="21"/>
  <c r="B189" i="21"/>
  <c r="A189" i="21"/>
  <c r="AL188" i="21"/>
  <c r="AJ188" i="21"/>
  <c r="AI188" i="21"/>
  <c r="B188" i="21"/>
  <c r="A188" i="21"/>
  <c r="AL187" i="21"/>
  <c r="AJ187" i="21"/>
  <c r="AI187" i="21"/>
  <c r="B187" i="21"/>
  <c r="A187" i="21"/>
  <c r="AL186" i="21"/>
  <c r="AJ186" i="21"/>
  <c r="AI186" i="21"/>
  <c r="B186" i="21"/>
  <c r="A186" i="21"/>
  <c r="AL185" i="21"/>
  <c r="AJ185" i="21"/>
  <c r="AI185" i="21"/>
  <c r="B185" i="21"/>
  <c r="A185" i="21"/>
  <c r="AL184" i="21"/>
  <c r="AJ184" i="21"/>
  <c r="AI184" i="21"/>
  <c r="B184" i="21"/>
  <c r="A184" i="21"/>
  <c r="AL183" i="21"/>
  <c r="AJ183" i="21"/>
  <c r="AI183" i="21"/>
  <c r="B183" i="21"/>
  <c r="A183" i="21"/>
  <c r="AL182" i="21"/>
  <c r="AJ182" i="21"/>
  <c r="AI182" i="21"/>
  <c r="B182" i="21"/>
  <c r="A182" i="21"/>
  <c r="AL181" i="21"/>
  <c r="AJ181" i="21"/>
  <c r="AI181" i="21"/>
  <c r="B181" i="21"/>
  <c r="A181" i="21"/>
  <c r="AL180" i="21"/>
  <c r="AJ180" i="21"/>
  <c r="AI180" i="21"/>
  <c r="B180" i="21"/>
  <c r="A180" i="21"/>
  <c r="AL179" i="21"/>
  <c r="AJ179" i="21"/>
  <c r="AI179" i="21"/>
  <c r="B179" i="21"/>
  <c r="A179" i="21"/>
  <c r="AL178" i="21"/>
  <c r="AJ178" i="21"/>
  <c r="AI178" i="21"/>
  <c r="B178" i="21"/>
  <c r="A178" i="21"/>
  <c r="AL177" i="21"/>
  <c r="AJ177" i="21"/>
  <c r="AI177" i="21"/>
  <c r="B177" i="21"/>
  <c r="A177" i="21"/>
  <c r="AL176" i="21"/>
  <c r="AJ176" i="21"/>
  <c r="AI176" i="21"/>
  <c r="B176" i="21"/>
  <c r="A176" i="21"/>
  <c r="AL175" i="21"/>
  <c r="AJ175" i="21"/>
  <c r="AI175" i="21"/>
  <c r="B175" i="21"/>
  <c r="A175" i="21"/>
  <c r="AL174" i="21"/>
  <c r="AJ174" i="21"/>
  <c r="AI174" i="21"/>
  <c r="B174" i="21"/>
  <c r="A174" i="21"/>
  <c r="AL173" i="21"/>
  <c r="AJ173" i="21"/>
  <c r="AI173" i="21"/>
  <c r="B173" i="21"/>
  <c r="A173" i="21"/>
  <c r="AL172" i="21"/>
  <c r="AJ172" i="21"/>
  <c r="AI172" i="21"/>
  <c r="B172" i="21"/>
  <c r="A172" i="21"/>
  <c r="AL171" i="21"/>
  <c r="AJ171" i="21"/>
  <c r="AI171" i="21"/>
  <c r="B171" i="21"/>
  <c r="A171" i="21"/>
  <c r="AL170" i="21"/>
  <c r="AJ170" i="21"/>
  <c r="AI170" i="21"/>
  <c r="B170" i="21"/>
  <c r="A170" i="21"/>
  <c r="AL169" i="21"/>
  <c r="AJ169" i="21"/>
  <c r="AI169" i="21"/>
  <c r="B169" i="21"/>
  <c r="A169" i="21"/>
  <c r="AL168" i="21"/>
  <c r="AJ168" i="21"/>
  <c r="AI168" i="21"/>
  <c r="B168" i="21"/>
  <c r="A168" i="21"/>
  <c r="AL167" i="21"/>
  <c r="AJ167" i="21"/>
  <c r="AI167" i="21"/>
  <c r="B167" i="21"/>
  <c r="A167" i="21"/>
  <c r="AL166" i="21"/>
  <c r="AJ166" i="21"/>
  <c r="AI166" i="21"/>
  <c r="B166" i="21"/>
  <c r="A166" i="21"/>
  <c r="AL165" i="21"/>
  <c r="AJ165" i="21"/>
  <c r="AI165" i="21"/>
  <c r="B165" i="21"/>
  <c r="A165" i="21"/>
  <c r="AL164" i="21"/>
  <c r="AJ164" i="21"/>
  <c r="AI164" i="21"/>
  <c r="B164" i="21"/>
  <c r="A164" i="21"/>
  <c r="AL163" i="21"/>
  <c r="AJ163" i="21"/>
  <c r="AI163" i="21"/>
  <c r="B163" i="21"/>
  <c r="A163" i="21"/>
  <c r="AL162" i="21"/>
  <c r="AJ162" i="21"/>
  <c r="AI162" i="21"/>
  <c r="B162" i="21"/>
  <c r="A162" i="21"/>
  <c r="AL161" i="21"/>
  <c r="AJ161" i="21"/>
  <c r="AI161" i="21"/>
  <c r="B161" i="21"/>
  <c r="A161" i="21"/>
  <c r="AL160" i="21"/>
  <c r="AJ160" i="21"/>
  <c r="AI160" i="21"/>
  <c r="B160" i="21"/>
  <c r="A160" i="21"/>
  <c r="AL159" i="21"/>
  <c r="AJ159" i="21"/>
  <c r="AI159" i="21"/>
  <c r="B159" i="21"/>
  <c r="A159" i="21"/>
  <c r="AL158" i="21"/>
  <c r="AJ158" i="21"/>
  <c r="AI158" i="21"/>
  <c r="B158" i="21"/>
  <c r="A158" i="21"/>
  <c r="AL157" i="21"/>
  <c r="AJ157" i="21"/>
  <c r="AI157" i="21"/>
  <c r="B157" i="21"/>
  <c r="A157" i="21"/>
  <c r="AL156" i="21"/>
  <c r="AJ156" i="21"/>
  <c r="AI156" i="21"/>
  <c r="B156" i="21"/>
  <c r="A156" i="21"/>
  <c r="AL155" i="21"/>
  <c r="AJ155" i="21"/>
  <c r="AI155" i="21"/>
  <c r="B155" i="21"/>
  <c r="A155" i="21"/>
  <c r="AL154" i="21"/>
  <c r="AJ154" i="21"/>
  <c r="AI154" i="21"/>
  <c r="B154" i="21"/>
  <c r="A154" i="21"/>
  <c r="AL153" i="21"/>
  <c r="AJ153" i="21"/>
  <c r="AI153" i="21"/>
  <c r="B153" i="21"/>
  <c r="A153" i="21"/>
  <c r="AL152" i="21"/>
  <c r="AJ152" i="21"/>
  <c r="AI152" i="21"/>
  <c r="B152" i="21"/>
  <c r="A152" i="21"/>
  <c r="AL151" i="21"/>
  <c r="AJ151" i="21"/>
  <c r="AI151" i="21"/>
  <c r="B151" i="21"/>
  <c r="A151" i="21"/>
  <c r="AL150" i="21"/>
  <c r="AJ150" i="21"/>
  <c r="AI150" i="21"/>
  <c r="B150" i="21"/>
  <c r="A150" i="21"/>
  <c r="AL149" i="21"/>
  <c r="AJ149" i="21"/>
  <c r="AI149" i="21"/>
  <c r="B149" i="21"/>
  <c r="A149" i="21"/>
  <c r="AL148" i="21"/>
  <c r="AJ148" i="21"/>
  <c r="AI148" i="21"/>
  <c r="B148" i="21"/>
  <c r="A148" i="21"/>
  <c r="AL147" i="21"/>
  <c r="AJ147" i="21"/>
  <c r="AI147" i="21"/>
  <c r="B147" i="21"/>
  <c r="A147" i="21"/>
  <c r="AL146" i="21"/>
  <c r="AJ146" i="21"/>
  <c r="AI146" i="21"/>
  <c r="B146" i="21"/>
  <c r="A146" i="21"/>
  <c r="AL145" i="21"/>
  <c r="AJ145" i="21"/>
  <c r="AI145" i="21"/>
  <c r="B145" i="21"/>
  <c r="A145" i="21"/>
  <c r="AL144" i="21"/>
  <c r="AJ144" i="21"/>
  <c r="AI144" i="21"/>
  <c r="B144" i="21"/>
  <c r="A144" i="21"/>
  <c r="AL143" i="21"/>
  <c r="AJ143" i="21"/>
  <c r="AI143" i="21"/>
  <c r="B143" i="21"/>
  <c r="A143" i="21"/>
  <c r="AL142" i="21"/>
  <c r="AJ142" i="21"/>
  <c r="AI142" i="21"/>
  <c r="B142" i="21"/>
  <c r="A142" i="21"/>
  <c r="AL141" i="21"/>
  <c r="AJ141" i="21"/>
  <c r="AI141" i="21"/>
  <c r="B141" i="21"/>
  <c r="A141" i="21"/>
  <c r="AL140" i="21"/>
  <c r="AJ140" i="21"/>
  <c r="AI140" i="21"/>
  <c r="B140" i="21"/>
  <c r="A140" i="21"/>
  <c r="AL139" i="21"/>
  <c r="AJ139" i="21"/>
  <c r="AI139" i="21"/>
  <c r="B139" i="21"/>
  <c r="A139" i="21"/>
  <c r="AL138" i="21"/>
  <c r="AJ138" i="21"/>
  <c r="AI138" i="21"/>
  <c r="B138" i="21"/>
  <c r="A138" i="21"/>
  <c r="AL137" i="21"/>
  <c r="AJ137" i="21"/>
  <c r="AI137" i="21"/>
  <c r="B137" i="21"/>
  <c r="A137" i="21"/>
  <c r="AL136" i="21"/>
  <c r="AJ136" i="21"/>
  <c r="AI136" i="21"/>
  <c r="B136" i="21"/>
  <c r="A136" i="21"/>
  <c r="AL135" i="21"/>
  <c r="AJ135" i="21"/>
  <c r="AI135" i="21"/>
  <c r="B135" i="21"/>
  <c r="A135" i="21"/>
  <c r="AL134" i="21"/>
  <c r="AJ134" i="21"/>
  <c r="AI134" i="21"/>
  <c r="B134" i="21"/>
  <c r="A134" i="21"/>
  <c r="AL133" i="21"/>
  <c r="AJ133" i="21"/>
  <c r="AI133" i="21"/>
  <c r="B133" i="21"/>
  <c r="A133" i="21"/>
  <c r="AL132" i="21"/>
  <c r="AJ132" i="21"/>
  <c r="AI132" i="21"/>
  <c r="B132" i="21"/>
  <c r="A132" i="21"/>
  <c r="AL131" i="21"/>
  <c r="AJ131" i="21"/>
  <c r="AI131" i="21"/>
  <c r="B131" i="21"/>
  <c r="A131" i="21"/>
  <c r="AL130" i="21"/>
  <c r="AJ130" i="21"/>
  <c r="AI130" i="21"/>
  <c r="B130" i="21"/>
  <c r="A130" i="21"/>
  <c r="AL129" i="21"/>
  <c r="AJ129" i="21"/>
  <c r="AI129" i="21"/>
  <c r="B129" i="21"/>
  <c r="A129" i="21"/>
  <c r="AL128" i="21"/>
  <c r="AJ128" i="21"/>
  <c r="AI128" i="21"/>
  <c r="B128" i="21"/>
  <c r="A128" i="21"/>
  <c r="AL127" i="21"/>
  <c r="AJ127" i="21"/>
  <c r="AI127" i="21"/>
  <c r="B127" i="21"/>
  <c r="A127" i="21"/>
  <c r="AL126" i="21"/>
  <c r="AJ126" i="21"/>
  <c r="AI126" i="21"/>
  <c r="B126" i="21"/>
  <c r="A126" i="21"/>
  <c r="AL125" i="21"/>
  <c r="AJ125" i="21"/>
  <c r="AI125" i="21"/>
  <c r="B125" i="21"/>
  <c r="A125" i="21"/>
  <c r="AL124" i="21"/>
  <c r="AJ124" i="21"/>
  <c r="AI124" i="21"/>
  <c r="B124" i="21"/>
  <c r="A124" i="21"/>
  <c r="AL123" i="21"/>
  <c r="AJ123" i="21"/>
  <c r="AI123" i="21"/>
  <c r="B123" i="21"/>
  <c r="A123" i="21"/>
  <c r="AL122" i="21"/>
  <c r="AJ122" i="21"/>
  <c r="AI122" i="21"/>
  <c r="B122" i="21"/>
  <c r="A122" i="21"/>
  <c r="AL121" i="21"/>
  <c r="AJ121" i="21"/>
  <c r="AI121" i="21"/>
  <c r="B121" i="21"/>
  <c r="A121" i="21"/>
  <c r="AL120" i="21"/>
  <c r="AJ120" i="21"/>
  <c r="AI120" i="21"/>
  <c r="B120" i="21"/>
  <c r="A120" i="21"/>
  <c r="AL119" i="21"/>
  <c r="AJ119" i="21"/>
  <c r="AI119" i="21"/>
  <c r="B119" i="21"/>
  <c r="A119" i="21"/>
  <c r="AL118" i="21"/>
  <c r="AJ118" i="21"/>
  <c r="AI118" i="21"/>
  <c r="B118" i="21"/>
  <c r="A118" i="21"/>
  <c r="AL117" i="21"/>
  <c r="AJ117" i="21"/>
  <c r="AI117" i="21"/>
  <c r="B117" i="21"/>
  <c r="A117" i="21"/>
  <c r="AL116" i="21"/>
  <c r="AJ116" i="21"/>
  <c r="AI116" i="21"/>
  <c r="B116" i="21"/>
  <c r="A116" i="21"/>
  <c r="AL115" i="21"/>
  <c r="AJ115" i="21"/>
  <c r="AI115" i="21"/>
  <c r="B115" i="21"/>
  <c r="A115" i="21"/>
  <c r="AL114" i="21"/>
  <c r="AJ114" i="21"/>
  <c r="AI114" i="21"/>
  <c r="B114" i="21"/>
  <c r="A114" i="21"/>
  <c r="AL113" i="21"/>
  <c r="AJ113" i="21"/>
  <c r="AI113" i="21"/>
  <c r="B113" i="21"/>
  <c r="A113" i="21"/>
  <c r="AL112" i="21"/>
  <c r="AJ112" i="21"/>
  <c r="AI112" i="21"/>
  <c r="B112" i="21"/>
  <c r="A112" i="21"/>
  <c r="AL111" i="21"/>
  <c r="AJ111" i="21"/>
  <c r="AI111" i="21"/>
  <c r="B111" i="21"/>
  <c r="A111" i="21"/>
  <c r="AL110" i="21"/>
  <c r="AJ110" i="21"/>
  <c r="AI110" i="21"/>
  <c r="B110" i="21"/>
  <c r="A110" i="21"/>
  <c r="AL109" i="21"/>
  <c r="AJ109" i="21"/>
  <c r="AI109" i="21"/>
  <c r="B109" i="21"/>
  <c r="A109" i="21"/>
  <c r="AL108" i="21"/>
  <c r="AJ108" i="21"/>
  <c r="AI108" i="21"/>
  <c r="B108" i="21"/>
  <c r="A108" i="21"/>
  <c r="AL107" i="21"/>
  <c r="AJ107" i="21"/>
  <c r="AI107" i="21"/>
  <c r="B107" i="21"/>
  <c r="A107" i="21"/>
  <c r="AL106" i="21"/>
  <c r="AJ106" i="21"/>
  <c r="AI106" i="21"/>
  <c r="B106" i="21"/>
  <c r="A106" i="21"/>
  <c r="AL105" i="21"/>
  <c r="AJ105" i="21"/>
  <c r="AI105" i="21"/>
  <c r="B105" i="21"/>
  <c r="A105" i="21"/>
  <c r="AL104" i="21"/>
  <c r="AJ104" i="21"/>
  <c r="AI104" i="21"/>
  <c r="B104" i="21"/>
  <c r="A104" i="21"/>
  <c r="AL103" i="21"/>
  <c r="AJ103" i="21"/>
  <c r="AI103" i="21"/>
  <c r="B103" i="21"/>
  <c r="A103" i="21"/>
  <c r="AL102" i="21"/>
  <c r="AJ102" i="21"/>
  <c r="AI102" i="21"/>
  <c r="B102" i="21"/>
  <c r="A102" i="21"/>
  <c r="AL101" i="21"/>
  <c r="AJ101" i="21"/>
  <c r="AI101" i="21"/>
  <c r="B101" i="21"/>
  <c r="A101" i="21"/>
  <c r="AL100" i="21"/>
  <c r="AJ100" i="21"/>
  <c r="AI100" i="21"/>
  <c r="B100" i="21"/>
  <c r="A100" i="21"/>
  <c r="AL99" i="21"/>
  <c r="AJ99" i="21"/>
  <c r="AI99" i="21"/>
  <c r="B99" i="21"/>
  <c r="A99" i="21"/>
  <c r="AL98" i="21"/>
  <c r="AJ98" i="21"/>
  <c r="AI98" i="21"/>
  <c r="B98" i="21"/>
  <c r="A98" i="21"/>
  <c r="AL97" i="21"/>
  <c r="AJ97" i="21"/>
  <c r="AI97" i="21"/>
  <c r="B97" i="21"/>
  <c r="A97" i="21"/>
  <c r="AL96" i="21"/>
  <c r="AJ96" i="21"/>
  <c r="AI96" i="21"/>
  <c r="B96" i="21"/>
  <c r="A96" i="21"/>
  <c r="AL95" i="21"/>
  <c r="AJ95" i="21"/>
  <c r="AI95" i="21"/>
  <c r="B95" i="21"/>
  <c r="A95" i="21"/>
  <c r="AL94" i="21"/>
  <c r="AJ94" i="21"/>
  <c r="AI94" i="21"/>
  <c r="B94" i="21"/>
  <c r="A94" i="21"/>
  <c r="AL93" i="21"/>
  <c r="AJ93" i="21"/>
  <c r="AI93" i="21"/>
  <c r="B93" i="21"/>
  <c r="A93" i="21"/>
  <c r="AL92" i="21"/>
  <c r="AJ92" i="21"/>
  <c r="AI92" i="21"/>
  <c r="B92" i="21"/>
  <c r="A92" i="21"/>
  <c r="AL91" i="21"/>
  <c r="AJ91" i="21"/>
  <c r="AI91" i="21"/>
  <c r="B91" i="21"/>
  <c r="A91" i="21"/>
  <c r="AL90" i="21"/>
  <c r="AJ90" i="21"/>
  <c r="AI90" i="21"/>
  <c r="B90" i="21"/>
  <c r="A90" i="21"/>
  <c r="AL89" i="21"/>
  <c r="AJ89" i="21"/>
  <c r="AI89" i="21"/>
  <c r="B89" i="21"/>
  <c r="A89" i="21"/>
  <c r="AL88" i="21"/>
  <c r="AJ88" i="21"/>
  <c r="AI88" i="21"/>
  <c r="B88" i="21"/>
  <c r="A88" i="21"/>
  <c r="AL87" i="21"/>
  <c r="AJ87" i="21"/>
  <c r="AI87" i="21"/>
  <c r="B87" i="21"/>
  <c r="A87" i="21"/>
  <c r="AL86" i="21"/>
  <c r="AJ86" i="21"/>
  <c r="AI86" i="21"/>
  <c r="B86" i="21"/>
  <c r="A86" i="21"/>
  <c r="AL85" i="21"/>
  <c r="AJ85" i="21"/>
  <c r="AI85" i="21"/>
  <c r="B85" i="21"/>
  <c r="A85" i="21"/>
  <c r="AL84" i="21"/>
  <c r="AJ84" i="21"/>
  <c r="AI84" i="21"/>
  <c r="B84" i="21"/>
  <c r="A84" i="21"/>
  <c r="AL83" i="21"/>
  <c r="AJ83" i="21"/>
  <c r="AI83" i="21"/>
  <c r="B83" i="21"/>
  <c r="A83" i="21"/>
  <c r="AL82" i="21"/>
  <c r="AJ82" i="21"/>
  <c r="AI82" i="21"/>
  <c r="B82" i="21"/>
  <c r="A82" i="21"/>
  <c r="AL81" i="21"/>
  <c r="AJ81" i="21"/>
  <c r="AI81" i="21"/>
  <c r="B81" i="21"/>
  <c r="A81" i="21"/>
  <c r="AL80" i="21"/>
  <c r="AJ80" i="21"/>
  <c r="AI80" i="21"/>
  <c r="B80" i="21"/>
  <c r="A80" i="21"/>
  <c r="AL79" i="21"/>
  <c r="AJ79" i="21"/>
  <c r="AI79" i="21"/>
  <c r="B79" i="21"/>
  <c r="A79" i="21"/>
  <c r="AL78" i="21"/>
  <c r="AJ78" i="21"/>
  <c r="AI78" i="21"/>
  <c r="B78" i="21"/>
  <c r="A78" i="21"/>
  <c r="AL77" i="21"/>
  <c r="AJ77" i="21"/>
  <c r="AI77" i="21"/>
  <c r="B77" i="21"/>
  <c r="A77" i="21"/>
  <c r="AL76" i="21"/>
  <c r="AJ76" i="21"/>
  <c r="AI76" i="21"/>
  <c r="B76" i="21"/>
  <c r="A76" i="21"/>
  <c r="AL75" i="21"/>
  <c r="AJ75" i="21"/>
  <c r="AI75" i="21"/>
  <c r="B75" i="21"/>
  <c r="A75" i="21"/>
  <c r="AL74" i="21"/>
  <c r="AJ74" i="21"/>
  <c r="AI74" i="21"/>
  <c r="B74" i="21"/>
  <c r="A74" i="21"/>
  <c r="AL73" i="21"/>
  <c r="AJ73" i="21"/>
  <c r="AI73" i="21"/>
  <c r="B73" i="21"/>
  <c r="A73" i="21"/>
  <c r="AL72" i="21"/>
  <c r="AJ72" i="21"/>
  <c r="AI72" i="21"/>
  <c r="B72" i="21"/>
  <c r="A72" i="21"/>
  <c r="AL71" i="21"/>
  <c r="AJ71" i="21"/>
  <c r="AI71" i="21"/>
  <c r="B71" i="21"/>
  <c r="A71" i="21"/>
  <c r="AL70" i="21"/>
  <c r="AJ70" i="21"/>
  <c r="AI70" i="21"/>
  <c r="B70" i="21"/>
  <c r="A70" i="21"/>
  <c r="AL69" i="21"/>
  <c r="AJ69" i="21"/>
  <c r="AI69" i="21"/>
  <c r="B69" i="21"/>
  <c r="A69" i="21"/>
  <c r="AL68" i="21"/>
  <c r="AJ68" i="21"/>
  <c r="AI68" i="21"/>
  <c r="B68" i="21"/>
  <c r="A68" i="21"/>
  <c r="AL67" i="21"/>
  <c r="AJ67" i="21"/>
  <c r="AI67" i="21"/>
  <c r="B67" i="21"/>
  <c r="A67" i="21"/>
  <c r="AL66" i="21"/>
  <c r="AJ66" i="21"/>
  <c r="AI66" i="21"/>
  <c r="B66" i="21"/>
  <c r="A66" i="21"/>
  <c r="AL65" i="21"/>
  <c r="AJ65" i="21"/>
  <c r="AI65" i="21"/>
  <c r="B65" i="21"/>
  <c r="A65" i="21"/>
  <c r="AL64" i="21"/>
  <c r="AJ64" i="21"/>
  <c r="AI64" i="21"/>
  <c r="B64" i="21"/>
  <c r="A64" i="21"/>
  <c r="AL63" i="21"/>
  <c r="AJ63" i="21"/>
  <c r="AI63" i="21"/>
  <c r="B63" i="21"/>
  <c r="A63" i="21"/>
  <c r="AL62" i="21"/>
  <c r="AJ62" i="21"/>
  <c r="AI62" i="21"/>
  <c r="B62" i="21"/>
  <c r="A62" i="21"/>
  <c r="AL61" i="21"/>
  <c r="AJ61" i="21"/>
  <c r="AI61" i="21"/>
  <c r="B61" i="21"/>
  <c r="A61" i="21"/>
  <c r="AL60" i="21"/>
  <c r="AJ60" i="21"/>
  <c r="AI60" i="21"/>
  <c r="B60" i="21"/>
  <c r="A60" i="21"/>
  <c r="AL59" i="21"/>
  <c r="AJ59" i="21"/>
  <c r="AI59" i="21"/>
  <c r="B59" i="21"/>
  <c r="A59" i="21"/>
  <c r="AL58" i="21"/>
  <c r="AJ58" i="21"/>
  <c r="AI58" i="21"/>
  <c r="B58" i="21"/>
  <c r="A58" i="21"/>
  <c r="AL57" i="21"/>
  <c r="AJ57" i="21"/>
  <c r="AI57" i="21"/>
  <c r="B57" i="21"/>
  <c r="A57" i="21"/>
  <c r="AL56" i="21"/>
  <c r="AJ56" i="21"/>
  <c r="AI56" i="21"/>
  <c r="B56" i="21"/>
  <c r="A56" i="21"/>
  <c r="AL55" i="21"/>
  <c r="AJ55" i="21"/>
  <c r="AI55" i="21"/>
  <c r="B55" i="21"/>
  <c r="A55" i="21"/>
  <c r="AL54" i="21"/>
  <c r="AJ54" i="21"/>
  <c r="AI54" i="21"/>
  <c r="B54" i="21"/>
  <c r="A54" i="21"/>
  <c r="AL53" i="21"/>
  <c r="AJ53" i="21"/>
  <c r="AI53" i="21"/>
  <c r="B53" i="21"/>
  <c r="A53" i="21"/>
  <c r="AL52" i="21"/>
  <c r="AJ52" i="21"/>
  <c r="AI52" i="21"/>
  <c r="B52" i="21"/>
  <c r="A52" i="21"/>
  <c r="AL51" i="21"/>
  <c r="AJ51" i="21"/>
  <c r="AI51" i="21"/>
  <c r="B51" i="21"/>
  <c r="A51" i="21"/>
  <c r="AL50" i="21"/>
  <c r="AJ50" i="21"/>
  <c r="AI50" i="21"/>
  <c r="B50" i="21"/>
  <c r="A50" i="21"/>
  <c r="AL49" i="21"/>
  <c r="AJ49" i="21"/>
  <c r="AI49" i="21"/>
  <c r="B49" i="21"/>
  <c r="A49" i="21"/>
  <c r="AL48" i="21"/>
  <c r="AJ48" i="21"/>
  <c r="AI48" i="21"/>
  <c r="B48" i="21"/>
  <c r="A48" i="21"/>
  <c r="AL47" i="21"/>
  <c r="AJ47" i="21"/>
  <c r="AI47" i="21"/>
  <c r="B47" i="21"/>
  <c r="A47" i="21"/>
  <c r="AL46" i="21"/>
  <c r="AJ46" i="21"/>
  <c r="AI46" i="21"/>
  <c r="B46" i="21"/>
  <c r="A46" i="21"/>
  <c r="AL45" i="21"/>
  <c r="AJ45" i="21"/>
  <c r="AI45" i="21"/>
  <c r="B45" i="21"/>
  <c r="A45" i="21"/>
  <c r="AL44" i="21"/>
  <c r="AJ44" i="21"/>
  <c r="AI44" i="21"/>
  <c r="B44" i="21"/>
  <c r="A44" i="21"/>
  <c r="AL43" i="21"/>
  <c r="AJ43" i="21"/>
  <c r="AI43" i="21"/>
  <c r="B43" i="21"/>
  <c r="A43" i="21"/>
  <c r="AL42" i="21"/>
  <c r="AJ42" i="21"/>
  <c r="AI42" i="21"/>
  <c r="B42" i="21"/>
  <c r="A42" i="21"/>
  <c r="AL41" i="21"/>
  <c r="AJ41" i="21"/>
  <c r="AI41" i="21"/>
  <c r="B41" i="21"/>
  <c r="A41" i="21"/>
  <c r="AL40" i="21"/>
  <c r="AJ40" i="21"/>
  <c r="AI40" i="21"/>
  <c r="B40" i="21"/>
  <c r="A40" i="21"/>
  <c r="AL39" i="21"/>
  <c r="AJ39" i="21"/>
  <c r="AI39" i="21"/>
  <c r="B39" i="21"/>
  <c r="A39" i="21"/>
  <c r="AL38" i="21"/>
  <c r="AJ38" i="21"/>
  <c r="AI38" i="21"/>
  <c r="B38" i="21"/>
  <c r="A38" i="21"/>
  <c r="AL37" i="21"/>
  <c r="AJ37" i="21"/>
  <c r="AI37" i="21"/>
  <c r="B37" i="21"/>
  <c r="A37" i="21"/>
  <c r="AL36" i="21"/>
  <c r="AJ36" i="21"/>
  <c r="AI36" i="21"/>
  <c r="B36" i="21"/>
  <c r="A36" i="21"/>
  <c r="AL35" i="21"/>
  <c r="AJ35" i="21"/>
  <c r="AI35" i="21"/>
  <c r="B35" i="21"/>
  <c r="A35" i="21"/>
  <c r="AL34" i="21"/>
  <c r="AJ34" i="21"/>
  <c r="AI34" i="21"/>
  <c r="B34" i="21"/>
  <c r="A34" i="21"/>
  <c r="AL33" i="21"/>
  <c r="AJ33" i="21"/>
  <c r="AI33" i="21"/>
  <c r="B33" i="21"/>
  <c r="A33" i="21"/>
  <c r="AL32" i="21"/>
  <c r="AJ32" i="21"/>
  <c r="AI32" i="21"/>
  <c r="B32" i="21"/>
  <c r="A32" i="21"/>
  <c r="AL31" i="21"/>
  <c r="AJ31" i="21"/>
  <c r="AI31" i="21"/>
  <c r="B31" i="21"/>
  <c r="A31" i="21"/>
  <c r="AL30" i="21"/>
  <c r="AJ30" i="21"/>
  <c r="AI30" i="21"/>
  <c r="B30" i="21"/>
  <c r="A30" i="21"/>
  <c r="AL29" i="21"/>
  <c r="AJ29" i="21"/>
  <c r="AI29" i="21"/>
  <c r="B29" i="21"/>
  <c r="A29" i="21"/>
  <c r="AL28" i="21"/>
  <c r="AJ28" i="21"/>
  <c r="AI28" i="21"/>
  <c r="B28" i="21"/>
  <c r="A28" i="21"/>
  <c r="AL27" i="21"/>
  <c r="AJ27" i="21"/>
  <c r="AI27" i="21"/>
  <c r="B27" i="21"/>
  <c r="A27" i="21"/>
  <c r="AL26" i="21"/>
  <c r="AJ26" i="21"/>
  <c r="AI26" i="21"/>
  <c r="B26" i="21"/>
  <c r="A26" i="21"/>
  <c r="AL25" i="21"/>
  <c r="AJ25" i="21"/>
  <c r="AI25" i="21"/>
  <c r="B25" i="21"/>
  <c r="A25" i="21"/>
  <c r="AL24" i="21"/>
  <c r="AJ24" i="21"/>
  <c r="AI24" i="21"/>
  <c r="B24" i="21"/>
  <c r="A24" i="21"/>
  <c r="AL23" i="21"/>
  <c r="AJ23" i="21"/>
  <c r="AI23" i="21"/>
  <c r="B23" i="21"/>
  <c r="A23" i="21"/>
  <c r="AL22" i="21"/>
  <c r="AJ22" i="21"/>
  <c r="AI22" i="21"/>
  <c r="B22" i="21"/>
  <c r="A22" i="21"/>
  <c r="AL21" i="21"/>
  <c r="AJ21" i="21"/>
  <c r="AI21" i="21"/>
  <c r="B21" i="21"/>
  <c r="A21" i="21"/>
  <c r="AL20" i="21"/>
  <c r="AJ20" i="21"/>
  <c r="AI20" i="21"/>
  <c r="B20" i="21"/>
  <c r="A20" i="21"/>
  <c r="AL19" i="21"/>
  <c r="AJ19" i="21"/>
  <c r="AI19" i="21"/>
  <c r="B19" i="21"/>
  <c r="A19" i="21"/>
  <c r="AL18" i="21"/>
  <c r="AJ18" i="21"/>
  <c r="AI18" i="21"/>
  <c r="B18" i="21"/>
  <c r="A18" i="21"/>
  <c r="AL17" i="21"/>
  <c r="AJ17" i="21"/>
  <c r="AI17" i="21"/>
  <c r="B17" i="21"/>
  <c r="A17" i="21"/>
  <c r="AL16" i="21"/>
  <c r="AJ16" i="21"/>
  <c r="AI16" i="21"/>
  <c r="B16" i="21"/>
  <c r="A16" i="21"/>
  <c r="AL15" i="21"/>
  <c r="AJ15" i="21"/>
  <c r="AI15" i="21"/>
  <c r="B15" i="21"/>
  <c r="A15" i="21"/>
  <c r="AL14" i="21"/>
  <c r="AJ14" i="21"/>
  <c r="AI14" i="21"/>
  <c r="B14" i="21"/>
  <c r="A14" i="21"/>
  <c r="AL13" i="21"/>
  <c r="AJ13" i="21"/>
  <c r="AI13" i="21"/>
  <c r="B13" i="21"/>
  <c r="A13" i="21"/>
  <c r="AL12" i="21"/>
  <c r="AJ12" i="21"/>
  <c r="AI12" i="21"/>
  <c r="B12" i="21"/>
  <c r="A12" i="21"/>
  <c r="AL11" i="21"/>
  <c r="AJ11" i="21"/>
  <c r="AI11" i="21"/>
  <c r="B11" i="21"/>
  <c r="A11" i="21"/>
  <c r="AL10" i="21"/>
  <c r="AJ10" i="21"/>
  <c r="AI10" i="21"/>
  <c r="B10" i="21"/>
  <c r="A10" i="21"/>
  <c r="AL9" i="21"/>
  <c r="AJ9" i="21"/>
  <c r="AI9" i="21"/>
  <c r="B9" i="21"/>
  <c r="A9" i="21"/>
  <c r="AL8" i="21"/>
  <c r="AJ8" i="21"/>
  <c r="AI8" i="21"/>
  <c r="B8" i="21"/>
  <c r="A8" i="21"/>
  <c r="AL7" i="21"/>
  <c r="AJ7" i="21"/>
  <c r="AI7" i="21"/>
  <c r="B7" i="21"/>
  <c r="A7" i="21"/>
  <c r="A3" i="21"/>
  <c r="C1" i="21"/>
  <c r="C49" i="14"/>
  <c r="E70" i="14"/>
  <c r="E69" i="14"/>
  <c r="C48" i="14"/>
  <c r="I100" i="9" l="1"/>
  <c r="J100" i="9"/>
  <c r="J18" i="9"/>
  <c r="I18" i="9"/>
  <c r="H18" i="9"/>
  <c r="J702" i="9"/>
  <c r="I702" i="9"/>
  <c r="H702" i="9"/>
  <c r="G702" i="9"/>
  <c r="K702" i="9" s="1"/>
  <c r="F702" i="9"/>
  <c r="E702" i="9"/>
  <c r="D702" i="9"/>
  <c r="C702" i="9"/>
  <c r="B702" i="9"/>
  <c r="J701" i="9"/>
  <c r="I701" i="9"/>
  <c r="H701" i="9"/>
  <c r="G701" i="9"/>
  <c r="K701" i="9" s="1"/>
  <c r="F701" i="9"/>
  <c r="E701" i="9"/>
  <c r="D701" i="9"/>
  <c r="C701" i="9"/>
  <c r="B701" i="9"/>
  <c r="J700" i="9"/>
  <c r="I700" i="9"/>
  <c r="H700" i="9"/>
  <c r="G700" i="9"/>
  <c r="K700" i="9" s="1"/>
  <c r="F700" i="9"/>
  <c r="E700" i="9"/>
  <c r="D700" i="9"/>
  <c r="C700" i="9"/>
  <c r="B700" i="9"/>
  <c r="J699" i="9"/>
  <c r="I699" i="9"/>
  <c r="H699" i="9"/>
  <c r="G699" i="9"/>
  <c r="K699" i="9" s="1"/>
  <c r="F699" i="9"/>
  <c r="E699" i="9"/>
  <c r="D699" i="9"/>
  <c r="C699" i="9"/>
  <c r="B699" i="9"/>
  <c r="J698" i="9"/>
  <c r="I698" i="9"/>
  <c r="H698" i="9"/>
  <c r="G698" i="9"/>
  <c r="K698" i="9" s="1"/>
  <c r="F698" i="9"/>
  <c r="E698" i="9"/>
  <c r="D698" i="9"/>
  <c r="C698" i="9"/>
  <c r="B698" i="9"/>
  <c r="J697" i="9"/>
  <c r="I697" i="9"/>
  <c r="H697" i="9"/>
  <c r="G697" i="9"/>
  <c r="K697" i="9" s="1"/>
  <c r="F697" i="9"/>
  <c r="E697" i="9"/>
  <c r="D697" i="9"/>
  <c r="C697" i="9"/>
  <c r="B697" i="9"/>
  <c r="J696" i="9"/>
  <c r="I696" i="9"/>
  <c r="H696" i="9"/>
  <c r="G696" i="9"/>
  <c r="K696" i="9" s="1"/>
  <c r="F696" i="9"/>
  <c r="E696" i="9"/>
  <c r="D696" i="9"/>
  <c r="C696" i="9"/>
  <c r="B696" i="9"/>
  <c r="J695" i="9"/>
  <c r="I695" i="9"/>
  <c r="H695" i="9"/>
  <c r="G695" i="9"/>
  <c r="K695" i="9" s="1"/>
  <c r="F695" i="9"/>
  <c r="E695" i="9"/>
  <c r="D695" i="9"/>
  <c r="C695" i="9"/>
  <c r="B695" i="9"/>
  <c r="J694" i="9"/>
  <c r="I694" i="9"/>
  <c r="H694" i="9"/>
  <c r="G694" i="9"/>
  <c r="K694" i="9" s="1"/>
  <c r="F694" i="9"/>
  <c r="E694" i="9"/>
  <c r="D694" i="9"/>
  <c r="C694" i="9"/>
  <c r="B694" i="9"/>
  <c r="J693" i="9"/>
  <c r="I693" i="9"/>
  <c r="H693" i="9"/>
  <c r="G693" i="9"/>
  <c r="F693" i="9"/>
  <c r="E693" i="9"/>
  <c r="D693" i="9"/>
  <c r="C693" i="9"/>
  <c r="B693" i="9"/>
  <c r="J692" i="9"/>
  <c r="I692" i="9"/>
  <c r="H692" i="9"/>
  <c r="G692" i="9"/>
  <c r="F692" i="9"/>
  <c r="E692" i="9"/>
  <c r="D692" i="9"/>
  <c r="C692" i="9"/>
  <c r="B692" i="9"/>
  <c r="J691" i="9"/>
  <c r="I691" i="9"/>
  <c r="H691" i="9"/>
  <c r="G691" i="9"/>
  <c r="F691" i="9"/>
  <c r="E691" i="9"/>
  <c r="D691" i="9"/>
  <c r="C691" i="9"/>
  <c r="B691" i="9"/>
  <c r="J690" i="9"/>
  <c r="H690" i="9"/>
  <c r="G690" i="9"/>
  <c r="E690" i="9"/>
  <c r="C690" i="9"/>
  <c r="B690" i="9"/>
  <c r="I690" i="9"/>
  <c r="F690" i="9"/>
  <c r="D690" i="9"/>
  <c r="I689" i="9"/>
  <c r="H689" i="9"/>
  <c r="G689" i="9"/>
  <c r="F689" i="9"/>
  <c r="E689" i="9"/>
  <c r="C689" i="9"/>
  <c r="B689" i="9"/>
  <c r="D689" i="9"/>
  <c r="J689" i="9"/>
  <c r="D688" i="9"/>
  <c r="B688" i="9"/>
  <c r="J688" i="9"/>
  <c r="I688" i="9"/>
  <c r="H688" i="9"/>
  <c r="G688" i="9"/>
  <c r="K688" i="9" s="1"/>
  <c r="F688" i="9"/>
  <c r="E688" i="9"/>
  <c r="C688" i="9"/>
  <c r="E687" i="9"/>
  <c r="J687" i="9"/>
  <c r="D687" i="9"/>
  <c r="H687" i="9"/>
  <c r="I687" i="9"/>
  <c r="G687" i="9"/>
  <c r="K687" i="9" s="1"/>
  <c r="F687" i="9"/>
  <c r="C687" i="9"/>
  <c r="B687" i="9"/>
  <c r="G686" i="9"/>
  <c r="D686" i="9"/>
  <c r="J686" i="9"/>
  <c r="H686" i="9"/>
  <c r="C686" i="9"/>
  <c r="E686" i="9"/>
  <c r="I686" i="9"/>
  <c r="F686" i="9"/>
  <c r="B686" i="9"/>
  <c r="B685" i="9"/>
  <c r="I685" i="9"/>
  <c r="G685" i="9"/>
  <c r="E685" i="9"/>
  <c r="D685" i="9"/>
  <c r="J685" i="9"/>
  <c r="H685" i="9"/>
  <c r="F685" i="9"/>
  <c r="C685" i="9"/>
  <c r="J684" i="9"/>
  <c r="H684" i="9"/>
  <c r="F684" i="9"/>
  <c r="C684" i="9"/>
  <c r="B684" i="9"/>
  <c r="D684" i="9"/>
  <c r="I684" i="9"/>
  <c r="G684" i="9"/>
  <c r="K684" i="9" s="1"/>
  <c r="E684" i="9"/>
  <c r="D683" i="9"/>
  <c r="J683" i="9"/>
  <c r="H683" i="9"/>
  <c r="I683" i="9"/>
  <c r="F683" i="9"/>
  <c r="G683" i="9"/>
  <c r="K683" i="9" s="1"/>
  <c r="B683" i="9"/>
  <c r="E683" i="9"/>
  <c r="C683" i="9"/>
  <c r="C682" i="9"/>
  <c r="J682" i="9"/>
  <c r="H682" i="9"/>
  <c r="F682" i="9"/>
  <c r="D682" i="9"/>
  <c r="B682" i="9"/>
  <c r="G682" i="9"/>
  <c r="K682" i="9" s="1"/>
  <c r="I682" i="9"/>
  <c r="E682" i="9"/>
  <c r="D681" i="9"/>
  <c r="F681" i="9"/>
  <c r="H681" i="9"/>
  <c r="J681" i="9"/>
  <c r="C681" i="9"/>
  <c r="E681" i="9"/>
  <c r="G681" i="9"/>
  <c r="K681" i="9" s="1"/>
  <c r="I681" i="9"/>
  <c r="B681" i="9"/>
  <c r="I680" i="9"/>
  <c r="D680" i="9"/>
  <c r="F680" i="9"/>
  <c r="C680" i="9"/>
  <c r="H680" i="9"/>
  <c r="J680" i="9"/>
  <c r="G680" i="9"/>
  <c r="K680" i="9" s="1"/>
  <c r="B680" i="9"/>
  <c r="E680" i="9"/>
  <c r="J679" i="9"/>
  <c r="C679" i="9"/>
  <c r="E679" i="9"/>
  <c r="H679" i="9"/>
  <c r="F679" i="9"/>
  <c r="B679" i="9"/>
  <c r="G679" i="9"/>
  <c r="K679" i="9" s="1"/>
  <c r="I679" i="9"/>
  <c r="D679" i="9"/>
  <c r="I678" i="9"/>
  <c r="H678" i="9"/>
  <c r="F678" i="9"/>
  <c r="G678" i="9"/>
  <c r="C678" i="9"/>
  <c r="D678" i="9"/>
  <c r="B678" i="9"/>
  <c r="J678" i="9"/>
  <c r="E678" i="9"/>
  <c r="C677" i="9"/>
  <c r="F677" i="9"/>
  <c r="D677" i="9"/>
  <c r="B677" i="9"/>
  <c r="E677" i="9"/>
  <c r="G677" i="9"/>
  <c r="H677" i="9"/>
  <c r="I677" i="9"/>
  <c r="J677" i="9"/>
  <c r="J676" i="9"/>
  <c r="I676" i="9"/>
  <c r="H676" i="9"/>
  <c r="F676" i="9"/>
  <c r="D676" i="9"/>
  <c r="E676" i="9"/>
  <c r="G676" i="9"/>
  <c r="K676" i="9" s="1"/>
  <c r="C676" i="9"/>
  <c r="B676" i="9"/>
  <c r="J675" i="9"/>
  <c r="I675" i="9"/>
  <c r="G675" i="9"/>
  <c r="K675" i="9" s="1"/>
  <c r="E675" i="9"/>
  <c r="C675" i="9"/>
  <c r="H675" i="9"/>
  <c r="F675" i="9"/>
  <c r="D675" i="9"/>
  <c r="B675" i="9"/>
  <c r="I674" i="9"/>
  <c r="D674" i="9"/>
  <c r="F674" i="9"/>
  <c r="J674" i="9"/>
  <c r="B674" i="9"/>
  <c r="C674" i="9"/>
  <c r="G674" i="9"/>
  <c r="K674" i="9" s="1"/>
  <c r="E674" i="9"/>
  <c r="H674" i="9"/>
  <c r="G673" i="9"/>
  <c r="C673" i="9"/>
  <c r="E673" i="9"/>
  <c r="I673" i="9"/>
  <c r="H673" i="9"/>
  <c r="J673" i="9"/>
  <c r="F673" i="9"/>
  <c r="D673" i="9"/>
  <c r="B673" i="9"/>
  <c r="G672" i="9"/>
  <c r="I672" i="9"/>
  <c r="C672" i="9"/>
  <c r="H672" i="9"/>
  <c r="F672" i="9"/>
  <c r="E672" i="9"/>
  <c r="J672" i="9"/>
  <c r="B672" i="9"/>
  <c r="D672" i="9"/>
  <c r="B671" i="9"/>
  <c r="F671" i="9"/>
  <c r="H671" i="9"/>
  <c r="J671" i="9"/>
  <c r="D671" i="9"/>
  <c r="I671" i="9"/>
  <c r="E671" i="9"/>
  <c r="C671" i="9"/>
  <c r="G671" i="9"/>
  <c r="F670" i="9"/>
  <c r="C670" i="9"/>
  <c r="J670" i="9"/>
  <c r="E670" i="9"/>
  <c r="D670" i="9"/>
  <c r="B670" i="9"/>
  <c r="H670" i="9"/>
  <c r="I670" i="9"/>
  <c r="G670" i="9"/>
  <c r="K670" i="9" s="1"/>
  <c r="D669" i="9"/>
  <c r="F669" i="9"/>
  <c r="H669" i="9"/>
  <c r="E669" i="9"/>
  <c r="C669" i="9"/>
  <c r="G669" i="9"/>
  <c r="B669" i="9"/>
  <c r="J669" i="9"/>
  <c r="I669" i="9"/>
  <c r="G668" i="9"/>
  <c r="C668" i="9"/>
  <c r="B668" i="9"/>
  <c r="D668" i="9"/>
  <c r="F668" i="9"/>
  <c r="E668" i="9"/>
  <c r="J668" i="9"/>
  <c r="I668" i="9"/>
  <c r="H668" i="9"/>
  <c r="E667" i="9"/>
  <c r="F667" i="9"/>
  <c r="I667" i="9"/>
  <c r="G667" i="9"/>
  <c r="D667" i="9"/>
  <c r="C667" i="9"/>
  <c r="B667" i="9"/>
  <c r="H667" i="9"/>
  <c r="J667" i="9"/>
  <c r="E666" i="9"/>
  <c r="B666" i="9"/>
  <c r="H666" i="9"/>
  <c r="G666" i="9"/>
  <c r="F666" i="9"/>
  <c r="D666" i="9"/>
  <c r="C666" i="9"/>
  <c r="J666" i="9"/>
  <c r="I666" i="9"/>
  <c r="C665" i="9"/>
  <c r="J665" i="9"/>
  <c r="B665" i="9"/>
  <c r="D665" i="9"/>
  <c r="F665" i="9"/>
  <c r="I665" i="9"/>
  <c r="H665" i="9"/>
  <c r="G665" i="9"/>
  <c r="K665" i="9" s="1"/>
  <c r="E665" i="9"/>
  <c r="J664" i="9"/>
  <c r="E664" i="9"/>
  <c r="I664" i="9"/>
  <c r="G664" i="9"/>
  <c r="K664" i="9" s="1"/>
  <c r="B664" i="9"/>
  <c r="D664" i="9"/>
  <c r="F664" i="9"/>
  <c r="H664" i="9"/>
  <c r="C664" i="9"/>
  <c r="B663" i="9"/>
  <c r="D663" i="9"/>
  <c r="F663" i="9"/>
  <c r="J663" i="9"/>
  <c r="G663" i="9"/>
  <c r="K663" i="9" s="1"/>
  <c r="E663" i="9"/>
  <c r="C663" i="9"/>
  <c r="H663" i="9"/>
  <c r="I663" i="9"/>
  <c r="D662" i="9"/>
  <c r="H662" i="9"/>
  <c r="B662" i="9"/>
  <c r="J662" i="9"/>
  <c r="F662" i="9"/>
  <c r="I662" i="9"/>
  <c r="G662" i="9"/>
  <c r="K662" i="9" s="1"/>
  <c r="E662" i="9"/>
  <c r="C662" i="9"/>
  <c r="B661" i="9"/>
  <c r="D661" i="9"/>
  <c r="C661" i="9"/>
  <c r="I661" i="9"/>
  <c r="F661" i="9"/>
  <c r="J661" i="9"/>
  <c r="H661" i="9"/>
  <c r="E661" i="9"/>
  <c r="G661" i="9"/>
  <c r="K661" i="9" s="1"/>
  <c r="E660" i="9"/>
  <c r="J660" i="9"/>
  <c r="I660" i="9"/>
  <c r="G660" i="9"/>
  <c r="K660" i="9" s="1"/>
  <c r="D660" i="9"/>
  <c r="B660" i="9"/>
  <c r="H660" i="9"/>
  <c r="F660" i="9"/>
  <c r="C660" i="9"/>
  <c r="I659" i="9"/>
  <c r="J659" i="9"/>
  <c r="D659" i="9"/>
  <c r="G659" i="9"/>
  <c r="K659" i="9" s="1"/>
  <c r="E659" i="9"/>
  <c r="B659" i="9"/>
  <c r="C659" i="9"/>
  <c r="F659" i="9"/>
  <c r="H659" i="9"/>
  <c r="H658" i="9"/>
  <c r="F658" i="9"/>
  <c r="D658" i="9"/>
  <c r="C658" i="9"/>
  <c r="J658" i="9"/>
  <c r="B658" i="9"/>
  <c r="E658" i="9"/>
  <c r="G658" i="9"/>
  <c r="K658" i="9" s="1"/>
  <c r="I658" i="9"/>
  <c r="C657" i="9"/>
  <c r="B657" i="9"/>
  <c r="D657" i="9"/>
  <c r="F657" i="9"/>
  <c r="H657" i="9"/>
  <c r="J657" i="9"/>
  <c r="E657" i="9"/>
  <c r="G657" i="9"/>
  <c r="K657" i="9" s="1"/>
  <c r="I657" i="9"/>
  <c r="C656" i="9"/>
  <c r="F656" i="9"/>
  <c r="I656" i="9"/>
  <c r="D656" i="9"/>
  <c r="G656" i="9"/>
  <c r="J656" i="9"/>
  <c r="H656" i="9"/>
  <c r="E656" i="9"/>
  <c r="B656" i="9"/>
  <c r="J655" i="9"/>
  <c r="B655" i="9"/>
  <c r="I655" i="9"/>
  <c r="G655" i="9"/>
  <c r="K655" i="9" s="1"/>
  <c r="E655" i="9"/>
  <c r="C655" i="9"/>
  <c r="H655" i="9"/>
  <c r="F655" i="9"/>
  <c r="D655" i="9"/>
  <c r="I654" i="9"/>
  <c r="H654" i="9"/>
  <c r="B654" i="9"/>
  <c r="D654" i="9"/>
  <c r="F654" i="9"/>
  <c r="E654" i="9"/>
  <c r="J654" i="9"/>
  <c r="G654" i="9"/>
  <c r="K654" i="9" s="1"/>
  <c r="C654" i="9"/>
  <c r="F653" i="9"/>
  <c r="B653" i="9"/>
  <c r="H653" i="9"/>
  <c r="J653" i="9"/>
  <c r="E653" i="9"/>
  <c r="D653" i="9"/>
  <c r="I653" i="9"/>
  <c r="G653" i="9"/>
  <c r="K653" i="9" s="1"/>
  <c r="C653" i="9"/>
  <c r="J652" i="9"/>
  <c r="C652" i="9"/>
  <c r="E652" i="9"/>
  <c r="F652" i="9"/>
  <c r="H652" i="9"/>
  <c r="I652" i="9"/>
  <c r="D652" i="9"/>
  <c r="G652" i="9"/>
  <c r="K652" i="9" s="1"/>
  <c r="B652" i="9"/>
  <c r="J651" i="9"/>
  <c r="H651" i="9"/>
  <c r="E651" i="9"/>
  <c r="D651" i="9"/>
  <c r="B651" i="9"/>
  <c r="I651" i="9"/>
  <c r="G651" i="9"/>
  <c r="K651" i="9" s="1"/>
  <c r="F651" i="9"/>
  <c r="C651" i="9"/>
  <c r="C650" i="9"/>
  <c r="E650" i="9"/>
  <c r="G650" i="9"/>
  <c r="B650" i="9"/>
  <c r="F650" i="9"/>
  <c r="H650" i="9"/>
  <c r="J650" i="9"/>
  <c r="D650" i="9"/>
  <c r="I650" i="9"/>
  <c r="E649" i="9"/>
  <c r="D649" i="9"/>
  <c r="B649" i="9"/>
  <c r="F649" i="9"/>
  <c r="H649" i="9"/>
  <c r="G649" i="9"/>
  <c r="C649" i="9"/>
  <c r="I649" i="9"/>
  <c r="J649" i="9"/>
  <c r="B648" i="9"/>
  <c r="J648" i="9"/>
  <c r="I648" i="9"/>
  <c r="H648" i="9"/>
  <c r="G648" i="9"/>
  <c r="K648" i="9" s="1"/>
  <c r="C648" i="9"/>
  <c r="F648" i="9"/>
  <c r="E648" i="9"/>
  <c r="D648" i="9"/>
  <c r="G647" i="9"/>
  <c r="E647" i="9"/>
  <c r="B647" i="9"/>
  <c r="I647" i="9"/>
  <c r="F647" i="9"/>
  <c r="C647" i="9"/>
  <c r="J647" i="9"/>
  <c r="H647" i="9"/>
  <c r="J646" i="9"/>
  <c r="H646" i="9"/>
  <c r="F646" i="9"/>
  <c r="C646" i="9"/>
  <c r="G646" i="9"/>
  <c r="K646" i="9" s="1"/>
  <c r="B646" i="9"/>
  <c r="E646" i="9"/>
  <c r="D646" i="9"/>
  <c r="I646" i="9"/>
  <c r="I645" i="9"/>
  <c r="G645" i="9"/>
  <c r="E645" i="9"/>
  <c r="C645" i="9"/>
  <c r="J645" i="9"/>
  <c r="B645" i="9"/>
  <c r="D645" i="9"/>
  <c r="H645" i="9"/>
  <c r="F645" i="9"/>
  <c r="E644" i="9"/>
  <c r="C644" i="9"/>
  <c r="B644" i="9"/>
  <c r="I644" i="9"/>
  <c r="G644" i="9"/>
  <c r="D644" i="9"/>
  <c r="J644" i="9"/>
  <c r="H644" i="9"/>
  <c r="F644" i="9"/>
  <c r="J643" i="9"/>
  <c r="H643" i="9"/>
  <c r="G643" i="9"/>
  <c r="K643" i="9" s="1"/>
  <c r="E643" i="9"/>
  <c r="B643" i="9"/>
  <c r="C643" i="9"/>
  <c r="D643" i="9"/>
  <c r="F643" i="9"/>
  <c r="I643" i="9"/>
  <c r="F642" i="9"/>
  <c r="C642" i="9"/>
  <c r="J642" i="9"/>
  <c r="B642" i="9"/>
  <c r="D642" i="9"/>
  <c r="E642" i="9"/>
  <c r="G642" i="9"/>
  <c r="K642" i="9" s="1"/>
  <c r="I642" i="9"/>
  <c r="H642" i="9"/>
  <c r="C641" i="9"/>
  <c r="J641" i="9"/>
  <c r="H641" i="9"/>
  <c r="D641" i="9"/>
  <c r="E641" i="9"/>
  <c r="B641" i="9"/>
  <c r="I641" i="9"/>
  <c r="G641" i="9"/>
  <c r="K641" i="9" s="1"/>
  <c r="F641" i="9"/>
  <c r="G640" i="9"/>
  <c r="I640" i="9"/>
  <c r="J640" i="9"/>
  <c r="H640" i="9"/>
  <c r="F640" i="9"/>
  <c r="C640" i="9"/>
  <c r="D640" i="9"/>
  <c r="E640" i="9"/>
  <c r="B640" i="9"/>
  <c r="G639" i="9"/>
  <c r="I639" i="9"/>
  <c r="C639" i="9"/>
  <c r="F639" i="9"/>
  <c r="J639" i="9"/>
  <c r="H639" i="9"/>
  <c r="B639" i="9"/>
  <c r="E639" i="9"/>
  <c r="D639" i="9"/>
  <c r="H638" i="9"/>
  <c r="F638" i="9"/>
  <c r="D638" i="9"/>
  <c r="E638" i="9"/>
  <c r="J638" i="9"/>
  <c r="G638" i="9"/>
  <c r="K638" i="9" s="1"/>
  <c r="I638" i="9"/>
  <c r="C638" i="9"/>
  <c r="B638" i="9"/>
  <c r="D637" i="9"/>
  <c r="B637" i="9"/>
  <c r="E637" i="9"/>
  <c r="C637" i="9"/>
  <c r="I637" i="9"/>
  <c r="J637" i="9"/>
  <c r="H637" i="9"/>
  <c r="F637" i="9"/>
  <c r="G637" i="9"/>
  <c r="K637" i="9" s="1"/>
  <c r="J636" i="9"/>
  <c r="H636" i="9"/>
  <c r="F636" i="9"/>
  <c r="C636" i="9"/>
  <c r="I636" i="9"/>
  <c r="D636" i="9"/>
  <c r="B636" i="9"/>
  <c r="E636" i="9"/>
  <c r="G636" i="9"/>
  <c r="K636" i="9" s="1"/>
  <c r="I635" i="9"/>
  <c r="G635" i="9"/>
  <c r="E635" i="9"/>
  <c r="B635" i="9"/>
  <c r="F635" i="9"/>
  <c r="C635" i="9"/>
  <c r="J635" i="9"/>
  <c r="D635" i="9"/>
  <c r="H635" i="9"/>
  <c r="B634" i="9"/>
  <c r="D634" i="9"/>
  <c r="F634" i="9"/>
  <c r="H634" i="9"/>
  <c r="J634" i="9"/>
  <c r="I634" i="9"/>
  <c r="C634" i="9"/>
  <c r="G634" i="9"/>
  <c r="K634" i="9" s="1"/>
  <c r="F633" i="9"/>
  <c r="D633" i="9"/>
  <c r="B633" i="9"/>
  <c r="I633" i="9"/>
  <c r="J633" i="9"/>
  <c r="C633" i="9"/>
  <c r="G633" i="9"/>
  <c r="K633" i="9" s="1"/>
  <c r="H633" i="9"/>
  <c r="E633" i="9"/>
  <c r="B632" i="9"/>
  <c r="J632" i="9"/>
  <c r="D632" i="9"/>
  <c r="F632" i="9"/>
  <c r="C632" i="9"/>
  <c r="E632" i="9"/>
  <c r="G632" i="9"/>
  <c r="H632" i="9"/>
  <c r="I632" i="9"/>
  <c r="G631" i="9"/>
  <c r="C631" i="9"/>
  <c r="B631" i="9"/>
  <c r="E631" i="9"/>
  <c r="J631" i="9"/>
  <c r="I631" i="9"/>
  <c r="H631" i="9"/>
  <c r="F631" i="9"/>
  <c r="D631" i="9"/>
  <c r="D630" i="9"/>
  <c r="B630" i="9"/>
  <c r="J630" i="9"/>
  <c r="F630" i="9"/>
  <c r="C630" i="9"/>
  <c r="I630" i="9"/>
  <c r="H630" i="9"/>
  <c r="G630" i="9"/>
  <c r="K630" i="9" s="1"/>
  <c r="E630" i="9"/>
  <c r="J629" i="9"/>
  <c r="I629" i="9"/>
  <c r="B629" i="9"/>
  <c r="D629" i="9"/>
  <c r="F629" i="9"/>
  <c r="G629" i="9"/>
  <c r="K629" i="9" s="1"/>
  <c r="H629" i="9"/>
  <c r="E629" i="9"/>
  <c r="C629" i="9"/>
  <c r="I628" i="9"/>
  <c r="D628" i="9"/>
  <c r="J628" i="9"/>
  <c r="F628" i="9"/>
  <c r="C628" i="9"/>
  <c r="E628" i="9"/>
  <c r="G628" i="9"/>
  <c r="K628" i="9" s="1"/>
  <c r="B628" i="9"/>
  <c r="H628" i="9"/>
  <c r="J627" i="9"/>
  <c r="G627" i="9"/>
  <c r="K627" i="9" s="1"/>
  <c r="F627" i="9"/>
  <c r="I627" i="9"/>
  <c r="H627" i="9"/>
  <c r="E627" i="9"/>
  <c r="C627" i="9"/>
  <c r="D627" i="9"/>
  <c r="B627" i="9"/>
  <c r="J626" i="9"/>
  <c r="G626" i="9"/>
  <c r="K626" i="9" s="1"/>
  <c r="F626" i="9"/>
  <c r="I626" i="9"/>
  <c r="D626" i="9"/>
  <c r="H626" i="9"/>
  <c r="B626" i="9"/>
  <c r="C626" i="9"/>
  <c r="E626" i="9"/>
  <c r="F625" i="9"/>
  <c r="E625" i="9"/>
  <c r="D625" i="9"/>
  <c r="C625" i="9"/>
  <c r="B625" i="9"/>
  <c r="G625" i="9"/>
  <c r="J625" i="9"/>
  <c r="I625" i="9"/>
  <c r="H625" i="9"/>
  <c r="E624" i="9"/>
  <c r="H624" i="9"/>
  <c r="G624" i="9"/>
  <c r="F624" i="9"/>
  <c r="C624" i="9"/>
  <c r="J624" i="9"/>
  <c r="B624" i="9"/>
  <c r="D624" i="9"/>
  <c r="I624" i="9"/>
  <c r="C623" i="9"/>
  <c r="G623" i="9"/>
  <c r="H623" i="9"/>
  <c r="I623" i="9"/>
  <c r="B623" i="9"/>
  <c r="D623" i="9"/>
  <c r="E623" i="9"/>
  <c r="J623" i="9"/>
  <c r="F623" i="9"/>
  <c r="G622" i="9"/>
  <c r="C622" i="9"/>
  <c r="E622" i="9"/>
  <c r="D622" i="9"/>
  <c r="B622" i="9"/>
  <c r="F622" i="9"/>
  <c r="J622" i="9"/>
  <c r="H622" i="9"/>
  <c r="I622" i="9"/>
  <c r="I621" i="9"/>
  <c r="G621" i="9"/>
  <c r="C621" i="9"/>
  <c r="F621" i="9"/>
  <c r="B621" i="9"/>
  <c r="H621" i="9"/>
  <c r="J621" i="9"/>
  <c r="D621" i="9"/>
  <c r="E621" i="9"/>
  <c r="B620" i="9"/>
  <c r="E620" i="9"/>
  <c r="I620" i="9"/>
  <c r="F620" i="9"/>
  <c r="D620" i="9"/>
  <c r="C620" i="9"/>
  <c r="J620" i="9"/>
  <c r="H620" i="9"/>
  <c r="G620" i="9"/>
  <c r="K620" i="9" s="1"/>
  <c r="B619" i="9"/>
  <c r="C619" i="9"/>
  <c r="E619" i="9"/>
  <c r="G619" i="9"/>
  <c r="H619" i="9"/>
  <c r="I619" i="9"/>
  <c r="J619" i="9"/>
  <c r="F619" i="9"/>
  <c r="D619" i="9"/>
  <c r="D618" i="9"/>
  <c r="E618" i="9"/>
  <c r="I618" i="9"/>
  <c r="J618" i="9"/>
  <c r="G618" i="9"/>
  <c r="K618" i="9" s="1"/>
  <c r="C618" i="9"/>
  <c r="B618" i="9"/>
  <c r="F618" i="9"/>
  <c r="H618" i="9"/>
  <c r="E617" i="9"/>
  <c r="G617" i="9"/>
  <c r="J617" i="9"/>
  <c r="C617" i="9"/>
  <c r="F617" i="9"/>
  <c r="I617" i="9"/>
  <c r="H617" i="9"/>
  <c r="B617" i="9"/>
  <c r="D617" i="9"/>
  <c r="F616" i="9"/>
  <c r="E616" i="9"/>
  <c r="D616" i="9"/>
  <c r="C616" i="9"/>
  <c r="B616" i="9"/>
  <c r="I616" i="9"/>
  <c r="J616" i="9"/>
  <c r="G616" i="9"/>
  <c r="K616" i="9" s="1"/>
  <c r="H616" i="9"/>
  <c r="G615" i="9"/>
  <c r="H615" i="9"/>
  <c r="I615" i="9"/>
  <c r="J615" i="9"/>
  <c r="E615" i="9"/>
  <c r="B615" i="9"/>
  <c r="C615" i="9"/>
  <c r="D615" i="9"/>
  <c r="F615" i="9"/>
  <c r="J614" i="9"/>
  <c r="I614" i="9"/>
  <c r="E614" i="9"/>
  <c r="H614" i="9"/>
  <c r="G614" i="9"/>
  <c r="K614" i="9" s="1"/>
  <c r="F614" i="9"/>
  <c r="D614" i="9"/>
  <c r="C614" i="9"/>
  <c r="B614" i="9"/>
  <c r="D613" i="9"/>
  <c r="I613" i="9"/>
  <c r="B613" i="9"/>
  <c r="C613" i="9"/>
  <c r="J613" i="9"/>
  <c r="E613" i="9"/>
  <c r="H613" i="9"/>
  <c r="G613" i="9"/>
  <c r="K613" i="9" s="1"/>
  <c r="F613" i="9"/>
  <c r="F612" i="9"/>
  <c r="E612" i="9"/>
  <c r="C612" i="9"/>
  <c r="B612" i="9"/>
  <c r="D612" i="9"/>
  <c r="G612" i="9"/>
  <c r="H612" i="9"/>
  <c r="J612" i="9"/>
  <c r="I612" i="9"/>
  <c r="G611" i="9"/>
  <c r="B611" i="9"/>
  <c r="D611" i="9"/>
  <c r="E611" i="9"/>
  <c r="F611" i="9"/>
  <c r="H611" i="9"/>
  <c r="I611" i="9"/>
  <c r="J611" i="9"/>
  <c r="C611" i="9"/>
  <c r="E610" i="9"/>
  <c r="F610" i="9"/>
  <c r="B610" i="9"/>
  <c r="C610" i="9"/>
  <c r="D610" i="9"/>
  <c r="J610" i="9"/>
  <c r="G610" i="9"/>
  <c r="K610" i="9" s="1"/>
  <c r="I610" i="9"/>
  <c r="H610" i="9"/>
  <c r="I609" i="9"/>
  <c r="H609" i="9"/>
  <c r="D609" i="9"/>
  <c r="E609" i="9"/>
  <c r="F609" i="9"/>
  <c r="J609" i="9"/>
  <c r="G609" i="9"/>
  <c r="K609" i="9" s="1"/>
  <c r="C609" i="9"/>
  <c r="B609" i="9"/>
  <c r="F608" i="9"/>
  <c r="C608" i="9"/>
  <c r="B608" i="9"/>
  <c r="D608" i="9"/>
  <c r="G608" i="9"/>
  <c r="H608" i="9"/>
  <c r="I608" i="9"/>
  <c r="J608" i="9"/>
  <c r="E608" i="9"/>
  <c r="G607" i="9"/>
  <c r="J607" i="9"/>
  <c r="E607" i="9"/>
  <c r="F607" i="9"/>
  <c r="B607" i="9"/>
  <c r="I607" i="9"/>
  <c r="D607" i="9"/>
  <c r="H607" i="9"/>
  <c r="C607" i="9"/>
  <c r="B606" i="9"/>
  <c r="J606" i="9"/>
  <c r="I606" i="9"/>
  <c r="H606" i="9"/>
  <c r="C606" i="9"/>
  <c r="D606" i="9"/>
  <c r="E606" i="9"/>
  <c r="F606" i="9"/>
  <c r="G606" i="9"/>
  <c r="K606" i="9" s="1"/>
  <c r="E605" i="9"/>
  <c r="G605" i="9"/>
  <c r="J605" i="9"/>
  <c r="H605" i="9"/>
  <c r="I605" i="9"/>
  <c r="D605" i="9"/>
  <c r="F605" i="9"/>
  <c r="B605" i="9"/>
  <c r="C605" i="9"/>
  <c r="B604" i="9"/>
  <c r="C604" i="9"/>
  <c r="D604" i="9"/>
  <c r="E604" i="9"/>
  <c r="F604" i="9"/>
  <c r="G604" i="9"/>
  <c r="H604" i="9"/>
  <c r="I604" i="9"/>
  <c r="J604" i="9"/>
  <c r="H603" i="9"/>
  <c r="I603" i="9"/>
  <c r="J603" i="9"/>
  <c r="G603" i="9"/>
  <c r="K603" i="9" s="1"/>
  <c r="F603" i="9"/>
  <c r="B603" i="9"/>
  <c r="C603" i="9"/>
  <c r="D603" i="9"/>
  <c r="E603" i="9"/>
  <c r="G602" i="9"/>
  <c r="B602" i="9"/>
  <c r="C602" i="9"/>
  <c r="D602" i="9"/>
  <c r="E602" i="9"/>
  <c r="F602" i="9"/>
  <c r="H602" i="9"/>
  <c r="I602" i="9"/>
  <c r="J602" i="9"/>
  <c r="J601" i="9"/>
  <c r="I601" i="9"/>
  <c r="F601" i="9"/>
  <c r="E601" i="9"/>
  <c r="D601" i="9"/>
  <c r="C601" i="9"/>
  <c r="B601" i="9"/>
  <c r="H601" i="9"/>
  <c r="G601" i="9"/>
  <c r="K601" i="9" s="1"/>
  <c r="G600" i="9"/>
  <c r="H600" i="9"/>
  <c r="I600" i="9"/>
  <c r="J600" i="9"/>
  <c r="C600" i="9"/>
  <c r="B600" i="9"/>
  <c r="D600" i="9"/>
  <c r="E600" i="9"/>
  <c r="F600" i="9"/>
  <c r="J599" i="9"/>
  <c r="F599" i="9"/>
  <c r="D599" i="9"/>
  <c r="G599" i="9"/>
  <c r="K599" i="9" s="1"/>
  <c r="B599" i="9"/>
  <c r="H599" i="9"/>
  <c r="I599" i="9"/>
  <c r="E599" i="9"/>
  <c r="C599" i="9"/>
  <c r="E598" i="9"/>
  <c r="B598" i="9"/>
  <c r="H598" i="9"/>
  <c r="C598" i="9"/>
  <c r="J598" i="9"/>
  <c r="F598" i="9"/>
  <c r="D598" i="9"/>
  <c r="G598" i="9"/>
  <c r="K598" i="9" s="1"/>
  <c r="I598" i="9"/>
  <c r="H597" i="9"/>
  <c r="I597" i="9"/>
  <c r="E597" i="9"/>
  <c r="C597" i="9"/>
  <c r="F597" i="9"/>
  <c r="G597" i="9"/>
  <c r="D597" i="9"/>
  <c r="B597" i="9"/>
  <c r="J597" i="9"/>
  <c r="B596" i="9"/>
  <c r="G596" i="9"/>
  <c r="I596" i="9"/>
  <c r="J596" i="9"/>
  <c r="F596" i="9"/>
  <c r="C596" i="9"/>
  <c r="H596" i="9"/>
  <c r="D596" i="9"/>
  <c r="E596" i="9"/>
  <c r="J595" i="9"/>
  <c r="D595" i="9"/>
  <c r="B595" i="9"/>
  <c r="E595" i="9"/>
  <c r="G595" i="9"/>
  <c r="K595" i="9" s="1"/>
  <c r="I595" i="9"/>
  <c r="C595" i="9"/>
  <c r="F595" i="9"/>
  <c r="H595" i="9"/>
  <c r="J594" i="9"/>
  <c r="E594" i="9"/>
  <c r="H594" i="9"/>
  <c r="F594" i="9"/>
  <c r="I594" i="9"/>
  <c r="D594" i="9"/>
  <c r="B594" i="9"/>
  <c r="C594" i="9"/>
  <c r="G594" i="9"/>
  <c r="K594" i="9" s="1"/>
  <c r="E593" i="9"/>
  <c r="J593" i="9"/>
  <c r="H593" i="9"/>
  <c r="C593" i="9"/>
  <c r="B593" i="9"/>
  <c r="F593" i="9"/>
  <c r="I593" i="9"/>
  <c r="D593" i="9"/>
  <c r="G593" i="9"/>
  <c r="K593" i="9" s="1"/>
  <c r="C592" i="9"/>
  <c r="F592" i="9"/>
  <c r="B592" i="9"/>
  <c r="E592" i="9"/>
  <c r="D592" i="9"/>
  <c r="I592" i="9"/>
  <c r="H592" i="9"/>
  <c r="J592" i="9"/>
  <c r="G592" i="9"/>
  <c r="K592" i="9" s="1"/>
  <c r="I591" i="9"/>
  <c r="H591" i="9"/>
  <c r="F591" i="9"/>
  <c r="D591" i="9"/>
  <c r="J591" i="9"/>
  <c r="E591" i="9"/>
  <c r="C591" i="9"/>
  <c r="B591" i="9"/>
  <c r="G591" i="9"/>
  <c r="K591" i="9" s="1"/>
  <c r="G590" i="9"/>
  <c r="J590" i="9"/>
  <c r="E590" i="9"/>
  <c r="H590" i="9"/>
  <c r="C590" i="9"/>
  <c r="B590" i="9"/>
  <c r="D590" i="9"/>
  <c r="I590" i="9"/>
  <c r="F590" i="9"/>
  <c r="B589" i="9"/>
  <c r="E589" i="9"/>
  <c r="I589" i="9"/>
  <c r="C589" i="9"/>
  <c r="G589" i="9"/>
  <c r="D589" i="9"/>
  <c r="H589" i="9"/>
  <c r="J589" i="9"/>
  <c r="F589" i="9"/>
  <c r="H588" i="9"/>
  <c r="B588" i="9"/>
  <c r="C588" i="9"/>
  <c r="D588" i="9"/>
  <c r="F588" i="9"/>
  <c r="G588" i="9"/>
  <c r="I588" i="9"/>
  <c r="E588" i="9"/>
  <c r="J588" i="9"/>
  <c r="H587" i="9"/>
  <c r="I587" i="9"/>
  <c r="G587" i="9"/>
  <c r="E587" i="9"/>
  <c r="D587" i="9"/>
  <c r="J587" i="9"/>
  <c r="B587" i="9"/>
  <c r="F587" i="9"/>
  <c r="C587" i="9"/>
  <c r="G586" i="9"/>
  <c r="C586" i="9"/>
  <c r="F586" i="9"/>
  <c r="H586" i="9"/>
  <c r="J586" i="9"/>
  <c r="D586" i="9"/>
  <c r="I586" i="9"/>
  <c r="E586" i="9"/>
  <c r="B586" i="9"/>
  <c r="F585" i="9"/>
  <c r="I585" i="9"/>
  <c r="J585" i="9"/>
  <c r="C585" i="9"/>
  <c r="G585" i="9"/>
  <c r="K585" i="9" s="1"/>
  <c r="B585" i="9"/>
  <c r="D585" i="9"/>
  <c r="H585" i="9"/>
  <c r="E585" i="9"/>
  <c r="E584" i="9"/>
  <c r="H584" i="9"/>
  <c r="D584" i="9"/>
  <c r="B584" i="9"/>
  <c r="F584" i="9"/>
  <c r="G584" i="9"/>
  <c r="C584" i="9"/>
  <c r="I584" i="9"/>
  <c r="J584" i="9"/>
  <c r="I583" i="9"/>
  <c r="E583" i="9"/>
  <c r="F583" i="9"/>
  <c r="D583" i="9"/>
  <c r="H583" i="9"/>
  <c r="G583" i="9"/>
  <c r="C583" i="9"/>
  <c r="J583" i="9"/>
  <c r="E582" i="9"/>
  <c r="B582" i="9"/>
  <c r="I582" i="9"/>
  <c r="F582" i="9"/>
  <c r="C582" i="9"/>
  <c r="H582" i="9"/>
  <c r="D582" i="9"/>
  <c r="G582" i="9"/>
  <c r="J582" i="9"/>
  <c r="J581" i="9"/>
  <c r="I581" i="9"/>
  <c r="F581" i="9"/>
  <c r="B581" i="9"/>
  <c r="H581" i="9"/>
  <c r="E581" i="9"/>
  <c r="D581" i="9"/>
  <c r="G581" i="9"/>
  <c r="K581" i="9" s="1"/>
  <c r="C581" i="9"/>
  <c r="C580" i="9"/>
  <c r="J580" i="9"/>
  <c r="B580" i="9"/>
  <c r="D580" i="9"/>
  <c r="E580" i="9"/>
  <c r="I580" i="9"/>
  <c r="G580" i="9"/>
  <c r="K580" i="9" s="1"/>
  <c r="H580" i="9"/>
  <c r="F580" i="9"/>
  <c r="B579" i="9"/>
  <c r="D579" i="9"/>
  <c r="F579" i="9"/>
  <c r="E579" i="9"/>
  <c r="H579" i="9"/>
  <c r="C579" i="9"/>
  <c r="G579" i="9"/>
  <c r="I579" i="9"/>
  <c r="J579" i="9"/>
  <c r="E578" i="9"/>
  <c r="C578" i="9"/>
  <c r="J578" i="9"/>
  <c r="I578" i="9"/>
  <c r="H578" i="9"/>
  <c r="G578" i="9"/>
  <c r="K578" i="9" s="1"/>
  <c r="B578" i="9"/>
  <c r="F578" i="9"/>
  <c r="D578" i="9"/>
  <c r="F577" i="9"/>
  <c r="B577" i="9"/>
  <c r="D577" i="9"/>
  <c r="G577" i="9"/>
  <c r="J577" i="9"/>
  <c r="I577" i="9"/>
  <c r="C577" i="9"/>
  <c r="E577" i="9"/>
  <c r="H577" i="9"/>
  <c r="C576" i="9"/>
  <c r="F576" i="9"/>
  <c r="D576" i="9"/>
  <c r="B576" i="9"/>
  <c r="J576" i="9"/>
  <c r="G576" i="9"/>
  <c r="K576" i="9" s="1"/>
  <c r="E576" i="9"/>
  <c r="I576" i="9"/>
  <c r="H576" i="9"/>
  <c r="C575" i="9"/>
  <c r="G575" i="9"/>
  <c r="I575" i="9"/>
  <c r="B575" i="9"/>
  <c r="D575" i="9"/>
  <c r="J575" i="9"/>
  <c r="E575" i="9"/>
  <c r="F575" i="9"/>
  <c r="H575" i="9"/>
  <c r="I574" i="9"/>
  <c r="J574" i="9"/>
  <c r="G574" i="9"/>
  <c r="K574" i="9" s="1"/>
  <c r="D574" i="9"/>
  <c r="B574" i="9"/>
  <c r="F574" i="9"/>
  <c r="E574" i="9"/>
  <c r="H574" i="9"/>
  <c r="C574" i="9"/>
  <c r="B573" i="9"/>
  <c r="E573" i="9"/>
  <c r="H573" i="9"/>
  <c r="J573" i="9"/>
  <c r="C573" i="9"/>
  <c r="F573" i="9"/>
  <c r="I573" i="9"/>
  <c r="D573" i="9"/>
  <c r="G573" i="9"/>
  <c r="K573" i="9" s="1"/>
  <c r="F572" i="9"/>
  <c r="B572" i="9"/>
  <c r="I572" i="9"/>
  <c r="D572" i="9"/>
  <c r="E572" i="9"/>
  <c r="H572" i="9"/>
  <c r="C572" i="9"/>
  <c r="G572" i="9"/>
  <c r="J572" i="9"/>
  <c r="B571" i="9"/>
  <c r="H571" i="9"/>
  <c r="E571" i="9"/>
  <c r="C571" i="9"/>
  <c r="D571" i="9"/>
  <c r="F571" i="9"/>
  <c r="G571" i="9"/>
  <c r="J571" i="9"/>
  <c r="I571" i="9"/>
  <c r="D570" i="9"/>
  <c r="E570" i="9"/>
  <c r="H570" i="9"/>
  <c r="J570" i="9"/>
  <c r="G570" i="9"/>
  <c r="K570" i="9" s="1"/>
  <c r="B570" i="9"/>
  <c r="I570" i="9"/>
  <c r="C570" i="9"/>
  <c r="F570" i="9"/>
  <c r="E569" i="9"/>
  <c r="G569" i="9"/>
  <c r="H569" i="9"/>
  <c r="F569" i="9"/>
  <c r="I569" i="9"/>
  <c r="C569" i="9"/>
  <c r="J569" i="9"/>
  <c r="B569" i="9"/>
  <c r="D569" i="9"/>
  <c r="B568" i="9"/>
  <c r="D568" i="9"/>
  <c r="C568" i="9"/>
  <c r="F568" i="9"/>
  <c r="H568" i="9"/>
  <c r="I568" i="9"/>
  <c r="E568" i="9"/>
  <c r="G568" i="9"/>
  <c r="J568" i="9"/>
  <c r="D567" i="9"/>
  <c r="B567" i="9"/>
  <c r="C567" i="9"/>
  <c r="H567" i="9"/>
  <c r="E567" i="9"/>
  <c r="I567" i="9"/>
  <c r="F567" i="9"/>
  <c r="J567" i="9"/>
  <c r="G567" i="9"/>
  <c r="K567" i="9" s="1"/>
  <c r="B566" i="9"/>
  <c r="J566" i="9"/>
  <c r="G566" i="9"/>
  <c r="K566" i="9" s="1"/>
  <c r="D566" i="9"/>
  <c r="H566" i="9"/>
  <c r="E566" i="9"/>
  <c r="F566" i="9"/>
  <c r="I566" i="9"/>
  <c r="C566" i="9"/>
  <c r="I565" i="9"/>
  <c r="E565" i="9"/>
  <c r="B565" i="9"/>
  <c r="F565" i="9"/>
  <c r="C565" i="9"/>
  <c r="H565" i="9"/>
  <c r="D565" i="9"/>
  <c r="G565" i="9"/>
  <c r="J565" i="9"/>
  <c r="D564" i="9"/>
  <c r="F564" i="9"/>
  <c r="J564" i="9"/>
  <c r="H564" i="9"/>
  <c r="E564" i="9"/>
  <c r="C564" i="9"/>
  <c r="I564" i="9"/>
  <c r="G564" i="9"/>
  <c r="K564" i="9" s="1"/>
  <c r="B564" i="9"/>
  <c r="B563" i="9"/>
  <c r="F563" i="9"/>
  <c r="D563" i="9"/>
  <c r="G563" i="9"/>
  <c r="I563" i="9"/>
  <c r="C563" i="9"/>
  <c r="E563" i="9"/>
  <c r="H563" i="9"/>
  <c r="J563" i="9"/>
  <c r="G562" i="9"/>
  <c r="H562" i="9"/>
  <c r="F562" i="9"/>
  <c r="C562" i="9"/>
  <c r="B562" i="9"/>
  <c r="J562" i="9"/>
  <c r="E562" i="9"/>
  <c r="I562" i="9"/>
  <c r="D562" i="9"/>
  <c r="B561" i="9"/>
  <c r="E561" i="9"/>
  <c r="C561" i="9"/>
  <c r="I561" i="9"/>
  <c r="F561" i="9"/>
  <c r="H561" i="9"/>
  <c r="D561" i="9"/>
  <c r="G561" i="9"/>
  <c r="J561" i="9"/>
  <c r="I560" i="9"/>
  <c r="F560" i="9"/>
  <c r="C560" i="9"/>
  <c r="E560" i="9"/>
  <c r="D560" i="9"/>
  <c r="J560" i="9"/>
  <c r="B560" i="9"/>
  <c r="G560" i="9"/>
  <c r="K560" i="9" s="1"/>
  <c r="H560" i="9"/>
  <c r="J559" i="9"/>
  <c r="G559" i="9"/>
  <c r="H559" i="9"/>
  <c r="C559" i="9"/>
  <c r="D559" i="9"/>
  <c r="E559" i="9"/>
  <c r="I559" i="9"/>
  <c r="F559" i="9"/>
  <c r="B559" i="9"/>
  <c r="F558" i="9"/>
  <c r="H558" i="9"/>
  <c r="J558" i="9"/>
  <c r="G558" i="9"/>
  <c r="K558" i="9" s="1"/>
  <c r="C558" i="9"/>
  <c r="D558" i="9"/>
  <c r="E558" i="9"/>
  <c r="I558" i="9"/>
  <c r="B558" i="9"/>
  <c r="D557" i="9"/>
  <c r="B557" i="9"/>
  <c r="I557" i="9"/>
  <c r="F557" i="9"/>
  <c r="C557" i="9"/>
  <c r="E557" i="9"/>
  <c r="J557" i="9"/>
  <c r="G557" i="9"/>
  <c r="K557" i="9" s="1"/>
  <c r="H557" i="9"/>
  <c r="F556" i="9"/>
  <c r="B556" i="9"/>
  <c r="G556" i="9"/>
  <c r="I556" i="9"/>
  <c r="J556" i="9"/>
  <c r="D556" i="9"/>
  <c r="H556" i="9"/>
  <c r="E556" i="9"/>
  <c r="C556" i="9"/>
  <c r="C555" i="9"/>
  <c r="F555" i="9"/>
  <c r="I555" i="9"/>
  <c r="H555" i="9"/>
  <c r="B555" i="9"/>
  <c r="E555" i="9"/>
  <c r="D555" i="9"/>
  <c r="G555" i="9"/>
  <c r="J555" i="9"/>
  <c r="H554" i="9"/>
  <c r="C554" i="9"/>
  <c r="F554" i="9"/>
  <c r="I554" i="9"/>
  <c r="B554" i="9"/>
  <c r="E554" i="9"/>
  <c r="G554" i="9"/>
  <c r="J554" i="9"/>
  <c r="D554" i="9"/>
  <c r="H553" i="9"/>
  <c r="E553" i="9"/>
  <c r="G553" i="9"/>
  <c r="J553" i="9"/>
  <c r="D553" i="9"/>
  <c r="B553" i="9"/>
  <c r="C553" i="9"/>
  <c r="F553" i="9"/>
  <c r="I553" i="9"/>
  <c r="C552" i="9"/>
  <c r="I552" i="9"/>
  <c r="D552" i="9"/>
  <c r="G552" i="9"/>
  <c r="F552" i="9"/>
  <c r="B552" i="9"/>
  <c r="E552" i="9"/>
  <c r="H552" i="9"/>
  <c r="J552" i="9"/>
  <c r="J551" i="9"/>
  <c r="E551" i="9"/>
  <c r="H551" i="9"/>
  <c r="G551" i="9"/>
  <c r="K551" i="9" s="1"/>
  <c r="C551" i="9"/>
  <c r="D551" i="9"/>
  <c r="B551" i="9"/>
  <c r="F551" i="9"/>
  <c r="I551" i="9"/>
  <c r="H550" i="9"/>
  <c r="C550" i="9"/>
  <c r="J550" i="9"/>
  <c r="G550" i="9"/>
  <c r="K550" i="9" s="1"/>
  <c r="I550" i="9"/>
  <c r="F550" i="9"/>
  <c r="D550" i="9"/>
  <c r="E550" i="9"/>
  <c r="B550" i="9"/>
  <c r="C549" i="9"/>
  <c r="B549" i="9"/>
  <c r="E549" i="9"/>
  <c r="H549" i="9"/>
  <c r="G549" i="9"/>
  <c r="I549" i="9"/>
  <c r="F549" i="9"/>
  <c r="D549" i="9"/>
  <c r="J549" i="9"/>
  <c r="E548" i="9"/>
  <c r="H548" i="9"/>
  <c r="I548" i="9"/>
  <c r="F548" i="9"/>
  <c r="C548" i="9"/>
  <c r="J548" i="9"/>
  <c r="G548" i="9"/>
  <c r="K548" i="9" s="1"/>
  <c r="D548" i="9"/>
  <c r="B548" i="9"/>
  <c r="F547" i="9"/>
  <c r="E547" i="9"/>
  <c r="D547" i="9"/>
  <c r="C547" i="9"/>
  <c r="I547" i="9"/>
  <c r="J547" i="9"/>
  <c r="B547" i="9"/>
  <c r="H547" i="9"/>
  <c r="G547" i="9"/>
  <c r="K547" i="9" s="1"/>
  <c r="G546" i="9"/>
  <c r="J546" i="9"/>
  <c r="D546" i="9"/>
  <c r="F546" i="9"/>
  <c r="H546" i="9"/>
  <c r="B546" i="9"/>
  <c r="C546" i="9"/>
  <c r="I546" i="9"/>
  <c r="E546" i="9"/>
  <c r="E545" i="9"/>
  <c r="I545" i="9"/>
  <c r="D545" i="9"/>
  <c r="G545" i="9"/>
  <c r="C545" i="9"/>
  <c r="B545" i="9"/>
  <c r="H545" i="9"/>
  <c r="F545" i="9"/>
  <c r="J545" i="9"/>
  <c r="H544" i="9"/>
  <c r="B544" i="9"/>
  <c r="I544" i="9"/>
  <c r="E544" i="9"/>
  <c r="F544" i="9"/>
  <c r="D544" i="9"/>
  <c r="G544" i="9"/>
  <c r="J544" i="9"/>
  <c r="C544" i="9"/>
  <c r="F543" i="9"/>
  <c r="C543" i="9"/>
  <c r="I543" i="9"/>
  <c r="D543" i="9"/>
  <c r="H543" i="9"/>
  <c r="E543" i="9"/>
  <c r="G543" i="9"/>
  <c r="J543" i="9"/>
  <c r="B543" i="9"/>
  <c r="H542" i="9"/>
  <c r="F542" i="9"/>
  <c r="I542" i="9"/>
  <c r="D542" i="9"/>
  <c r="G542" i="9"/>
  <c r="J542" i="9"/>
  <c r="E542" i="9"/>
  <c r="C542" i="9"/>
  <c r="B542" i="9"/>
  <c r="C541" i="9"/>
  <c r="F541" i="9"/>
  <c r="B541" i="9"/>
  <c r="D541" i="9"/>
  <c r="H541" i="9"/>
  <c r="I541" i="9"/>
  <c r="J541" i="9"/>
  <c r="K541" i="9" s="1"/>
  <c r="E541" i="9"/>
  <c r="I540" i="9"/>
  <c r="C540" i="9"/>
  <c r="F540" i="9"/>
  <c r="E540" i="9"/>
  <c r="J540" i="9"/>
  <c r="B540" i="9"/>
  <c r="D540" i="9"/>
  <c r="G540" i="9"/>
  <c r="K540" i="9" s="1"/>
  <c r="H540" i="9"/>
  <c r="F539" i="9"/>
  <c r="D539" i="9"/>
  <c r="C539" i="9"/>
  <c r="E539" i="9"/>
  <c r="B539" i="9"/>
  <c r="J539" i="9"/>
  <c r="G539" i="9"/>
  <c r="K539" i="9" s="1"/>
  <c r="I539" i="9"/>
  <c r="H539" i="9"/>
  <c r="J538" i="9"/>
  <c r="G538" i="9"/>
  <c r="K538" i="9" s="1"/>
  <c r="C538" i="9"/>
  <c r="I538" i="9"/>
  <c r="F538" i="9"/>
  <c r="B538" i="9"/>
  <c r="E538" i="9"/>
  <c r="H538" i="9"/>
  <c r="D538" i="9"/>
  <c r="E537" i="9"/>
  <c r="D537" i="9"/>
  <c r="G537" i="9"/>
  <c r="J537" i="9"/>
  <c r="I537" i="9"/>
  <c r="F537" i="9"/>
  <c r="C537" i="9"/>
  <c r="B537" i="9"/>
  <c r="H537" i="9"/>
  <c r="B536" i="9"/>
  <c r="D536" i="9"/>
  <c r="G536" i="9"/>
  <c r="H536" i="9"/>
  <c r="E536" i="9"/>
  <c r="I536" i="9"/>
  <c r="J536" i="9"/>
  <c r="F536" i="9"/>
  <c r="C536" i="9"/>
  <c r="B535" i="9"/>
  <c r="E535" i="9"/>
  <c r="C535" i="9"/>
  <c r="F535" i="9"/>
  <c r="I535" i="9"/>
  <c r="J535" i="9"/>
  <c r="H535" i="9"/>
  <c r="G535" i="9"/>
  <c r="K535" i="9" s="1"/>
  <c r="D535" i="9"/>
  <c r="C534" i="9"/>
  <c r="I534" i="9"/>
  <c r="F534" i="9"/>
  <c r="D534" i="9"/>
  <c r="H534" i="9"/>
  <c r="B534" i="9"/>
  <c r="G534" i="9"/>
  <c r="J534" i="9"/>
  <c r="E534" i="9"/>
  <c r="B533" i="9"/>
  <c r="D533" i="9"/>
  <c r="G533" i="9"/>
  <c r="H533" i="9"/>
  <c r="I533" i="9"/>
  <c r="C533" i="9"/>
  <c r="J533" i="9"/>
  <c r="E533" i="9"/>
  <c r="F533" i="9"/>
  <c r="H532" i="9"/>
  <c r="B532" i="9"/>
  <c r="D532" i="9"/>
  <c r="F532" i="9"/>
  <c r="I532" i="9"/>
  <c r="C532" i="9"/>
  <c r="J532" i="9"/>
  <c r="G532" i="9"/>
  <c r="K532" i="9" s="1"/>
  <c r="E532" i="9"/>
  <c r="E531" i="9"/>
  <c r="H531" i="9"/>
  <c r="F531" i="9"/>
  <c r="C531" i="9"/>
  <c r="G531" i="9"/>
  <c r="B531" i="9"/>
  <c r="D531" i="9"/>
  <c r="I531" i="9"/>
  <c r="J531" i="9"/>
  <c r="H530" i="9"/>
  <c r="G530" i="9"/>
  <c r="F530" i="9"/>
  <c r="D530" i="9"/>
  <c r="B530" i="9"/>
  <c r="C530" i="9"/>
  <c r="E530" i="9"/>
  <c r="J530" i="9"/>
  <c r="I530" i="9"/>
  <c r="G529" i="9"/>
  <c r="F529" i="9"/>
  <c r="H529" i="9"/>
  <c r="B529" i="9"/>
  <c r="I529" i="9"/>
  <c r="J529" i="9"/>
  <c r="E529" i="9"/>
  <c r="C529" i="9"/>
  <c r="D529" i="9"/>
  <c r="E528" i="9"/>
  <c r="B528" i="9"/>
  <c r="J528" i="9"/>
  <c r="H528" i="9"/>
  <c r="I528" i="9"/>
  <c r="G528" i="9"/>
  <c r="K528" i="9" s="1"/>
  <c r="F528" i="9"/>
  <c r="D528" i="9"/>
  <c r="C528" i="9"/>
  <c r="J527" i="9"/>
  <c r="H527" i="9"/>
  <c r="G527" i="9"/>
  <c r="K527" i="9" s="1"/>
  <c r="F527" i="9"/>
  <c r="E527" i="9"/>
  <c r="I527" i="9"/>
  <c r="C527" i="9"/>
  <c r="B527" i="9"/>
  <c r="D527" i="9"/>
  <c r="B526" i="9"/>
  <c r="C526" i="9"/>
  <c r="G526" i="9"/>
  <c r="D526" i="9"/>
  <c r="E526" i="9"/>
  <c r="H526" i="9"/>
  <c r="F526" i="9"/>
  <c r="J526" i="9"/>
  <c r="I526" i="9"/>
  <c r="F525" i="9"/>
  <c r="H525" i="9"/>
  <c r="I525" i="9"/>
  <c r="J525" i="9"/>
  <c r="G525" i="9"/>
  <c r="K525" i="9" s="1"/>
  <c r="B525" i="9"/>
  <c r="C525" i="9"/>
  <c r="D525" i="9"/>
  <c r="E525" i="9"/>
  <c r="D524" i="9"/>
  <c r="I524" i="9"/>
  <c r="E524" i="9"/>
  <c r="F524" i="9"/>
  <c r="G524" i="9"/>
  <c r="H524" i="9"/>
  <c r="J524" i="9"/>
  <c r="B524" i="9"/>
  <c r="C524" i="9"/>
  <c r="D523" i="9"/>
  <c r="F523" i="9"/>
  <c r="G523" i="9"/>
  <c r="H523" i="9"/>
  <c r="I523" i="9"/>
  <c r="J523" i="9"/>
  <c r="E523" i="9"/>
  <c r="C523" i="9"/>
  <c r="B523" i="9"/>
  <c r="F522" i="9"/>
  <c r="E522" i="9"/>
  <c r="D522" i="9"/>
  <c r="C522" i="9"/>
  <c r="B522" i="9"/>
  <c r="J522" i="9"/>
  <c r="I522" i="9"/>
  <c r="H522" i="9"/>
  <c r="G522" i="9"/>
  <c r="K522" i="9" s="1"/>
  <c r="I521" i="9"/>
  <c r="J521" i="9"/>
  <c r="C521" i="9"/>
  <c r="H521" i="9"/>
  <c r="G521" i="9"/>
  <c r="K521" i="9" s="1"/>
  <c r="F521" i="9"/>
  <c r="E521" i="9"/>
  <c r="D521" i="9"/>
  <c r="B521" i="9"/>
  <c r="B520" i="9"/>
  <c r="C520" i="9"/>
  <c r="D520" i="9"/>
  <c r="F520" i="9"/>
  <c r="G520" i="9"/>
  <c r="H520" i="9"/>
  <c r="I520" i="9"/>
  <c r="J520" i="9"/>
  <c r="E520" i="9"/>
  <c r="J519" i="9"/>
  <c r="E519" i="9"/>
  <c r="D519" i="9"/>
  <c r="C519" i="9"/>
  <c r="B519" i="9"/>
  <c r="G519" i="9"/>
  <c r="K519" i="9" s="1"/>
  <c r="F519" i="9"/>
  <c r="H519" i="9"/>
  <c r="I519" i="9"/>
  <c r="G518" i="9"/>
  <c r="H518" i="9"/>
  <c r="I518" i="9"/>
  <c r="J518" i="9"/>
  <c r="B518" i="9"/>
  <c r="C518" i="9"/>
  <c r="D518" i="9"/>
  <c r="E518" i="9"/>
  <c r="F518" i="9"/>
  <c r="F517" i="9"/>
  <c r="E517" i="9"/>
  <c r="D517" i="9"/>
  <c r="C517" i="9"/>
  <c r="B517" i="9"/>
  <c r="J517" i="9"/>
  <c r="I517" i="9"/>
  <c r="H517" i="9"/>
  <c r="G517" i="9"/>
  <c r="J516" i="9"/>
  <c r="I516" i="9"/>
  <c r="H516" i="9"/>
  <c r="C516" i="9"/>
  <c r="G516" i="9"/>
  <c r="K516" i="9" s="1"/>
  <c r="F516" i="9"/>
  <c r="E516" i="9"/>
  <c r="D516" i="9"/>
  <c r="B516" i="9"/>
  <c r="C515" i="9"/>
  <c r="G515" i="9"/>
  <c r="D515" i="9"/>
  <c r="B515" i="9"/>
  <c r="H515" i="9"/>
  <c r="F515" i="9"/>
  <c r="E515" i="9"/>
  <c r="J515" i="9"/>
  <c r="I515" i="9"/>
  <c r="F514" i="9"/>
  <c r="J514" i="9"/>
  <c r="I514" i="9"/>
  <c r="H514" i="9"/>
  <c r="G514" i="9"/>
  <c r="K514" i="9" s="1"/>
  <c r="E514" i="9"/>
  <c r="D514" i="9"/>
  <c r="C514" i="9"/>
  <c r="B514" i="9"/>
  <c r="G513" i="9"/>
  <c r="B513" i="9"/>
  <c r="C513" i="9"/>
  <c r="D513" i="9"/>
  <c r="E513" i="9"/>
  <c r="F513" i="9"/>
  <c r="H513" i="9"/>
  <c r="I513" i="9"/>
  <c r="J513" i="9"/>
  <c r="F512" i="9"/>
  <c r="G512" i="9"/>
  <c r="H512" i="9"/>
  <c r="I512" i="9"/>
  <c r="J512" i="9"/>
  <c r="D512" i="9"/>
  <c r="B512" i="9"/>
  <c r="E512" i="9"/>
  <c r="C512" i="9"/>
  <c r="G511" i="9"/>
  <c r="F511" i="9"/>
  <c r="H511" i="9"/>
  <c r="I511" i="9"/>
  <c r="J511" i="9"/>
  <c r="D511" i="9"/>
  <c r="B511" i="9"/>
  <c r="C511" i="9"/>
  <c r="E511" i="9"/>
  <c r="F510" i="9"/>
  <c r="D510" i="9"/>
  <c r="C510" i="9"/>
  <c r="B510" i="9"/>
  <c r="E510" i="9"/>
  <c r="J510" i="9"/>
  <c r="I510" i="9"/>
  <c r="H510" i="9"/>
  <c r="G510" i="9"/>
  <c r="K510" i="9" s="1"/>
  <c r="H509" i="9"/>
  <c r="B509" i="9"/>
  <c r="C509" i="9"/>
  <c r="D509" i="9"/>
  <c r="E509" i="9"/>
  <c r="F509" i="9"/>
  <c r="J509" i="9"/>
  <c r="G509" i="9"/>
  <c r="K509" i="9" s="1"/>
  <c r="I509" i="9"/>
  <c r="H508" i="9"/>
  <c r="G508" i="9"/>
  <c r="F508" i="9"/>
  <c r="E508" i="9"/>
  <c r="D508" i="9"/>
  <c r="C508" i="9"/>
  <c r="I508" i="9"/>
  <c r="B508" i="9"/>
  <c r="J508" i="9"/>
  <c r="J507" i="9"/>
  <c r="I507" i="9"/>
  <c r="C507" i="9"/>
  <c r="B507" i="9"/>
  <c r="D507" i="9"/>
  <c r="E507" i="9"/>
  <c r="G507" i="9"/>
  <c r="K507" i="9" s="1"/>
  <c r="H507" i="9"/>
  <c r="F507" i="9"/>
  <c r="C506" i="9"/>
  <c r="D506" i="9"/>
  <c r="E506" i="9"/>
  <c r="F506" i="9"/>
  <c r="H506" i="9"/>
  <c r="G506" i="9"/>
  <c r="B506" i="9"/>
  <c r="J506" i="9"/>
  <c r="I506" i="9"/>
  <c r="D505" i="9"/>
  <c r="J505" i="9"/>
  <c r="I505" i="9"/>
  <c r="H505" i="9"/>
  <c r="G505" i="9"/>
  <c r="K505" i="9" s="1"/>
  <c r="F505" i="9"/>
  <c r="E505" i="9"/>
  <c r="C505" i="9"/>
  <c r="B505" i="9"/>
  <c r="B504" i="9"/>
  <c r="C504" i="9"/>
  <c r="D504" i="9"/>
  <c r="E504" i="9"/>
  <c r="F504" i="9"/>
  <c r="J504" i="9"/>
  <c r="I504" i="9"/>
  <c r="H504" i="9"/>
  <c r="G504" i="9"/>
  <c r="K504" i="9" s="1"/>
  <c r="D503" i="9"/>
  <c r="I503" i="9"/>
  <c r="B503" i="9"/>
  <c r="C503" i="9"/>
  <c r="E503" i="9"/>
  <c r="F503" i="9"/>
  <c r="G503" i="9"/>
  <c r="H503" i="9"/>
  <c r="J503" i="9"/>
  <c r="B502" i="9"/>
  <c r="C502" i="9"/>
  <c r="D502" i="9"/>
  <c r="F502" i="9"/>
  <c r="G502" i="9"/>
  <c r="I502" i="9"/>
  <c r="J502" i="9"/>
  <c r="H502" i="9"/>
  <c r="E502" i="9"/>
  <c r="D501" i="9"/>
  <c r="J501" i="9"/>
  <c r="I501" i="9"/>
  <c r="H501" i="9"/>
  <c r="G501" i="9"/>
  <c r="K501" i="9" s="1"/>
  <c r="F501" i="9"/>
  <c r="E501" i="9"/>
  <c r="C501" i="9"/>
  <c r="B501" i="9"/>
  <c r="B500" i="9"/>
  <c r="J500" i="9"/>
  <c r="I500" i="9"/>
  <c r="H500" i="9"/>
  <c r="G500" i="9"/>
  <c r="K500" i="9" s="1"/>
  <c r="F500" i="9"/>
  <c r="E500" i="9"/>
  <c r="D500" i="9"/>
  <c r="C500" i="9"/>
  <c r="E499" i="9"/>
  <c r="G499" i="9"/>
  <c r="H499" i="9"/>
  <c r="I499" i="9"/>
  <c r="F499" i="9"/>
  <c r="J499" i="9"/>
  <c r="B499" i="9"/>
  <c r="C499" i="9"/>
  <c r="D499" i="9"/>
  <c r="I498" i="9"/>
  <c r="B498" i="9"/>
  <c r="C498" i="9"/>
  <c r="D498" i="9"/>
  <c r="E498" i="9"/>
  <c r="F498" i="9"/>
  <c r="G498" i="9"/>
  <c r="H498" i="9"/>
  <c r="J498" i="9"/>
  <c r="B497" i="9"/>
  <c r="C497" i="9"/>
  <c r="D497" i="9"/>
  <c r="I497" i="9"/>
  <c r="H497" i="9"/>
  <c r="G497" i="9"/>
  <c r="F497" i="9"/>
  <c r="E497" i="9"/>
  <c r="J497" i="9"/>
  <c r="E496" i="9"/>
  <c r="F496" i="9"/>
  <c r="G496" i="9"/>
  <c r="H496" i="9"/>
  <c r="I496" i="9"/>
  <c r="J496" i="9"/>
  <c r="C496" i="9"/>
  <c r="B496" i="9"/>
  <c r="D496" i="9"/>
  <c r="B495" i="9"/>
  <c r="C495" i="9"/>
  <c r="D495" i="9"/>
  <c r="E495" i="9"/>
  <c r="F495" i="9"/>
  <c r="G495" i="9"/>
  <c r="H495" i="9"/>
  <c r="I495" i="9"/>
  <c r="J495" i="9"/>
  <c r="J494" i="9"/>
  <c r="I494" i="9"/>
  <c r="H494" i="9"/>
  <c r="G494" i="9"/>
  <c r="K494" i="9" s="1"/>
  <c r="F494" i="9"/>
  <c r="E494" i="9"/>
  <c r="C494" i="9"/>
  <c r="B494" i="9"/>
  <c r="D494" i="9"/>
  <c r="J493" i="9"/>
  <c r="I493" i="9"/>
  <c r="H493" i="9"/>
  <c r="G493" i="9"/>
  <c r="K493" i="9" s="1"/>
  <c r="F493" i="9"/>
  <c r="E493" i="9"/>
  <c r="D493" i="9"/>
  <c r="C493" i="9"/>
  <c r="B493" i="9"/>
  <c r="I492" i="9"/>
  <c r="B492" i="9"/>
  <c r="H492" i="9"/>
  <c r="C492" i="9"/>
  <c r="D492" i="9"/>
  <c r="E492" i="9"/>
  <c r="J492" i="9"/>
  <c r="F492" i="9"/>
  <c r="G492" i="9"/>
  <c r="K492" i="9" s="1"/>
  <c r="J491" i="9"/>
  <c r="I491" i="9"/>
  <c r="G491" i="9"/>
  <c r="K491" i="9" s="1"/>
  <c r="B491" i="9"/>
  <c r="C491" i="9"/>
  <c r="D491" i="9"/>
  <c r="E491" i="9"/>
  <c r="F491" i="9"/>
  <c r="H491" i="9"/>
  <c r="H490" i="9"/>
  <c r="C490" i="9"/>
  <c r="B490" i="9"/>
  <c r="D490" i="9"/>
  <c r="F490" i="9"/>
  <c r="G490" i="9"/>
  <c r="I490" i="9"/>
  <c r="J490" i="9"/>
  <c r="E490" i="9"/>
  <c r="C489" i="9"/>
  <c r="D489" i="9"/>
  <c r="E489" i="9"/>
  <c r="F489" i="9"/>
  <c r="G489" i="9"/>
  <c r="H489" i="9"/>
  <c r="I489" i="9"/>
  <c r="J489" i="9"/>
  <c r="B489" i="9"/>
  <c r="D488" i="9"/>
  <c r="E488" i="9"/>
  <c r="I488" i="9"/>
  <c r="F488" i="9"/>
  <c r="G488" i="9"/>
  <c r="H488" i="9"/>
  <c r="B488" i="9"/>
  <c r="C488" i="9"/>
  <c r="J488" i="9"/>
  <c r="B487" i="9"/>
  <c r="C487" i="9"/>
  <c r="D487" i="9"/>
  <c r="I487" i="9"/>
  <c r="H487" i="9"/>
  <c r="G487" i="9"/>
  <c r="E487" i="9"/>
  <c r="F487" i="9"/>
  <c r="J487" i="9"/>
  <c r="J486" i="9"/>
  <c r="I486" i="9"/>
  <c r="H486" i="9"/>
  <c r="G486" i="9"/>
  <c r="K486" i="9" s="1"/>
  <c r="F486" i="9"/>
  <c r="E486" i="9"/>
  <c r="D486" i="9"/>
  <c r="C486" i="9"/>
  <c r="B486" i="9"/>
  <c r="E485" i="9"/>
  <c r="J485" i="9"/>
  <c r="I485" i="9"/>
  <c r="H485" i="9"/>
  <c r="G485" i="9"/>
  <c r="K485" i="9" s="1"/>
  <c r="F485" i="9"/>
  <c r="D485" i="9"/>
  <c r="C485" i="9"/>
  <c r="B485" i="9"/>
  <c r="B484" i="9"/>
  <c r="C484" i="9"/>
  <c r="E484" i="9"/>
  <c r="F484" i="9"/>
  <c r="D484" i="9"/>
  <c r="I484" i="9"/>
  <c r="J484" i="9"/>
  <c r="G484" i="9"/>
  <c r="K484" i="9" s="1"/>
  <c r="H484" i="9"/>
  <c r="C483" i="9"/>
  <c r="G483" i="9"/>
  <c r="B483" i="9"/>
  <c r="D483" i="9"/>
  <c r="E483" i="9"/>
  <c r="F483" i="9"/>
  <c r="H483" i="9"/>
  <c r="J483" i="9"/>
  <c r="I483" i="9"/>
  <c r="J482" i="9"/>
  <c r="D482" i="9"/>
  <c r="E482" i="9"/>
  <c r="B482" i="9"/>
  <c r="F482" i="9"/>
  <c r="C482" i="9"/>
  <c r="G482" i="9"/>
  <c r="K482" i="9" s="1"/>
  <c r="H482" i="9"/>
  <c r="I482" i="9"/>
  <c r="B481" i="9"/>
  <c r="F481" i="9"/>
  <c r="H481" i="9"/>
  <c r="I481" i="9"/>
  <c r="J481" i="9"/>
  <c r="G481" i="9"/>
  <c r="K481" i="9" s="1"/>
  <c r="E481" i="9"/>
  <c r="D481" i="9"/>
  <c r="C481" i="9"/>
  <c r="J480" i="9"/>
  <c r="F480" i="9"/>
  <c r="I480" i="9"/>
  <c r="H480" i="9"/>
  <c r="G480" i="9"/>
  <c r="K480" i="9" s="1"/>
  <c r="B480" i="9"/>
  <c r="C480" i="9"/>
  <c r="D480" i="9"/>
  <c r="E480" i="9"/>
  <c r="G479" i="9"/>
  <c r="H479" i="9"/>
  <c r="I479" i="9"/>
  <c r="J479" i="9"/>
  <c r="B479" i="9"/>
  <c r="C479" i="9"/>
  <c r="D479" i="9"/>
  <c r="E479" i="9"/>
  <c r="F479" i="9"/>
  <c r="E478" i="9"/>
  <c r="H478" i="9"/>
  <c r="G478" i="9"/>
  <c r="F478" i="9"/>
  <c r="B478" i="9"/>
  <c r="C478" i="9"/>
  <c r="D478" i="9"/>
  <c r="J478" i="9"/>
  <c r="I478" i="9"/>
  <c r="G477" i="9"/>
  <c r="F477" i="9"/>
  <c r="D477" i="9"/>
  <c r="E477" i="9"/>
  <c r="J477" i="9"/>
  <c r="I477" i="9"/>
  <c r="H477" i="9"/>
  <c r="B477" i="9"/>
  <c r="C477" i="9"/>
  <c r="I476" i="9"/>
  <c r="H476" i="9"/>
  <c r="G476" i="9"/>
  <c r="F476" i="9"/>
  <c r="E476" i="9"/>
  <c r="D476" i="9"/>
  <c r="B476" i="9"/>
  <c r="J476" i="9"/>
  <c r="C476" i="9"/>
  <c r="C475" i="9"/>
  <c r="J475" i="9"/>
  <c r="I475" i="9"/>
  <c r="H475" i="9"/>
  <c r="G475" i="9"/>
  <c r="K475" i="9" s="1"/>
  <c r="B475" i="9"/>
  <c r="D475" i="9"/>
  <c r="F475" i="9"/>
  <c r="E475" i="9"/>
  <c r="B474" i="9"/>
  <c r="I474" i="9"/>
  <c r="D474" i="9"/>
  <c r="C474" i="9"/>
  <c r="E474" i="9"/>
  <c r="F474" i="9"/>
  <c r="G474" i="9"/>
  <c r="H474" i="9"/>
  <c r="J474" i="9"/>
  <c r="D473" i="9"/>
  <c r="J473" i="9"/>
  <c r="I473" i="9"/>
  <c r="H473" i="9"/>
  <c r="G473" i="9"/>
  <c r="K473" i="9" s="1"/>
  <c r="F473" i="9"/>
  <c r="E473" i="9"/>
  <c r="C473" i="9"/>
  <c r="B473" i="9"/>
  <c r="B472" i="9"/>
  <c r="C472" i="9"/>
  <c r="D472" i="9"/>
  <c r="F472" i="9"/>
  <c r="E472" i="9"/>
  <c r="J472" i="9"/>
  <c r="I472" i="9"/>
  <c r="H472" i="9"/>
  <c r="G472" i="9"/>
  <c r="K472" i="9" s="1"/>
  <c r="I471" i="9"/>
  <c r="J471" i="9"/>
  <c r="F471" i="9"/>
  <c r="H471" i="9"/>
  <c r="B471" i="9"/>
  <c r="C471" i="9"/>
  <c r="D471" i="9"/>
  <c r="E471" i="9"/>
  <c r="G471" i="9"/>
  <c r="K471" i="9" s="1"/>
  <c r="I470" i="9"/>
  <c r="B470" i="9"/>
  <c r="C470" i="9"/>
  <c r="D470" i="9"/>
  <c r="J470" i="9"/>
  <c r="H470" i="9"/>
  <c r="G470" i="9"/>
  <c r="K470" i="9" s="1"/>
  <c r="F470" i="9"/>
  <c r="E470" i="9"/>
  <c r="D469" i="9"/>
  <c r="J469" i="9"/>
  <c r="G469" i="9"/>
  <c r="K469" i="9" s="1"/>
  <c r="C469" i="9"/>
  <c r="B469" i="9"/>
  <c r="F469" i="9"/>
  <c r="E469" i="9"/>
  <c r="H469" i="9"/>
  <c r="I469" i="9"/>
  <c r="G468" i="9"/>
  <c r="C468" i="9"/>
  <c r="B468" i="9"/>
  <c r="J468" i="9"/>
  <c r="I468" i="9"/>
  <c r="H468" i="9"/>
  <c r="D468" i="9"/>
  <c r="E468" i="9"/>
  <c r="F468" i="9"/>
  <c r="E467" i="9"/>
  <c r="D467" i="9"/>
  <c r="C467" i="9"/>
  <c r="B467" i="9"/>
  <c r="H467" i="9"/>
  <c r="J467" i="9"/>
  <c r="I467" i="9"/>
  <c r="G467" i="9"/>
  <c r="K467" i="9" s="1"/>
  <c r="F467" i="9"/>
  <c r="B466" i="9"/>
  <c r="C466" i="9"/>
  <c r="D466" i="9"/>
  <c r="E466" i="9"/>
  <c r="F466" i="9"/>
  <c r="H466" i="9"/>
  <c r="I466" i="9"/>
  <c r="J466" i="9"/>
  <c r="G466" i="9"/>
  <c r="K466" i="9" s="1"/>
  <c r="D465" i="9"/>
  <c r="C465" i="9"/>
  <c r="J465" i="9"/>
  <c r="B465" i="9"/>
  <c r="I465" i="9"/>
  <c r="H465" i="9"/>
  <c r="G465" i="9"/>
  <c r="K465" i="9" s="1"/>
  <c r="F465" i="9"/>
  <c r="E465" i="9"/>
  <c r="B464" i="9"/>
  <c r="J464" i="9"/>
  <c r="I464" i="9"/>
  <c r="H464" i="9"/>
  <c r="G464" i="9"/>
  <c r="K464" i="9" s="1"/>
  <c r="F464" i="9"/>
  <c r="E464" i="9"/>
  <c r="D464" i="9"/>
  <c r="C464" i="9"/>
  <c r="I463" i="9"/>
  <c r="H463" i="9"/>
  <c r="F463" i="9"/>
  <c r="G463" i="9"/>
  <c r="E463" i="9"/>
  <c r="C463" i="9"/>
  <c r="J463" i="9"/>
  <c r="B463" i="9"/>
  <c r="D463" i="9"/>
  <c r="D462" i="9"/>
  <c r="B462" i="9"/>
  <c r="G462" i="9"/>
  <c r="C462" i="9"/>
  <c r="F462" i="9"/>
  <c r="H462" i="9"/>
  <c r="I462" i="9"/>
  <c r="J462" i="9"/>
  <c r="E462" i="9"/>
  <c r="C461" i="9"/>
  <c r="G461" i="9"/>
  <c r="J461" i="9"/>
  <c r="D461" i="9"/>
  <c r="I461" i="9"/>
  <c r="B461" i="9"/>
  <c r="F461" i="9"/>
  <c r="E461" i="9"/>
  <c r="H461" i="9"/>
  <c r="E460" i="9"/>
  <c r="B460" i="9"/>
  <c r="G460" i="9"/>
  <c r="I460" i="9"/>
  <c r="H460" i="9"/>
  <c r="D460" i="9"/>
  <c r="C460" i="9"/>
  <c r="J460" i="9"/>
  <c r="F460" i="9"/>
  <c r="F459" i="9"/>
  <c r="H459" i="9"/>
  <c r="B459" i="9"/>
  <c r="I459" i="9"/>
  <c r="E459" i="9"/>
  <c r="G459" i="9"/>
  <c r="J459" i="9"/>
  <c r="D459" i="9"/>
  <c r="C459" i="9"/>
  <c r="H458" i="9"/>
  <c r="J458" i="9"/>
  <c r="E458" i="9"/>
  <c r="I458" i="9"/>
  <c r="C458" i="9"/>
  <c r="B458" i="9"/>
  <c r="G458" i="9"/>
  <c r="K458" i="9" s="1"/>
  <c r="F458" i="9"/>
  <c r="D458" i="9"/>
  <c r="B457" i="9"/>
  <c r="C457" i="9"/>
  <c r="E457" i="9"/>
  <c r="G457" i="9"/>
  <c r="J457" i="9"/>
  <c r="H457" i="9"/>
  <c r="D457" i="9"/>
  <c r="I457" i="9"/>
  <c r="F457" i="9"/>
  <c r="I456" i="9"/>
  <c r="G456" i="9"/>
  <c r="C456" i="9"/>
  <c r="H456" i="9"/>
  <c r="F456" i="9"/>
  <c r="D456" i="9"/>
  <c r="J456" i="9"/>
  <c r="B456" i="9"/>
  <c r="E456" i="9"/>
  <c r="G455" i="9"/>
  <c r="H455" i="9"/>
  <c r="E455" i="9"/>
  <c r="B455" i="9"/>
  <c r="C455" i="9"/>
  <c r="F455" i="9"/>
  <c r="J455" i="9"/>
  <c r="I455" i="9"/>
  <c r="D455" i="9"/>
  <c r="C454" i="9"/>
  <c r="B454" i="9"/>
  <c r="H454" i="9"/>
  <c r="G454" i="9"/>
  <c r="E454" i="9"/>
  <c r="F454" i="9"/>
  <c r="J454" i="9"/>
  <c r="I454" i="9"/>
  <c r="D454" i="9"/>
  <c r="J453" i="9"/>
  <c r="G453" i="9"/>
  <c r="E453" i="9"/>
  <c r="B453" i="9"/>
  <c r="C453" i="9"/>
  <c r="I453" i="9"/>
  <c r="F453" i="9"/>
  <c r="H453" i="9"/>
  <c r="D453" i="9"/>
  <c r="B452" i="9"/>
  <c r="D452" i="9"/>
  <c r="H452" i="9"/>
  <c r="E452" i="9"/>
  <c r="F452" i="9"/>
  <c r="I452" i="9"/>
  <c r="G452" i="9"/>
  <c r="J452" i="9"/>
  <c r="C452" i="9"/>
  <c r="F451" i="9"/>
  <c r="I451" i="9"/>
  <c r="E451" i="9"/>
  <c r="B451" i="9"/>
  <c r="C451" i="9"/>
  <c r="H451" i="9"/>
  <c r="J451" i="9"/>
  <c r="G451" i="9"/>
  <c r="K451" i="9" s="1"/>
  <c r="D451" i="9"/>
  <c r="G450" i="9"/>
  <c r="J450" i="9"/>
  <c r="D450" i="9"/>
  <c r="F450" i="9"/>
  <c r="C450" i="9"/>
  <c r="I450" i="9"/>
  <c r="B450" i="9"/>
  <c r="E450" i="9"/>
  <c r="H450" i="9"/>
  <c r="B449" i="9"/>
  <c r="J449" i="9"/>
  <c r="H449" i="9"/>
  <c r="D449" i="9"/>
  <c r="I449" i="9"/>
  <c r="F449" i="9"/>
  <c r="E449" i="9"/>
  <c r="G449" i="9"/>
  <c r="K449" i="9" s="1"/>
  <c r="C449" i="9"/>
  <c r="F448" i="9"/>
  <c r="G448" i="9"/>
  <c r="C448" i="9"/>
  <c r="E448" i="9"/>
  <c r="I448" i="9"/>
  <c r="B448" i="9"/>
  <c r="J448" i="9"/>
  <c r="H448" i="9"/>
  <c r="D448" i="9"/>
  <c r="E447" i="9"/>
  <c r="I447" i="9"/>
  <c r="G447" i="9"/>
  <c r="C447" i="9"/>
  <c r="J447" i="9"/>
  <c r="H447" i="9"/>
  <c r="F447" i="9"/>
  <c r="D447" i="9"/>
  <c r="B447" i="9"/>
  <c r="C446" i="9"/>
  <c r="D446" i="9"/>
  <c r="E446" i="9"/>
  <c r="B446" i="9"/>
  <c r="I446" i="9"/>
  <c r="H446" i="9"/>
  <c r="F446" i="9"/>
  <c r="J446" i="9"/>
  <c r="G446" i="9"/>
  <c r="K446" i="9" s="1"/>
  <c r="D445" i="9"/>
  <c r="B445" i="9"/>
  <c r="F445" i="9"/>
  <c r="E445" i="9"/>
  <c r="G445" i="9"/>
  <c r="I445" i="9"/>
  <c r="C445" i="9"/>
  <c r="H445" i="9"/>
  <c r="J445" i="9"/>
  <c r="D444" i="9"/>
  <c r="H444" i="9"/>
  <c r="C444" i="9"/>
  <c r="G444" i="9"/>
  <c r="K444" i="9" s="1"/>
  <c r="B444" i="9"/>
  <c r="F444" i="9"/>
  <c r="I444" i="9"/>
  <c r="E444" i="9"/>
  <c r="F443" i="9"/>
  <c r="G443" i="9"/>
  <c r="H443" i="9"/>
  <c r="I443" i="9"/>
  <c r="J443" i="9"/>
  <c r="E443" i="9"/>
  <c r="B443" i="9"/>
  <c r="C443" i="9"/>
  <c r="D443" i="9"/>
  <c r="B442" i="9"/>
  <c r="C442" i="9"/>
  <c r="E442" i="9"/>
  <c r="D442" i="9"/>
  <c r="F442" i="9"/>
  <c r="G442" i="9"/>
  <c r="I442" i="9"/>
  <c r="J442" i="9"/>
  <c r="H442" i="9"/>
  <c r="B441" i="9"/>
  <c r="C441" i="9"/>
  <c r="H441" i="9"/>
  <c r="J441" i="9"/>
  <c r="E441" i="9"/>
  <c r="G441" i="9"/>
  <c r="K441" i="9" s="1"/>
  <c r="F441" i="9"/>
  <c r="D441" i="9"/>
  <c r="I441" i="9"/>
  <c r="G440" i="9"/>
  <c r="F440" i="9"/>
  <c r="E440" i="9"/>
  <c r="D440" i="9"/>
  <c r="C440" i="9"/>
  <c r="B440" i="9"/>
  <c r="H440" i="9"/>
  <c r="J440" i="9"/>
  <c r="I440" i="9"/>
  <c r="I439" i="9"/>
  <c r="H439" i="9"/>
  <c r="F439" i="9"/>
  <c r="E439" i="9"/>
  <c r="D439" i="9"/>
  <c r="C439" i="9"/>
  <c r="B439" i="9"/>
  <c r="G439" i="9"/>
  <c r="J439" i="9"/>
  <c r="C438" i="9"/>
  <c r="B438" i="9"/>
  <c r="D438" i="9"/>
  <c r="E438" i="9"/>
  <c r="F438" i="9"/>
  <c r="J438" i="9"/>
  <c r="I438" i="9"/>
  <c r="H438" i="9"/>
  <c r="G438" i="9"/>
  <c r="K438" i="9" s="1"/>
  <c r="J437" i="9"/>
  <c r="I437" i="9"/>
  <c r="H437" i="9"/>
  <c r="G437" i="9"/>
  <c r="K437" i="9" s="1"/>
  <c r="F437" i="9"/>
  <c r="D437" i="9"/>
  <c r="C437" i="9"/>
  <c r="B437" i="9"/>
  <c r="E437" i="9"/>
  <c r="J436" i="9"/>
  <c r="H436" i="9"/>
  <c r="F436" i="9"/>
  <c r="I436" i="9"/>
  <c r="C436" i="9"/>
  <c r="E436" i="9"/>
  <c r="G436" i="9"/>
  <c r="K436" i="9" s="1"/>
  <c r="B436" i="9"/>
  <c r="D436" i="9"/>
  <c r="E435" i="9"/>
  <c r="F435" i="9"/>
  <c r="G435" i="9"/>
  <c r="H435" i="9"/>
  <c r="I435" i="9"/>
  <c r="J435" i="9"/>
  <c r="B435" i="9"/>
  <c r="C435" i="9"/>
  <c r="D435" i="9"/>
  <c r="B434" i="9"/>
  <c r="C434" i="9"/>
  <c r="D434" i="9"/>
  <c r="E434" i="9"/>
  <c r="F434" i="9"/>
  <c r="H434" i="9"/>
  <c r="I434" i="9"/>
  <c r="J434" i="9"/>
  <c r="G434" i="9"/>
  <c r="K434" i="9" s="1"/>
  <c r="H433" i="9"/>
  <c r="G433" i="9"/>
  <c r="I433" i="9"/>
  <c r="J433" i="9"/>
  <c r="F433" i="9"/>
  <c r="B433" i="9"/>
  <c r="E433" i="9"/>
  <c r="D433" i="9"/>
  <c r="C433" i="9"/>
  <c r="D432" i="9"/>
  <c r="C432" i="9"/>
  <c r="B432" i="9"/>
  <c r="J432" i="9"/>
  <c r="G432" i="9"/>
  <c r="K432" i="9" s="1"/>
  <c r="I432" i="9"/>
  <c r="H432" i="9"/>
  <c r="F432" i="9"/>
  <c r="E432" i="9"/>
  <c r="C431" i="9"/>
  <c r="J431" i="9"/>
  <c r="I431" i="9"/>
  <c r="G431" i="9"/>
  <c r="K431" i="9" s="1"/>
  <c r="F431" i="9"/>
  <c r="E431" i="9"/>
  <c r="D431" i="9"/>
  <c r="B431" i="9"/>
  <c r="H431" i="9"/>
  <c r="F430" i="9"/>
  <c r="E430" i="9"/>
  <c r="D430" i="9"/>
  <c r="C430" i="9"/>
  <c r="B430" i="9"/>
  <c r="I430" i="9"/>
  <c r="J430" i="9"/>
  <c r="H430" i="9"/>
  <c r="G430" i="9"/>
  <c r="K430" i="9" s="1"/>
  <c r="F429" i="9"/>
  <c r="G429" i="9"/>
  <c r="H429" i="9"/>
  <c r="I429" i="9"/>
  <c r="J429" i="9"/>
  <c r="E429" i="9"/>
  <c r="B429" i="9"/>
  <c r="C429" i="9"/>
  <c r="D429" i="9"/>
  <c r="H428" i="9"/>
  <c r="B428" i="9"/>
  <c r="G428" i="9"/>
  <c r="F428" i="9"/>
  <c r="E428" i="9"/>
  <c r="D428" i="9"/>
  <c r="C428" i="9"/>
  <c r="I428" i="9"/>
  <c r="J428" i="9"/>
  <c r="J427" i="9"/>
  <c r="B427" i="9"/>
  <c r="H427" i="9"/>
  <c r="C427" i="9"/>
  <c r="I427" i="9"/>
  <c r="G427" i="9"/>
  <c r="F427" i="9"/>
  <c r="E427" i="9"/>
  <c r="D427" i="9"/>
  <c r="E426" i="9"/>
  <c r="I426" i="9"/>
  <c r="B426" i="9"/>
  <c r="H426" i="9"/>
  <c r="G426" i="9"/>
  <c r="J426" i="9"/>
  <c r="F426" i="9"/>
  <c r="D426" i="9"/>
  <c r="C426" i="9"/>
  <c r="E425" i="9"/>
  <c r="B425" i="9"/>
  <c r="C425" i="9"/>
  <c r="J425" i="9"/>
  <c r="D425" i="9"/>
  <c r="I425" i="9"/>
  <c r="H425" i="9"/>
  <c r="G425" i="9"/>
  <c r="K425" i="9" s="1"/>
  <c r="F425" i="9"/>
  <c r="D424" i="9"/>
  <c r="J424" i="9"/>
  <c r="I424" i="9"/>
  <c r="H424" i="9"/>
  <c r="G424" i="9"/>
  <c r="K424" i="9" s="1"/>
  <c r="F424" i="9"/>
  <c r="E424" i="9"/>
  <c r="C424" i="9"/>
  <c r="B424" i="9"/>
  <c r="G423" i="9"/>
  <c r="D423" i="9"/>
  <c r="E423" i="9"/>
  <c r="F423" i="9"/>
  <c r="H423" i="9"/>
  <c r="I423" i="9"/>
  <c r="J423" i="9"/>
  <c r="B423" i="9"/>
  <c r="C423" i="9"/>
  <c r="B422" i="9"/>
  <c r="C422" i="9"/>
  <c r="D422" i="9"/>
  <c r="E422" i="9"/>
  <c r="F422" i="9"/>
  <c r="G422" i="9"/>
  <c r="H422" i="9"/>
  <c r="I422" i="9"/>
  <c r="J422" i="9"/>
  <c r="F421" i="9"/>
  <c r="G421" i="9"/>
  <c r="H421" i="9"/>
  <c r="I421" i="9"/>
  <c r="J421" i="9"/>
  <c r="E421" i="9"/>
  <c r="D421" i="9"/>
  <c r="B421" i="9"/>
  <c r="C421" i="9"/>
  <c r="G420" i="9"/>
  <c r="F420" i="9"/>
  <c r="D420" i="9"/>
  <c r="E420" i="9"/>
  <c r="B420" i="9"/>
  <c r="C420" i="9"/>
  <c r="H420" i="9"/>
  <c r="I420" i="9"/>
  <c r="J420" i="9"/>
  <c r="F419" i="9"/>
  <c r="E419" i="9"/>
  <c r="D419" i="9"/>
  <c r="J419" i="9"/>
  <c r="I419" i="9"/>
  <c r="H419" i="9"/>
  <c r="G419" i="9"/>
  <c r="K419" i="9" s="1"/>
  <c r="C419" i="9"/>
  <c r="B419" i="9"/>
  <c r="D418" i="9"/>
  <c r="E418" i="9"/>
  <c r="B418" i="9"/>
  <c r="C418" i="9"/>
  <c r="J418" i="9"/>
  <c r="I418" i="9"/>
  <c r="H418" i="9"/>
  <c r="G418" i="9"/>
  <c r="K418" i="9" s="1"/>
  <c r="F418" i="9"/>
  <c r="I417" i="9"/>
  <c r="C417" i="9"/>
  <c r="B417" i="9"/>
  <c r="D417" i="9"/>
  <c r="J417" i="9"/>
  <c r="G417" i="9"/>
  <c r="K417" i="9" s="1"/>
  <c r="H417" i="9"/>
  <c r="F417" i="9"/>
  <c r="E417" i="9"/>
  <c r="E416" i="9"/>
  <c r="D416" i="9"/>
  <c r="C416" i="9"/>
  <c r="B416" i="9"/>
  <c r="J416" i="9"/>
  <c r="I416" i="9"/>
  <c r="H416" i="9"/>
  <c r="G416" i="9"/>
  <c r="K416" i="9" s="1"/>
  <c r="F416" i="9"/>
  <c r="I415" i="9"/>
  <c r="E415" i="9"/>
  <c r="D415" i="9"/>
  <c r="C415" i="9"/>
  <c r="B415" i="9"/>
  <c r="J415" i="9"/>
  <c r="H415" i="9"/>
  <c r="G415" i="9"/>
  <c r="K415" i="9" s="1"/>
  <c r="F415" i="9"/>
  <c r="B414" i="9"/>
  <c r="I414" i="9"/>
  <c r="J414" i="9"/>
  <c r="H414" i="9"/>
  <c r="G414" i="9"/>
  <c r="K414" i="9" s="1"/>
  <c r="F414" i="9"/>
  <c r="E414" i="9"/>
  <c r="D414" i="9"/>
  <c r="C414" i="9"/>
  <c r="E413" i="9"/>
  <c r="D413" i="9"/>
  <c r="C413" i="9"/>
  <c r="B413" i="9"/>
  <c r="J413" i="9"/>
  <c r="I413" i="9"/>
  <c r="H413" i="9"/>
  <c r="G413" i="9"/>
  <c r="K413" i="9" s="1"/>
  <c r="F413" i="9"/>
  <c r="B412" i="9"/>
  <c r="C412" i="9"/>
  <c r="D412" i="9"/>
  <c r="E412" i="9"/>
  <c r="J412" i="9"/>
  <c r="I412" i="9"/>
  <c r="H412" i="9"/>
  <c r="G412" i="9"/>
  <c r="K412" i="9" s="1"/>
  <c r="F412" i="9"/>
  <c r="B411" i="9"/>
  <c r="C411" i="9"/>
  <c r="E411" i="9"/>
  <c r="F411" i="9"/>
  <c r="G411" i="9"/>
  <c r="H411" i="9"/>
  <c r="J411" i="9"/>
  <c r="D411" i="9"/>
  <c r="I411" i="9"/>
  <c r="J410" i="9"/>
  <c r="I410" i="9"/>
  <c r="H410" i="9"/>
  <c r="G410" i="9"/>
  <c r="K410" i="9" s="1"/>
  <c r="F410" i="9"/>
  <c r="E410" i="9"/>
  <c r="D410" i="9"/>
  <c r="C410" i="9"/>
  <c r="B410" i="9"/>
  <c r="J409" i="9"/>
  <c r="I409" i="9"/>
  <c r="H409" i="9"/>
  <c r="G409" i="9"/>
  <c r="K409" i="9" s="1"/>
  <c r="F409" i="9"/>
  <c r="E409" i="9"/>
  <c r="D409" i="9"/>
  <c r="C409" i="9"/>
  <c r="B409" i="9"/>
  <c r="I408" i="9"/>
  <c r="J408" i="9"/>
  <c r="H408" i="9"/>
  <c r="G408" i="9"/>
  <c r="K408" i="9" s="1"/>
  <c r="F408" i="9"/>
  <c r="E408" i="9"/>
  <c r="D408" i="9"/>
  <c r="C408" i="9"/>
  <c r="B408" i="9"/>
  <c r="C407" i="9"/>
  <c r="D407" i="9"/>
  <c r="B407" i="9"/>
  <c r="F407" i="9"/>
  <c r="E407" i="9"/>
  <c r="J407" i="9"/>
  <c r="I407" i="9"/>
  <c r="H407" i="9"/>
  <c r="G407" i="9"/>
  <c r="K407" i="9" s="1"/>
  <c r="J406" i="9"/>
  <c r="I406" i="9"/>
  <c r="H406" i="9"/>
  <c r="G406" i="9"/>
  <c r="K406" i="9" s="1"/>
  <c r="F406" i="9"/>
  <c r="E406" i="9"/>
  <c r="D406" i="9"/>
  <c r="C406" i="9"/>
  <c r="B406" i="9"/>
  <c r="F405" i="9"/>
  <c r="G405" i="9"/>
  <c r="H405" i="9"/>
  <c r="I405" i="9"/>
  <c r="J405" i="9"/>
  <c r="B405" i="9"/>
  <c r="C405" i="9"/>
  <c r="D405" i="9"/>
  <c r="E405" i="9"/>
  <c r="B404" i="9"/>
  <c r="J404" i="9"/>
  <c r="I404" i="9"/>
  <c r="H404" i="9"/>
  <c r="G404" i="9"/>
  <c r="K404" i="9" s="1"/>
  <c r="F404" i="9"/>
  <c r="E404" i="9"/>
  <c r="D404" i="9"/>
  <c r="C404" i="9"/>
  <c r="E403" i="9"/>
  <c r="D403" i="9"/>
  <c r="C403" i="9"/>
  <c r="B403" i="9"/>
  <c r="F403" i="9"/>
  <c r="J403" i="9"/>
  <c r="I403" i="9"/>
  <c r="H403" i="9"/>
  <c r="G403" i="9"/>
  <c r="K403" i="9" s="1"/>
  <c r="B402" i="9"/>
  <c r="J402" i="9"/>
  <c r="I402" i="9"/>
  <c r="H402" i="9"/>
  <c r="G402" i="9"/>
  <c r="K402" i="9" s="1"/>
  <c r="F402" i="9"/>
  <c r="E402" i="9"/>
  <c r="D402" i="9"/>
  <c r="C402" i="9"/>
  <c r="F401" i="9"/>
  <c r="E401" i="9"/>
  <c r="D401" i="9"/>
  <c r="B401" i="9"/>
  <c r="C401" i="9"/>
  <c r="J401" i="9"/>
  <c r="I401" i="9"/>
  <c r="H401" i="9"/>
  <c r="G401" i="9"/>
  <c r="J400" i="9"/>
  <c r="I400" i="9"/>
  <c r="H400" i="9"/>
  <c r="G400" i="9"/>
  <c r="K400" i="9" s="1"/>
  <c r="F400" i="9"/>
  <c r="E400" i="9"/>
  <c r="D400" i="9"/>
  <c r="C400" i="9"/>
  <c r="B400" i="9"/>
  <c r="F399" i="9"/>
  <c r="B399" i="9"/>
  <c r="C399" i="9"/>
  <c r="D399" i="9"/>
  <c r="E399" i="9"/>
  <c r="J399" i="9"/>
  <c r="I399" i="9"/>
  <c r="H399" i="9"/>
  <c r="G399" i="9"/>
  <c r="K399" i="9" s="1"/>
  <c r="H398" i="9"/>
  <c r="B398" i="9"/>
  <c r="C398" i="9"/>
  <c r="D398" i="9"/>
  <c r="E398" i="9"/>
  <c r="F398" i="9"/>
  <c r="G398" i="9"/>
  <c r="I398" i="9"/>
  <c r="J398" i="9"/>
  <c r="C397" i="9"/>
  <c r="J397" i="9"/>
  <c r="I397" i="9"/>
  <c r="H397" i="9"/>
  <c r="G397" i="9"/>
  <c r="K397" i="9" s="1"/>
  <c r="F397" i="9"/>
  <c r="E397" i="9"/>
  <c r="D397" i="9"/>
  <c r="B397" i="9"/>
  <c r="B396" i="9"/>
  <c r="C396" i="9"/>
  <c r="D396" i="9"/>
  <c r="E396" i="9"/>
  <c r="J396" i="9"/>
  <c r="I396" i="9"/>
  <c r="H396" i="9"/>
  <c r="G396" i="9"/>
  <c r="K396" i="9" s="1"/>
  <c r="F396" i="9"/>
  <c r="J395" i="9"/>
  <c r="H395" i="9"/>
  <c r="D395" i="9"/>
  <c r="B395" i="9"/>
  <c r="C395" i="9"/>
  <c r="E395" i="9"/>
  <c r="F395" i="9"/>
  <c r="G395" i="9"/>
  <c r="K395" i="9" s="1"/>
  <c r="I395" i="9"/>
  <c r="E394" i="9"/>
  <c r="D394" i="9"/>
  <c r="C394" i="9"/>
  <c r="B394" i="9"/>
  <c r="J394" i="9"/>
  <c r="I394" i="9"/>
  <c r="H394" i="9"/>
  <c r="G394" i="9"/>
  <c r="K394" i="9" s="1"/>
  <c r="F394" i="9"/>
  <c r="I393" i="9"/>
  <c r="J393" i="9"/>
  <c r="H393" i="9"/>
  <c r="G393" i="9"/>
  <c r="K393" i="9" s="1"/>
  <c r="F393" i="9"/>
  <c r="E393" i="9"/>
  <c r="D393" i="9"/>
  <c r="C393" i="9"/>
  <c r="B393" i="9"/>
  <c r="E392" i="9"/>
  <c r="B392" i="9"/>
  <c r="C392" i="9"/>
  <c r="D392" i="9"/>
  <c r="J392" i="9"/>
  <c r="I392" i="9"/>
  <c r="H392" i="9"/>
  <c r="G392" i="9"/>
  <c r="K392" i="9" s="1"/>
  <c r="F392" i="9"/>
  <c r="E391" i="9"/>
  <c r="B391" i="9"/>
  <c r="C391" i="9"/>
  <c r="D391" i="9"/>
  <c r="F391" i="9"/>
  <c r="G391" i="9"/>
  <c r="H391" i="9"/>
  <c r="I391" i="9"/>
  <c r="J391" i="9"/>
  <c r="C390" i="9"/>
  <c r="J390" i="9"/>
  <c r="I390" i="9"/>
  <c r="H390" i="9"/>
  <c r="G390" i="9"/>
  <c r="K390" i="9" s="1"/>
  <c r="F390" i="9"/>
  <c r="E390" i="9"/>
  <c r="D390" i="9"/>
  <c r="B390" i="9"/>
  <c r="B389" i="9"/>
  <c r="C389" i="9"/>
  <c r="D389" i="9"/>
  <c r="E389" i="9"/>
  <c r="J389" i="9"/>
  <c r="I389" i="9"/>
  <c r="H389" i="9"/>
  <c r="G389" i="9"/>
  <c r="K389" i="9" s="1"/>
  <c r="F389" i="9"/>
  <c r="D388" i="9"/>
  <c r="B388" i="9"/>
  <c r="C388" i="9"/>
  <c r="E388" i="9"/>
  <c r="F388" i="9"/>
  <c r="G388" i="9"/>
  <c r="H388" i="9"/>
  <c r="I388" i="9"/>
  <c r="J388" i="9"/>
  <c r="G387" i="9"/>
  <c r="H387" i="9"/>
  <c r="I387" i="9"/>
  <c r="J387" i="9"/>
  <c r="C387" i="9"/>
  <c r="B387" i="9"/>
  <c r="D387" i="9"/>
  <c r="E387" i="9"/>
  <c r="F387" i="9"/>
  <c r="I386" i="9"/>
  <c r="G386" i="9"/>
  <c r="H386" i="9"/>
  <c r="J386" i="9"/>
  <c r="B386" i="9"/>
  <c r="C386" i="9"/>
  <c r="D386" i="9"/>
  <c r="E386" i="9"/>
  <c r="F386" i="9"/>
  <c r="C385" i="9"/>
  <c r="B385" i="9"/>
  <c r="E385" i="9"/>
  <c r="F385" i="9"/>
  <c r="H385" i="9"/>
  <c r="G385" i="9"/>
  <c r="I385" i="9"/>
  <c r="J385" i="9"/>
  <c r="D385" i="9"/>
  <c r="E384" i="9"/>
  <c r="D384" i="9"/>
  <c r="B384" i="9"/>
  <c r="C384" i="9"/>
  <c r="J384" i="9"/>
  <c r="I384" i="9"/>
  <c r="H384" i="9"/>
  <c r="G384" i="9"/>
  <c r="K384" i="9" s="1"/>
  <c r="F384" i="9"/>
  <c r="I383" i="9"/>
  <c r="J383" i="9"/>
  <c r="H383" i="9"/>
  <c r="G383" i="9"/>
  <c r="K383" i="9" s="1"/>
  <c r="F383" i="9"/>
  <c r="E383" i="9"/>
  <c r="D383" i="9"/>
  <c r="C383" i="9"/>
  <c r="B383" i="9"/>
  <c r="J382" i="9"/>
  <c r="I382" i="9"/>
  <c r="H382" i="9"/>
  <c r="G382" i="9"/>
  <c r="K382" i="9" s="1"/>
  <c r="F382" i="9"/>
  <c r="E382" i="9"/>
  <c r="D382" i="9"/>
  <c r="C382" i="9"/>
  <c r="B382" i="9"/>
  <c r="J381" i="9"/>
  <c r="I381" i="9"/>
  <c r="H381" i="9"/>
  <c r="G381" i="9"/>
  <c r="K381" i="9" s="1"/>
  <c r="F381" i="9"/>
  <c r="E381" i="9"/>
  <c r="D381" i="9"/>
  <c r="C381" i="9"/>
  <c r="B381" i="9"/>
  <c r="B380" i="9"/>
  <c r="J380" i="9"/>
  <c r="I380" i="9"/>
  <c r="H380" i="9"/>
  <c r="G380" i="9"/>
  <c r="K380" i="9" s="1"/>
  <c r="F380" i="9"/>
  <c r="E380" i="9"/>
  <c r="D380" i="9"/>
  <c r="C380" i="9"/>
  <c r="F379" i="9"/>
  <c r="J379" i="9"/>
  <c r="I379" i="9"/>
  <c r="H379" i="9"/>
  <c r="G379" i="9"/>
  <c r="K379" i="9" s="1"/>
  <c r="B379" i="9"/>
  <c r="E379" i="9"/>
  <c r="D379" i="9"/>
  <c r="C379" i="9"/>
  <c r="J378" i="9"/>
  <c r="B378" i="9"/>
  <c r="C378" i="9"/>
  <c r="D378" i="9"/>
  <c r="E378" i="9"/>
  <c r="I378" i="9"/>
  <c r="H378" i="9"/>
  <c r="G378" i="9"/>
  <c r="F378" i="9"/>
  <c r="B377" i="9"/>
  <c r="C377" i="9"/>
  <c r="E377" i="9"/>
  <c r="F377" i="9"/>
  <c r="G377" i="9"/>
  <c r="H377" i="9"/>
  <c r="I377" i="9"/>
  <c r="J377" i="9"/>
  <c r="D377" i="9"/>
  <c r="F376" i="9"/>
  <c r="G376" i="9"/>
  <c r="H376" i="9"/>
  <c r="I376" i="9"/>
  <c r="J376" i="9"/>
  <c r="C376" i="9"/>
  <c r="B376" i="9"/>
  <c r="D376" i="9"/>
  <c r="E376" i="9"/>
  <c r="B375" i="9"/>
  <c r="C375" i="9"/>
  <c r="D375" i="9"/>
  <c r="F375" i="9"/>
  <c r="G375" i="9"/>
  <c r="H375" i="9"/>
  <c r="I375" i="9"/>
  <c r="J375" i="9"/>
  <c r="E375" i="9"/>
  <c r="F374" i="9"/>
  <c r="G374" i="9"/>
  <c r="H374" i="9"/>
  <c r="I374" i="9"/>
  <c r="J374" i="9"/>
  <c r="D374" i="9"/>
  <c r="B374" i="9"/>
  <c r="C374" i="9"/>
  <c r="E374" i="9"/>
  <c r="B373" i="9"/>
  <c r="C373" i="9"/>
  <c r="D373" i="9"/>
  <c r="E373" i="9"/>
  <c r="G373" i="9"/>
  <c r="H373" i="9"/>
  <c r="I373" i="9"/>
  <c r="J373" i="9"/>
  <c r="F373" i="9"/>
  <c r="D372" i="9"/>
  <c r="B372" i="9"/>
  <c r="C372" i="9"/>
  <c r="E372" i="9"/>
  <c r="F372" i="9"/>
  <c r="G372" i="9"/>
  <c r="H372" i="9"/>
  <c r="I372" i="9"/>
  <c r="J372" i="9"/>
  <c r="I371" i="9"/>
  <c r="B371" i="9"/>
  <c r="C371" i="9"/>
  <c r="H371" i="9"/>
  <c r="G371" i="9"/>
  <c r="E371" i="9"/>
  <c r="J371" i="9"/>
  <c r="F371" i="9"/>
  <c r="D371" i="9"/>
  <c r="D370" i="9"/>
  <c r="E370" i="9"/>
  <c r="F370" i="9"/>
  <c r="G370" i="9"/>
  <c r="H370" i="9"/>
  <c r="C370" i="9"/>
  <c r="J370" i="9"/>
  <c r="I370" i="9"/>
  <c r="B370" i="9"/>
  <c r="E369" i="9"/>
  <c r="C369" i="9"/>
  <c r="B369" i="9"/>
  <c r="D369" i="9"/>
  <c r="F369" i="9"/>
  <c r="G369" i="9"/>
  <c r="H369" i="9"/>
  <c r="I369" i="9"/>
  <c r="J369" i="9"/>
  <c r="F368" i="9"/>
  <c r="E368" i="9"/>
  <c r="G368" i="9"/>
  <c r="I368" i="9"/>
  <c r="J368" i="9"/>
  <c r="D368" i="9"/>
  <c r="C368" i="9"/>
  <c r="B368" i="9"/>
  <c r="H368" i="9"/>
  <c r="E367" i="9"/>
  <c r="I367" i="9"/>
  <c r="J367" i="9"/>
  <c r="F367" i="9"/>
  <c r="G367" i="9"/>
  <c r="K367" i="9" s="1"/>
  <c r="B367" i="9"/>
  <c r="C367" i="9"/>
  <c r="D367" i="9"/>
  <c r="H367" i="9"/>
  <c r="E366" i="9"/>
  <c r="I366" i="9"/>
  <c r="B366" i="9"/>
  <c r="H366" i="9"/>
  <c r="G366" i="9"/>
  <c r="F366" i="9"/>
  <c r="C366" i="9"/>
  <c r="D366" i="9"/>
  <c r="J366" i="9"/>
  <c r="F365" i="9"/>
  <c r="J365" i="9"/>
  <c r="H365" i="9"/>
  <c r="G365" i="9"/>
  <c r="K365" i="9" s="1"/>
  <c r="E365" i="9"/>
  <c r="D365" i="9"/>
  <c r="I365" i="9"/>
  <c r="C365" i="9"/>
  <c r="B365" i="9"/>
  <c r="B364" i="9"/>
  <c r="C364" i="9"/>
  <c r="D364" i="9"/>
  <c r="E364" i="9"/>
  <c r="F364" i="9"/>
  <c r="G364" i="9"/>
  <c r="H364" i="9"/>
  <c r="I364" i="9"/>
  <c r="J364" i="9"/>
  <c r="I363" i="9"/>
  <c r="J363" i="9"/>
  <c r="B363" i="9"/>
  <c r="C363" i="9"/>
  <c r="D363" i="9"/>
  <c r="E363" i="9"/>
  <c r="F363" i="9"/>
  <c r="G363" i="9"/>
  <c r="K363" i="9" s="1"/>
  <c r="H363" i="9"/>
  <c r="B362" i="9"/>
  <c r="C362" i="9"/>
  <c r="D362" i="9"/>
  <c r="E362" i="9"/>
  <c r="F362" i="9"/>
  <c r="G362" i="9"/>
  <c r="H362" i="9"/>
  <c r="I362" i="9"/>
  <c r="J362" i="9"/>
  <c r="F361" i="9"/>
  <c r="E361" i="9"/>
  <c r="D361" i="9"/>
  <c r="B361" i="9"/>
  <c r="C361" i="9"/>
  <c r="J361" i="9"/>
  <c r="I361" i="9"/>
  <c r="H361" i="9"/>
  <c r="G361" i="9"/>
  <c r="K361" i="9" s="1"/>
  <c r="G360" i="9"/>
  <c r="F360" i="9"/>
  <c r="E360" i="9"/>
  <c r="D360" i="9"/>
  <c r="C360" i="9"/>
  <c r="B360" i="9"/>
  <c r="H360" i="9"/>
  <c r="I360" i="9"/>
  <c r="J360" i="9"/>
  <c r="J359" i="9"/>
  <c r="I359" i="9"/>
  <c r="H359" i="9"/>
  <c r="G359" i="9"/>
  <c r="K359" i="9" s="1"/>
  <c r="F359" i="9"/>
  <c r="E359" i="9"/>
  <c r="D359" i="9"/>
  <c r="C359" i="9"/>
  <c r="B359" i="9"/>
  <c r="H358" i="9"/>
  <c r="I358" i="9"/>
  <c r="B358" i="9"/>
  <c r="C358" i="9"/>
  <c r="D358" i="9"/>
  <c r="E358" i="9"/>
  <c r="F358" i="9"/>
  <c r="G358" i="9"/>
  <c r="K358" i="9" s="1"/>
  <c r="B357" i="9"/>
  <c r="J357" i="9"/>
  <c r="I357" i="9"/>
  <c r="H357" i="9"/>
  <c r="G357" i="9"/>
  <c r="K357" i="9" s="1"/>
  <c r="F357" i="9"/>
  <c r="E357" i="9"/>
  <c r="D357" i="9"/>
  <c r="C357" i="9"/>
  <c r="B356" i="9"/>
  <c r="J356" i="9"/>
  <c r="H356" i="9"/>
  <c r="F356" i="9"/>
  <c r="E356" i="9"/>
  <c r="G356" i="9"/>
  <c r="K356" i="9" s="1"/>
  <c r="I356" i="9"/>
  <c r="D356" i="9"/>
  <c r="C356" i="9"/>
  <c r="C355" i="9"/>
  <c r="D355" i="9"/>
  <c r="E355" i="9"/>
  <c r="G355" i="9"/>
  <c r="H355" i="9"/>
  <c r="I355" i="9"/>
  <c r="J355" i="9"/>
  <c r="B355" i="9"/>
  <c r="F355" i="9"/>
  <c r="G354" i="9"/>
  <c r="J354" i="9"/>
  <c r="I354" i="9"/>
  <c r="H354" i="9"/>
  <c r="F354" i="9"/>
  <c r="E354" i="9"/>
  <c r="B354" i="9"/>
  <c r="D354" i="9"/>
  <c r="C354" i="9"/>
  <c r="H353" i="9"/>
  <c r="F353" i="9"/>
  <c r="E353" i="9"/>
  <c r="G353" i="9"/>
  <c r="D353" i="9"/>
  <c r="C353" i="9"/>
  <c r="B353" i="9"/>
  <c r="J353" i="9"/>
  <c r="I353" i="9"/>
  <c r="F352" i="9"/>
  <c r="E352" i="9"/>
  <c r="D352" i="9"/>
  <c r="C352" i="9"/>
  <c r="B352" i="9"/>
  <c r="J352" i="9"/>
  <c r="I352" i="9"/>
  <c r="H352" i="9"/>
  <c r="G352" i="9"/>
  <c r="F351" i="9"/>
  <c r="B351" i="9"/>
  <c r="E351" i="9"/>
  <c r="D351" i="9"/>
  <c r="C351" i="9"/>
  <c r="I351" i="9"/>
  <c r="J351" i="9"/>
  <c r="H351" i="9"/>
  <c r="G351" i="9"/>
  <c r="K351" i="9" s="1"/>
  <c r="G350" i="9"/>
  <c r="F350" i="9"/>
  <c r="D350" i="9"/>
  <c r="C350" i="9"/>
  <c r="B350" i="9"/>
  <c r="E350" i="9"/>
  <c r="J350" i="9"/>
  <c r="I350" i="9"/>
  <c r="H350" i="9"/>
  <c r="F349" i="9"/>
  <c r="G349" i="9"/>
  <c r="H349" i="9"/>
  <c r="I349" i="9"/>
  <c r="J349" i="9"/>
  <c r="B349" i="9"/>
  <c r="C349" i="9"/>
  <c r="D349" i="9"/>
  <c r="E349" i="9"/>
  <c r="B348" i="9"/>
  <c r="C348" i="9"/>
  <c r="D348" i="9"/>
  <c r="E348" i="9"/>
  <c r="F348" i="9"/>
  <c r="G348" i="9"/>
  <c r="H348" i="9"/>
  <c r="I348" i="9"/>
  <c r="J348" i="9"/>
  <c r="F347" i="9"/>
  <c r="E347" i="9"/>
  <c r="D347" i="9"/>
  <c r="C347" i="9"/>
  <c r="B347" i="9"/>
  <c r="H347" i="9"/>
  <c r="I347" i="9"/>
  <c r="G347" i="9"/>
  <c r="J347" i="9"/>
  <c r="J346" i="9"/>
  <c r="I346" i="9"/>
  <c r="H346" i="9"/>
  <c r="G346" i="9"/>
  <c r="K346" i="9" s="1"/>
  <c r="F346" i="9"/>
  <c r="E346" i="9"/>
  <c r="D346" i="9"/>
  <c r="C346" i="9"/>
  <c r="B346" i="9"/>
  <c r="F345" i="9"/>
  <c r="G345" i="9"/>
  <c r="B345" i="9"/>
  <c r="C345" i="9"/>
  <c r="D345" i="9"/>
  <c r="E345" i="9"/>
  <c r="J345" i="9"/>
  <c r="H345" i="9"/>
  <c r="I345" i="9"/>
  <c r="F344" i="9"/>
  <c r="G344" i="9"/>
  <c r="I344" i="9"/>
  <c r="E344" i="9"/>
  <c r="J344" i="9"/>
  <c r="H344" i="9"/>
  <c r="B344" i="9"/>
  <c r="C344" i="9"/>
  <c r="D344" i="9"/>
  <c r="E343" i="9"/>
  <c r="B343" i="9"/>
  <c r="C343" i="9"/>
  <c r="D343" i="9"/>
  <c r="F343" i="9"/>
  <c r="G343" i="9"/>
  <c r="H343" i="9"/>
  <c r="I343" i="9"/>
  <c r="J343" i="9"/>
  <c r="I342" i="9"/>
  <c r="J342" i="9"/>
  <c r="H342" i="9"/>
  <c r="G342" i="9"/>
  <c r="K342" i="9" s="1"/>
  <c r="F342" i="9"/>
  <c r="E342" i="9"/>
  <c r="D342" i="9"/>
  <c r="C342" i="9"/>
  <c r="B342" i="9"/>
  <c r="J341" i="9"/>
  <c r="I341" i="9"/>
  <c r="H341" i="9"/>
  <c r="G341" i="9"/>
  <c r="K341" i="9" s="1"/>
  <c r="F341" i="9"/>
  <c r="E341" i="9"/>
  <c r="D341" i="9"/>
  <c r="C341" i="9"/>
  <c r="B341" i="9"/>
  <c r="B340" i="9"/>
  <c r="G340" i="9"/>
  <c r="J340" i="9"/>
  <c r="C340" i="9"/>
  <c r="I340" i="9"/>
  <c r="F340" i="9"/>
  <c r="E340" i="9"/>
  <c r="D340" i="9"/>
  <c r="H340" i="9"/>
  <c r="B339" i="9"/>
  <c r="C339" i="9"/>
  <c r="D339" i="9"/>
  <c r="E339" i="9"/>
  <c r="F339" i="9"/>
  <c r="G339" i="9"/>
  <c r="H339" i="9"/>
  <c r="I339" i="9"/>
  <c r="J339" i="9"/>
  <c r="J338" i="9"/>
  <c r="I338" i="9"/>
  <c r="B338" i="9"/>
  <c r="H338" i="9"/>
  <c r="C338" i="9"/>
  <c r="D338" i="9"/>
  <c r="E338" i="9"/>
  <c r="G338" i="9"/>
  <c r="K338" i="9" s="1"/>
  <c r="F338" i="9"/>
  <c r="E337" i="9"/>
  <c r="J337" i="9"/>
  <c r="F337" i="9"/>
  <c r="G337" i="9"/>
  <c r="K337" i="9" s="1"/>
  <c r="H337" i="9"/>
  <c r="I337" i="9"/>
  <c r="B337" i="9"/>
  <c r="C337" i="9"/>
  <c r="D337" i="9"/>
  <c r="B336" i="9"/>
  <c r="C336" i="9"/>
  <c r="D336" i="9"/>
  <c r="F336" i="9"/>
  <c r="G336" i="9"/>
  <c r="H336" i="9"/>
  <c r="I336" i="9"/>
  <c r="J336" i="9"/>
  <c r="E336" i="9"/>
  <c r="J335" i="9"/>
  <c r="I335" i="9"/>
  <c r="H335" i="9"/>
  <c r="G335" i="9"/>
  <c r="K335" i="9" s="1"/>
  <c r="F335" i="9"/>
  <c r="E335" i="9"/>
  <c r="D335" i="9"/>
  <c r="C335" i="9"/>
  <c r="B335" i="9"/>
  <c r="B334" i="9"/>
  <c r="I334" i="9"/>
  <c r="H334" i="9"/>
  <c r="G334" i="9"/>
  <c r="F334" i="9"/>
  <c r="E334" i="9"/>
  <c r="D334" i="9"/>
  <c r="J334" i="9"/>
  <c r="C334" i="9"/>
  <c r="B333" i="9"/>
  <c r="C333" i="9"/>
  <c r="D333" i="9"/>
  <c r="E333" i="9"/>
  <c r="F333" i="9"/>
  <c r="G333" i="9"/>
  <c r="H333" i="9"/>
  <c r="I333" i="9"/>
  <c r="J333" i="9"/>
  <c r="C332" i="9"/>
  <c r="B332" i="9"/>
  <c r="F332" i="9"/>
  <c r="J332" i="9"/>
  <c r="I332" i="9"/>
  <c r="H332" i="9"/>
  <c r="G332" i="9"/>
  <c r="K332" i="9" s="1"/>
  <c r="E332" i="9"/>
  <c r="D332" i="9"/>
  <c r="I331" i="9"/>
  <c r="D331" i="9"/>
  <c r="E331" i="9"/>
  <c r="F331" i="9"/>
  <c r="G331" i="9"/>
  <c r="H331" i="9"/>
  <c r="J331" i="9"/>
  <c r="C331" i="9"/>
  <c r="B331" i="9"/>
  <c r="E330" i="9"/>
  <c r="D330" i="9"/>
  <c r="C330" i="9"/>
  <c r="B330" i="9"/>
  <c r="J330" i="9"/>
  <c r="I330" i="9"/>
  <c r="H330" i="9"/>
  <c r="G330" i="9"/>
  <c r="K330" i="9" s="1"/>
  <c r="F330" i="9"/>
  <c r="B329" i="9"/>
  <c r="J329" i="9"/>
  <c r="F329" i="9"/>
  <c r="G329" i="9"/>
  <c r="K329" i="9" s="1"/>
  <c r="H329" i="9"/>
  <c r="E329" i="9"/>
  <c r="D329" i="9"/>
  <c r="C329" i="9"/>
  <c r="I329" i="9"/>
  <c r="E328" i="9"/>
  <c r="J328" i="9"/>
  <c r="I328" i="9"/>
  <c r="H328" i="9"/>
  <c r="G328" i="9"/>
  <c r="K328" i="9" s="1"/>
  <c r="F328" i="9"/>
  <c r="D328" i="9"/>
  <c r="C328" i="9"/>
  <c r="B328" i="9"/>
  <c r="J327" i="9"/>
  <c r="I327" i="9"/>
  <c r="H327" i="9"/>
  <c r="G327" i="9"/>
  <c r="K327" i="9" s="1"/>
  <c r="F327" i="9"/>
  <c r="E327" i="9"/>
  <c r="D327" i="9"/>
  <c r="C327" i="9"/>
  <c r="B327" i="9"/>
  <c r="J326" i="9"/>
  <c r="I326" i="9"/>
  <c r="H326" i="9"/>
  <c r="G326" i="9"/>
  <c r="F326" i="9"/>
  <c r="E326" i="9"/>
  <c r="C326" i="9"/>
  <c r="B326" i="9"/>
  <c r="D326" i="9"/>
  <c r="H325" i="9"/>
  <c r="D325" i="9"/>
  <c r="G325" i="9"/>
  <c r="B325" i="9"/>
  <c r="E325" i="9"/>
  <c r="F325" i="9"/>
  <c r="C325" i="9"/>
  <c r="J325" i="9"/>
  <c r="I325" i="9"/>
  <c r="H324" i="9"/>
  <c r="I324" i="9"/>
  <c r="J324" i="9"/>
  <c r="F324" i="9"/>
  <c r="G324" i="9"/>
  <c r="K324" i="9" s="1"/>
  <c r="B324" i="9"/>
  <c r="C324" i="9"/>
  <c r="D324" i="9"/>
  <c r="E324" i="9"/>
  <c r="G323" i="9"/>
  <c r="H323" i="9"/>
  <c r="B323" i="9"/>
  <c r="C323" i="9"/>
  <c r="E323" i="9"/>
  <c r="F323" i="9"/>
  <c r="D323" i="9"/>
  <c r="J323" i="9"/>
  <c r="I323" i="9"/>
  <c r="B322" i="9"/>
  <c r="C322" i="9"/>
  <c r="D322" i="9"/>
  <c r="E322" i="9"/>
  <c r="F322" i="9"/>
  <c r="G322" i="9"/>
  <c r="H322" i="9"/>
  <c r="I322" i="9"/>
  <c r="J322" i="9"/>
  <c r="H321" i="9"/>
  <c r="F321" i="9"/>
  <c r="J321" i="9"/>
  <c r="I321" i="9"/>
  <c r="B321" i="9"/>
  <c r="C321" i="9"/>
  <c r="D321" i="9"/>
  <c r="E321" i="9"/>
  <c r="G321" i="9"/>
  <c r="K321" i="9" s="1"/>
  <c r="J320" i="9"/>
  <c r="I320" i="9"/>
  <c r="H320" i="9"/>
  <c r="G320" i="9"/>
  <c r="K320" i="9" s="1"/>
  <c r="F320" i="9"/>
  <c r="E320" i="9"/>
  <c r="D320" i="9"/>
  <c r="C320" i="9"/>
  <c r="B320" i="9"/>
  <c r="I319" i="9"/>
  <c r="F319" i="9"/>
  <c r="E319" i="9"/>
  <c r="D319" i="9"/>
  <c r="B319" i="9"/>
  <c r="C319" i="9"/>
  <c r="G319" i="9"/>
  <c r="H319" i="9"/>
  <c r="J319" i="9"/>
  <c r="B318" i="9"/>
  <c r="C318" i="9"/>
  <c r="D318" i="9"/>
  <c r="E318" i="9"/>
  <c r="F318" i="9"/>
  <c r="H318" i="9"/>
  <c r="I318" i="9"/>
  <c r="G318" i="9"/>
  <c r="J318" i="9"/>
  <c r="J317" i="9"/>
  <c r="E317" i="9"/>
  <c r="D317" i="9"/>
  <c r="C317" i="9"/>
  <c r="B317" i="9"/>
  <c r="G317" i="9"/>
  <c r="K317" i="9" s="1"/>
  <c r="H317" i="9"/>
  <c r="I317" i="9"/>
  <c r="F317" i="9"/>
  <c r="J316" i="9"/>
  <c r="B316" i="9"/>
  <c r="I316" i="9"/>
  <c r="H316" i="9"/>
  <c r="G316" i="9"/>
  <c r="K316" i="9" s="1"/>
  <c r="F316" i="9"/>
  <c r="E316" i="9"/>
  <c r="D316" i="9"/>
  <c r="C316" i="9"/>
  <c r="I315" i="9"/>
  <c r="J315" i="9"/>
  <c r="G315" i="9"/>
  <c r="K315" i="9" s="1"/>
  <c r="F315" i="9"/>
  <c r="E315" i="9"/>
  <c r="H315" i="9"/>
  <c r="D315" i="9"/>
  <c r="C315" i="9"/>
  <c r="B315" i="9"/>
  <c r="E314" i="9"/>
  <c r="I314" i="9"/>
  <c r="J314" i="9"/>
  <c r="B314" i="9"/>
  <c r="C314" i="9"/>
  <c r="D314" i="9"/>
  <c r="F314" i="9"/>
  <c r="G314" i="9"/>
  <c r="K314" i="9" s="1"/>
  <c r="H314" i="9"/>
  <c r="G313" i="9"/>
  <c r="B313" i="9"/>
  <c r="C313" i="9"/>
  <c r="D313" i="9"/>
  <c r="J313" i="9"/>
  <c r="I313" i="9"/>
  <c r="F313" i="9"/>
  <c r="E313" i="9"/>
  <c r="H313" i="9"/>
  <c r="B312" i="9"/>
  <c r="J312" i="9"/>
  <c r="D312" i="9"/>
  <c r="E312" i="9"/>
  <c r="F312" i="9"/>
  <c r="G312" i="9"/>
  <c r="K312" i="9" s="1"/>
  <c r="H312" i="9"/>
  <c r="C312" i="9"/>
  <c r="I312" i="9"/>
  <c r="F311" i="9"/>
  <c r="I311" i="9"/>
  <c r="H311" i="9"/>
  <c r="G311" i="9"/>
  <c r="J311" i="9"/>
  <c r="E311" i="9"/>
  <c r="D311" i="9"/>
  <c r="C311" i="9"/>
  <c r="B311" i="9"/>
  <c r="G310" i="9"/>
  <c r="C310" i="9"/>
  <c r="F310" i="9"/>
  <c r="J310" i="9"/>
  <c r="E310" i="9"/>
  <c r="I310" i="9"/>
  <c r="B310" i="9"/>
  <c r="D310" i="9"/>
  <c r="H310" i="9"/>
  <c r="J309" i="9"/>
  <c r="I309" i="9"/>
  <c r="H309" i="9"/>
  <c r="G309" i="9"/>
  <c r="K309" i="9" s="1"/>
  <c r="E309" i="9"/>
  <c r="D309" i="9"/>
  <c r="C309" i="9"/>
  <c r="B309" i="9"/>
  <c r="F309" i="9"/>
  <c r="B308" i="9"/>
  <c r="I308" i="9"/>
  <c r="J308" i="9"/>
  <c r="G308" i="9"/>
  <c r="K308" i="9" s="1"/>
  <c r="F308" i="9"/>
  <c r="E308" i="9"/>
  <c r="D308" i="9"/>
  <c r="C308" i="9"/>
  <c r="H308" i="9"/>
  <c r="F307" i="9"/>
  <c r="E307" i="9"/>
  <c r="D307" i="9"/>
  <c r="B307" i="9"/>
  <c r="C307" i="9"/>
  <c r="J307" i="9"/>
  <c r="I307" i="9"/>
  <c r="H307" i="9"/>
  <c r="G307" i="9"/>
  <c r="K307" i="9" s="1"/>
  <c r="C306" i="9"/>
  <c r="D306" i="9"/>
  <c r="F306" i="9"/>
  <c r="G306" i="9"/>
  <c r="H306" i="9"/>
  <c r="I306" i="9"/>
  <c r="J306" i="9"/>
  <c r="B306" i="9"/>
  <c r="E306" i="9"/>
  <c r="F305" i="9"/>
  <c r="H305" i="9"/>
  <c r="I305" i="9"/>
  <c r="J305" i="9"/>
  <c r="G305" i="9"/>
  <c r="K305" i="9" s="1"/>
  <c r="B305" i="9"/>
  <c r="C305" i="9"/>
  <c r="D305" i="9"/>
  <c r="E305" i="9"/>
  <c r="I304" i="9"/>
  <c r="C304" i="9"/>
  <c r="G304" i="9"/>
  <c r="H304" i="9"/>
  <c r="B304" i="9"/>
  <c r="D304" i="9"/>
  <c r="E304" i="9"/>
  <c r="F304" i="9"/>
  <c r="J304" i="9"/>
  <c r="E303" i="9"/>
  <c r="B303" i="9"/>
  <c r="C303" i="9"/>
  <c r="H303" i="9"/>
  <c r="F303" i="9"/>
  <c r="I303" i="9"/>
  <c r="J303" i="9"/>
  <c r="G303" i="9"/>
  <c r="K303" i="9" s="1"/>
  <c r="D303" i="9"/>
  <c r="B302" i="9"/>
  <c r="C302" i="9"/>
  <c r="D302" i="9"/>
  <c r="E302" i="9"/>
  <c r="F302" i="9"/>
  <c r="G302" i="9"/>
  <c r="H302" i="9"/>
  <c r="I302" i="9"/>
  <c r="J302" i="9"/>
  <c r="H301" i="9"/>
  <c r="G301" i="9"/>
  <c r="F301" i="9"/>
  <c r="E301" i="9"/>
  <c r="J301" i="9"/>
  <c r="D301" i="9"/>
  <c r="I301" i="9"/>
  <c r="B301" i="9"/>
  <c r="C301" i="9"/>
  <c r="G300" i="9"/>
  <c r="J300" i="9"/>
  <c r="I300" i="9"/>
  <c r="H300" i="9"/>
  <c r="F300" i="9"/>
  <c r="E300" i="9"/>
  <c r="D300" i="9"/>
  <c r="C300" i="9"/>
  <c r="B300" i="9"/>
  <c r="B299" i="9"/>
  <c r="J299" i="9"/>
  <c r="I299" i="9"/>
  <c r="H299" i="9"/>
  <c r="G299" i="9"/>
  <c r="F299" i="9"/>
  <c r="E299" i="9"/>
  <c r="D299" i="9"/>
  <c r="C299" i="9"/>
  <c r="H298" i="9"/>
  <c r="C298" i="9"/>
  <c r="B298" i="9"/>
  <c r="D298" i="9"/>
  <c r="E298" i="9"/>
  <c r="F298" i="9"/>
  <c r="G298" i="9"/>
  <c r="I298" i="9"/>
  <c r="J298" i="9"/>
  <c r="F297" i="9"/>
  <c r="J297" i="9"/>
  <c r="I297" i="9"/>
  <c r="H297" i="9"/>
  <c r="G297" i="9"/>
  <c r="E297" i="9"/>
  <c r="D297" i="9"/>
  <c r="C297" i="9"/>
  <c r="B297" i="9"/>
  <c r="G296" i="9"/>
  <c r="I296" i="9"/>
  <c r="H296" i="9"/>
  <c r="C296" i="9"/>
  <c r="D296" i="9"/>
  <c r="E296" i="9"/>
  <c r="F296" i="9"/>
  <c r="J296" i="9"/>
  <c r="B296" i="9"/>
  <c r="I295" i="9"/>
  <c r="J295" i="9"/>
  <c r="B295" i="9"/>
  <c r="C295" i="9"/>
  <c r="D295" i="9"/>
  <c r="E295" i="9"/>
  <c r="F295" i="9"/>
  <c r="G295" i="9"/>
  <c r="H295" i="9"/>
  <c r="B294" i="9"/>
  <c r="J294" i="9"/>
  <c r="I294" i="9"/>
  <c r="H294" i="9"/>
  <c r="G294" i="9"/>
  <c r="K294" i="9" s="1"/>
  <c r="F294" i="9"/>
  <c r="E294" i="9"/>
  <c r="D294" i="9"/>
  <c r="C294" i="9"/>
  <c r="J293" i="9"/>
  <c r="F293" i="9"/>
  <c r="E293" i="9"/>
  <c r="D293" i="9"/>
  <c r="C293" i="9"/>
  <c r="B293" i="9"/>
  <c r="I293" i="9"/>
  <c r="H293" i="9"/>
  <c r="G293" i="9"/>
  <c r="K293" i="9" s="1"/>
  <c r="F292" i="9"/>
  <c r="E292" i="9"/>
  <c r="G292" i="9"/>
  <c r="D292" i="9"/>
  <c r="C292" i="9"/>
  <c r="J292" i="9"/>
  <c r="I292" i="9"/>
  <c r="H292" i="9"/>
  <c r="B292" i="9"/>
  <c r="J291" i="9"/>
  <c r="I291" i="9"/>
  <c r="H291" i="9"/>
  <c r="G291" i="9"/>
  <c r="K291" i="9" s="1"/>
  <c r="F291" i="9"/>
  <c r="E291" i="9"/>
  <c r="D291" i="9"/>
  <c r="C291" i="9"/>
  <c r="B291" i="9"/>
  <c r="G290" i="9"/>
  <c r="F290" i="9"/>
  <c r="E290" i="9"/>
  <c r="D290" i="9"/>
  <c r="C290" i="9"/>
  <c r="B290" i="9"/>
  <c r="J290" i="9"/>
  <c r="I290" i="9"/>
  <c r="H290" i="9"/>
  <c r="E289" i="9"/>
  <c r="D289" i="9"/>
  <c r="C289" i="9"/>
  <c r="B289" i="9"/>
  <c r="J289" i="9"/>
  <c r="I289" i="9"/>
  <c r="H289" i="9"/>
  <c r="G289" i="9"/>
  <c r="K289" i="9" s="1"/>
  <c r="F289" i="9"/>
  <c r="B288" i="9"/>
  <c r="C288" i="9"/>
  <c r="D288" i="9"/>
  <c r="E288" i="9"/>
  <c r="F288" i="9"/>
  <c r="G288" i="9"/>
  <c r="H288" i="9"/>
  <c r="I288" i="9"/>
  <c r="J288" i="9"/>
  <c r="E287" i="9"/>
  <c r="D287" i="9"/>
  <c r="C287" i="9"/>
  <c r="B287" i="9"/>
  <c r="J287" i="9"/>
  <c r="I287" i="9"/>
  <c r="H287" i="9"/>
  <c r="G287" i="9"/>
  <c r="K287" i="9" s="1"/>
  <c r="F287" i="9"/>
  <c r="I286" i="9"/>
  <c r="J286" i="9"/>
  <c r="H286" i="9"/>
  <c r="G286" i="9"/>
  <c r="K286" i="9" s="1"/>
  <c r="F286" i="9"/>
  <c r="E286" i="9"/>
  <c r="D286" i="9"/>
  <c r="C286" i="9"/>
  <c r="B286" i="9"/>
  <c r="F285" i="9"/>
  <c r="G285" i="9"/>
  <c r="H285" i="9"/>
  <c r="I285" i="9"/>
  <c r="J285" i="9"/>
  <c r="B285" i="9"/>
  <c r="C285" i="9"/>
  <c r="D285" i="9"/>
  <c r="E285" i="9"/>
  <c r="F284" i="9"/>
  <c r="E284" i="9"/>
  <c r="D284" i="9"/>
  <c r="C284" i="9"/>
  <c r="B284" i="9"/>
  <c r="J284" i="9"/>
  <c r="I284" i="9"/>
  <c r="H284" i="9"/>
  <c r="G284" i="9"/>
  <c r="J283" i="9"/>
  <c r="I283" i="9"/>
  <c r="H283" i="9"/>
  <c r="G283" i="9"/>
  <c r="K283" i="9" s="1"/>
  <c r="F283" i="9"/>
  <c r="E283" i="9"/>
  <c r="D283" i="9"/>
  <c r="C283" i="9"/>
  <c r="B283" i="9"/>
  <c r="F282" i="9"/>
  <c r="E282" i="9"/>
  <c r="D282" i="9"/>
  <c r="C282" i="9"/>
  <c r="B282" i="9"/>
  <c r="J282" i="9"/>
  <c r="I282" i="9"/>
  <c r="H282" i="9"/>
  <c r="G282" i="9"/>
  <c r="H281" i="9"/>
  <c r="I281" i="9"/>
  <c r="C281" i="9"/>
  <c r="J281" i="9"/>
  <c r="B281" i="9"/>
  <c r="D281" i="9"/>
  <c r="E281" i="9"/>
  <c r="F281" i="9"/>
  <c r="G281" i="9"/>
  <c r="K281" i="9" s="1"/>
  <c r="F280" i="9"/>
  <c r="E280" i="9"/>
  <c r="D280" i="9"/>
  <c r="C280" i="9"/>
  <c r="B280" i="9"/>
  <c r="G280" i="9"/>
  <c r="H280" i="9"/>
  <c r="I280" i="9"/>
  <c r="J280" i="9"/>
  <c r="H279" i="9"/>
  <c r="I279" i="9"/>
  <c r="J279" i="9"/>
  <c r="G279" i="9"/>
  <c r="K279" i="9" s="1"/>
  <c r="B279" i="9"/>
  <c r="C279" i="9"/>
  <c r="D279" i="9"/>
  <c r="E279" i="9"/>
  <c r="F279" i="9"/>
  <c r="E278" i="9"/>
  <c r="J278" i="9"/>
  <c r="I278" i="9"/>
  <c r="H278" i="9"/>
  <c r="G278" i="9"/>
  <c r="K278" i="9" s="1"/>
  <c r="F278" i="9"/>
  <c r="D278" i="9"/>
  <c r="C278" i="9"/>
  <c r="B278" i="9"/>
  <c r="B277" i="9"/>
  <c r="D277" i="9"/>
  <c r="E277" i="9"/>
  <c r="C277" i="9"/>
  <c r="J277" i="9"/>
  <c r="I277" i="9"/>
  <c r="H277" i="9"/>
  <c r="G277" i="9"/>
  <c r="K277" i="9" s="1"/>
  <c r="F277" i="9"/>
  <c r="J276" i="9"/>
  <c r="B276" i="9"/>
  <c r="D276" i="9"/>
  <c r="E276" i="9"/>
  <c r="F276" i="9"/>
  <c r="G276" i="9"/>
  <c r="K276" i="9" s="1"/>
  <c r="H276" i="9"/>
  <c r="I276" i="9"/>
  <c r="C276" i="9"/>
  <c r="F275" i="9"/>
  <c r="E275" i="9"/>
  <c r="D275" i="9"/>
  <c r="C275" i="9"/>
  <c r="B275" i="9"/>
  <c r="J275" i="9"/>
  <c r="I275" i="9"/>
  <c r="H275" i="9"/>
  <c r="G275" i="9"/>
  <c r="K275" i="9" s="1"/>
  <c r="E274" i="9"/>
  <c r="H274" i="9"/>
  <c r="G274" i="9"/>
  <c r="F274" i="9"/>
  <c r="I274" i="9"/>
  <c r="D274" i="9"/>
  <c r="C274" i="9"/>
  <c r="B274" i="9"/>
  <c r="J274" i="9"/>
  <c r="J273" i="9"/>
  <c r="I273" i="9"/>
  <c r="H273" i="9"/>
  <c r="G273" i="9"/>
  <c r="K273" i="9" s="1"/>
  <c r="F273" i="9"/>
  <c r="E273" i="9"/>
  <c r="D273" i="9"/>
  <c r="C273" i="9"/>
  <c r="B273" i="9"/>
  <c r="D272" i="9"/>
  <c r="C272" i="9"/>
  <c r="B272" i="9"/>
  <c r="G272" i="9"/>
  <c r="K272" i="9" s="1"/>
  <c r="F272" i="9"/>
  <c r="H272" i="9"/>
  <c r="E272" i="9"/>
  <c r="J271" i="9"/>
  <c r="I271" i="9"/>
  <c r="H271" i="9"/>
  <c r="G271" i="9"/>
  <c r="K271" i="9" s="1"/>
  <c r="E271" i="9"/>
  <c r="D271" i="9"/>
  <c r="C271" i="9"/>
  <c r="B271" i="9"/>
  <c r="F271" i="9"/>
  <c r="F270" i="9"/>
  <c r="E270" i="9"/>
  <c r="D270" i="9"/>
  <c r="B270" i="9"/>
  <c r="I270" i="9"/>
  <c r="H270" i="9"/>
  <c r="G270" i="9"/>
  <c r="C270" i="9"/>
  <c r="J270" i="9"/>
  <c r="I269" i="9"/>
  <c r="H269" i="9"/>
  <c r="G269" i="9"/>
  <c r="F269" i="9"/>
  <c r="E269" i="9"/>
  <c r="D269" i="9"/>
  <c r="C269" i="9"/>
  <c r="B269" i="9"/>
  <c r="J269" i="9"/>
  <c r="I268" i="9"/>
  <c r="H268" i="9"/>
  <c r="G268" i="9"/>
  <c r="F268" i="9"/>
  <c r="E268" i="9"/>
  <c r="D268" i="9"/>
  <c r="C268" i="9"/>
  <c r="B268" i="9"/>
  <c r="J268" i="9"/>
  <c r="C267" i="9"/>
  <c r="J267" i="9"/>
  <c r="I267" i="9"/>
  <c r="H267" i="9"/>
  <c r="G267" i="9"/>
  <c r="K267" i="9" s="1"/>
  <c r="F267" i="9"/>
  <c r="E267" i="9"/>
  <c r="D267" i="9"/>
  <c r="B267" i="9"/>
  <c r="D266" i="9"/>
  <c r="E266" i="9"/>
  <c r="B266" i="9"/>
  <c r="C266" i="9"/>
  <c r="I266" i="9"/>
  <c r="J266" i="9"/>
  <c r="H266" i="9"/>
  <c r="G266" i="9"/>
  <c r="K266" i="9" s="1"/>
  <c r="F266" i="9"/>
  <c r="D265" i="9"/>
  <c r="H265" i="9"/>
  <c r="F265" i="9"/>
  <c r="B265" i="9"/>
  <c r="C265" i="9"/>
  <c r="I265" i="9"/>
  <c r="J265" i="9"/>
  <c r="E265" i="9"/>
  <c r="G265" i="9"/>
  <c r="K265" i="9" s="1"/>
  <c r="C264" i="9"/>
  <c r="F264" i="9"/>
  <c r="E264" i="9"/>
  <c r="I264" i="9"/>
  <c r="D264" i="9"/>
  <c r="J264" i="9"/>
  <c r="B264" i="9"/>
  <c r="H264" i="9"/>
  <c r="G264" i="9"/>
  <c r="K264" i="9" s="1"/>
  <c r="D263" i="9"/>
  <c r="E263" i="9"/>
  <c r="F263" i="9"/>
  <c r="G263" i="9"/>
  <c r="H263" i="9"/>
  <c r="I263" i="9"/>
  <c r="B263" i="9"/>
  <c r="J263" i="9"/>
  <c r="C263" i="9"/>
  <c r="F262" i="9"/>
  <c r="B262" i="9"/>
  <c r="D262" i="9"/>
  <c r="E262" i="9"/>
  <c r="C262" i="9"/>
  <c r="H262" i="9"/>
  <c r="J262" i="9"/>
  <c r="I262" i="9"/>
  <c r="G262" i="9"/>
  <c r="K262" i="9" s="1"/>
  <c r="F261" i="9"/>
  <c r="E261" i="9"/>
  <c r="D261" i="9"/>
  <c r="C261" i="9"/>
  <c r="J261" i="9"/>
  <c r="B261" i="9"/>
  <c r="H261" i="9"/>
  <c r="G261" i="9"/>
  <c r="K261" i="9" s="1"/>
  <c r="I261" i="9"/>
  <c r="J260" i="9"/>
  <c r="I260" i="9"/>
  <c r="B260" i="9"/>
  <c r="D260" i="9"/>
  <c r="F260" i="9"/>
  <c r="G260" i="9"/>
  <c r="K260" i="9" s="1"/>
  <c r="E260" i="9"/>
  <c r="C260" i="9"/>
  <c r="H260" i="9"/>
  <c r="H259" i="9"/>
  <c r="I259" i="9"/>
  <c r="J259" i="9"/>
  <c r="G259" i="9"/>
  <c r="K259" i="9" s="1"/>
  <c r="F259" i="9"/>
  <c r="E259" i="9"/>
  <c r="B259" i="9"/>
  <c r="C259" i="9"/>
  <c r="D259" i="9"/>
  <c r="I258" i="9"/>
  <c r="H258" i="9"/>
  <c r="G258" i="9"/>
  <c r="F258" i="9"/>
  <c r="D258" i="9"/>
  <c r="C258" i="9"/>
  <c r="B258" i="9"/>
  <c r="J258" i="9"/>
  <c r="E258" i="9"/>
  <c r="F257" i="9"/>
  <c r="G257" i="9"/>
  <c r="I257" i="9"/>
  <c r="J257" i="9"/>
  <c r="D257" i="9"/>
  <c r="H257" i="9"/>
  <c r="B257" i="9"/>
  <c r="C257" i="9"/>
  <c r="E257" i="9"/>
  <c r="G256" i="9"/>
  <c r="H256" i="9"/>
  <c r="I256" i="9"/>
  <c r="J256" i="9"/>
  <c r="B256" i="9"/>
  <c r="C256" i="9"/>
  <c r="D256" i="9"/>
  <c r="E256" i="9"/>
  <c r="F256" i="9"/>
  <c r="B255" i="9"/>
  <c r="C255" i="9"/>
  <c r="D255" i="9"/>
  <c r="E255" i="9"/>
  <c r="G255" i="9"/>
  <c r="I255" i="9"/>
  <c r="H255" i="9"/>
  <c r="F255" i="9"/>
  <c r="J255" i="9"/>
  <c r="H254" i="9"/>
  <c r="J254" i="9"/>
  <c r="G254" i="9"/>
  <c r="K254" i="9" s="1"/>
  <c r="F254" i="9"/>
  <c r="E254" i="9"/>
  <c r="D254" i="9"/>
  <c r="B254" i="9"/>
  <c r="I254" i="9"/>
  <c r="C254" i="9"/>
  <c r="E253" i="9"/>
  <c r="F253" i="9"/>
  <c r="G253" i="9"/>
  <c r="H253" i="9"/>
  <c r="I253" i="9"/>
  <c r="J253" i="9"/>
  <c r="B253" i="9"/>
  <c r="C253" i="9"/>
  <c r="D253" i="9"/>
  <c r="G252" i="9"/>
  <c r="I252" i="9"/>
  <c r="J252" i="9"/>
  <c r="H252" i="9"/>
  <c r="F252" i="9"/>
  <c r="E252" i="9"/>
  <c r="D252" i="9"/>
  <c r="C252" i="9"/>
  <c r="B252" i="9"/>
  <c r="I251" i="9"/>
  <c r="H251" i="9"/>
  <c r="G251" i="9"/>
  <c r="E251" i="9"/>
  <c r="B251" i="9"/>
  <c r="F251" i="9"/>
  <c r="D251" i="9"/>
  <c r="C251" i="9"/>
  <c r="J251" i="9"/>
  <c r="E250" i="9"/>
  <c r="H250" i="9"/>
  <c r="I250" i="9"/>
  <c r="J250" i="9"/>
  <c r="B250" i="9"/>
  <c r="C250" i="9"/>
  <c r="D250" i="9"/>
  <c r="F250" i="9"/>
  <c r="G250" i="9"/>
  <c r="K250" i="9" s="1"/>
  <c r="C249" i="9"/>
  <c r="D249" i="9"/>
  <c r="E249" i="9"/>
  <c r="H249" i="9"/>
  <c r="J249" i="9"/>
  <c r="I249" i="9"/>
  <c r="G249" i="9"/>
  <c r="B249" i="9"/>
  <c r="F249" i="9"/>
  <c r="D248" i="9"/>
  <c r="C248" i="9"/>
  <c r="B248" i="9"/>
  <c r="E248" i="9"/>
  <c r="F248" i="9"/>
  <c r="G248" i="9"/>
  <c r="H248" i="9"/>
  <c r="I248" i="9"/>
  <c r="J248" i="9"/>
  <c r="I247" i="9"/>
  <c r="J247" i="9"/>
  <c r="H247" i="9"/>
  <c r="G247" i="9"/>
  <c r="K247" i="9" s="1"/>
  <c r="F247" i="9"/>
  <c r="E247" i="9"/>
  <c r="D247" i="9"/>
  <c r="B247" i="9"/>
  <c r="C247" i="9"/>
  <c r="J246" i="9"/>
  <c r="B246" i="9"/>
  <c r="C246" i="9"/>
  <c r="D246" i="9"/>
  <c r="E246" i="9"/>
  <c r="F246" i="9"/>
  <c r="G246" i="9"/>
  <c r="K246" i="9" s="1"/>
  <c r="H246" i="9"/>
  <c r="I246" i="9"/>
  <c r="J245" i="9"/>
  <c r="I245" i="9"/>
  <c r="B245" i="9"/>
  <c r="C245" i="9"/>
  <c r="D245" i="9"/>
  <c r="E245" i="9"/>
  <c r="H245" i="9"/>
  <c r="G245" i="9"/>
  <c r="K245" i="9" s="1"/>
  <c r="F245" i="9"/>
  <c r="G244" i="9"/>
  <c r="H244" i="9"/>
  <c r="I244" i="9"/>
  <c r="J244" i="9"/>
  <c r="F244" i="9"/>
  <c r="E244" i="9"/>
  <c r="D244" i="9"/>
  <c r="C244" i="9"/>
  <c r="B244" i="9"/>
  <c r="J243" i="9"/>
  <c r="E243" i="9"/>
  <c r="B243" i="9"/>
  <c r="C243" i="9"/>
  <c r="D243" i="9"/>
  <c r="F243" i="9"/>
  <c r="G243" i="9"/>
  <c r="K243" i="9" s="1"/>
  <c r="H243" i="9"/>
  <c r="I243" i="9"/>
  <c r="I242" i="9"/>
  <c r="H242" i="9"/>
  <c r="G242" i="9"/>
  <c r="F242" i="9"/>
  <c r="E242" i="9"/>
  <c r="C242" i="9"/>
  <c r="B242" i="9"/>
  <c r="D242" i="9"/>
  <c r="J242" i="9"/>
  <c r="G241" i="9"/>
  <c r="H241" i="9"/>
  <c r="I241" i="9"/>
  <c r="J241" i="9"/>
  <c r="D241" i="9"/>
  <c r="B241" i="9"/>
  <c r="C241" i="9"/>
  <c r="E241" i="9"/>
  <c r="F241" i="9"/>
  <c r="C240" i="9"/>
  <c r="E240" i="9"/>
  <c r="D240" i="9"/>
  <c r="B240" i="9"/>
  <c r="I240" i="9"/>
  <c r="J240" i="9"/>
  <c r="H240" i="9"/>
  <c r="G240" i="9"/>
  <c r="K240" i="9" s="1"/>
  <c r="F240" i="9"/>
  <c r="J239" i="9"/>
  <c r="G239" i="9"/>
  <c r="K239" i="9" s="1"/>
  <c r="I239" i="9"/>
  <c r="F239" i="9"/>
  <c r="E239" i="9"/>
  <c r="D239" i="9"/>
  <c r="H239" i="9"/>
  <c r="B239" i="9"/>
  <c r="C239" i="9"/>
  <c r="H238" i="9"/>
  <c r="D238" i="9"/>
  <c r="J238" i="9"/>
  <c r="K238" i="9" s="1"/>
  <c r="I238" i="9"/>
  <c r="B238" i="9"/>
  <c r="C238" i="9"/>
  <c r="E238" i="9"/>
  <c r="F238" i="9"/>
  <c r="G237" i="9"/>
  <c r="I237" i="9"/>
  <c r="F237" i="9"/>
  <c r="E237" i="9"/>
  <c r="D237" i="9"/>
  <c r="C237" i="9"/>
  <c r="J237" i="9"/>
  <c r="H237" i="9"/>
  <c r="B237" i="9"/>
  <c r="D236" i="9"/>
  <c r="B236" i="9"/>
  <c r="H236" i="9"/>
  <c r="E236" i="9"/>
  <c r="J236" i="9"/>
  <c r="I236" i="9"/>
  <c r="G236" i="9"/>
  <c r="K236" i="9" s="1"/>
  <c r="F236" i="9"/>
  <c r="C236" i="9"/>
  <c r="H235" i="9"/>
  <c r="J235" i="9"/>
  <c r="C235" i="9"/>
  <c r="E235" i="9"/>
  <c r="I235" i="9"/>
  <c r="B235" i="9"/>
  <c r="F235" i="9"/>
  <c r="G235" i="9"/>
  <c r="D235" i="9"/>
  <c r="E234" i="9"/>
  <c r="I234" i="9"/>
  <c r="G234" i="9"/>
  <c r="D234" i="9"/>
  <c r="H234" i="9"/>
  <c r="J234" i="9"/>
  <c r="F234" i="9"/>
  <c r="C234" i="9"/>
  <c r="B234" i="9"/>
  <c r="C233" i="9"/>
  <c r="H233" i="9"/>
  <c r="F233" i="9"/>
  <c r="G233" i="9"/>
  <c r="J233" i="9"/>
  <c r="B233" i="9"/>
  <c r="I233" i="9"/>
  <c r="D233" i="9"/>
  <c r="E233" i="9"/>
  <c r="C232" i="9"/>
  <c r="E232" i="9"/>
  <c r="H232" i="9"/>
  <c r="J232" i="9"/>
  <c r="B232" i="9"/>
  <c r="F232" i="9"/>
  <c r="I232" i="9"/>
  <c r="G232" i="9"/>
  <c r="K232" i="9" s="1"/>
  <c r="D232" i="9"/>
  <c r="D231" i="9"/>
  <c r="H231" i="9"/>
  <c r="J231" i="9"/>
  <c r="F231" i="9"/>
  <c r="G231" i="9"/>
  <c r="K231" i="9" s="1"/>
  <c r="B231" i="9"/>
  <c r="I231" i="9"/>
  <c r="E231" i="9"/>
  <c r="C231" i="9"/>
  <c r="C230" i="9"/>
  <c r="E230" i="9"/>
  <c r="I230" i="9"/>
  <c r="B230" i="9"/>
  <c r="J230" i="9"/>
  <c r="F230" i="9"/>
  <c r="H230" i="9"/>
  <c r="G230" i="9"/>
  <c r="K230" i="9" s="1"/>
  <c r="D230" i="9"/>
  <c r="B229" i="9"/>
  <c r="I229" i="9"/>
  <c r="G229" i="9"/>
  <c r="E229" i="9"/>
  <c r="J229" i="9"/>
  <c r="H229" i="9"/>
  <c r="F229" i="9"/>
  <c r="C229" i="9"/>
  <c r="D229" i="9"/>
  <c r="E228" i="9"/>
  <c r="D228" i="9"/>
  <c r="H228" i="9"/>
  <c r="C228" i="9"/>
  <c r="F228" i="9"/>
  <c r="I228" i="9"/>
  <c r="J228" i="9"/>
  <c r="G228" i="9"/>
  <c r="K228" i="9" s="1"/>
  <c r="B228" i="9"/>
  <c r="B227" i="9"/>
  <c r="I227" i="9"/>
  <c r="D227" i="9"/>
  <c r="E227" i="9"/>
  <c r="H227" i="9"/>
  <c r="F227" i="9"/>
  <c r="G227" i="9"/>
  <c r="J227" i="9"/>
  <c r="C227" i="9"/>
  <c r="B226" i="9"/>
  <c r="G226" i="9"/>
  <c r="I226" i="9"/>
  <c r="D226" i="9"/>
  <c r="H226" i="9"/>
  <c r="J226" i="9"/>
  <c r="F226" i="9"/>
  <c r="C226" i="9"/>
  <c r="E226" i="9"/>
  <c r="D225" i="9"/>
  <c r="B225" i="9"/>
  <c r="C225" i="9"/>
  <c r="G225" i="9"/>
  <c r="J225" i="9"/>
  <c r="E225" i="9"/>
  <c r="F225" i="9"/>
  <c r="I225" i="9"/>
  <c r="H225" i="9"/>
  <c r="J224" i="9"/>
  <c r="D224" i="9"/>
  <c r="B224" i="9"/>
  <c r="F224" i="9"/>
  <c r="E224" i="9"/>
  <c r="H224" i="9"/>
  <c r="C224" i="9"/>
  <c r="G224" i="9"/>
  <c r="K224" i="9" s="1"/>
  <c r="I224" i="9"/>
  <c r="I223" i="9"/>
  <c r="E223" i="9"/>
  <c r="C223" i="9"/>
  <c r="B223" i="9"/>
  <c r="G223" i="9"/>
  <c r="J223" i="9"/>
  <c r="H223" i="9"/>
  <c r="D223" i="9"/>
  <c r="F223" i="9"/>
  <c r="I222" i="9"/>
  <c r="E222" i="9"/>
  <c r="G222" i="9"/>
  <c r="C222" i="9"/>
  <c r="B222" i="9"/>
  <c r="F222" i="9"/>
  <c r="J222" i="9"/>
  <c r="D222" i="9"/>
  <c r="H222" i="9"/>
  <c r="J221" i="9"/>
  <c r="G221" i="9"/>
  <c r="C221" i="9"/>
  <c r="F221" i="9"/>
  <c r="I221" i="9"/>
  <c r="H221" i="9"/>
  <c r="E221" i="9"/>
  <c r="D221" i="9"/>
  <c r="B221" i="9"/>
  <c r="F220" i="9"/>
  <c r="I220" i="9"/>
  <c r="B220" i="9"/>
  <c r="G220" i="9"/>
  <c r="D220" i="9"/>
  <c r="J220" i="9"/>
  <c r="E220" i="9"/>
  <c r="H220" i="9"/>
  <c r="C220" i="9"/>
  <c r="D219" i="9"/>
  <c r="E219" i="9"/>
  <c r="C219" i="9"/>
  <c r="F219" i="9"/>
  <c r="B219" i="9"/>
  <c r="I219" i="9"/>
  <c r="J219" i="9"/>
  <c r="G219" i="9"/>
  <c r="K219" i="9" s="1"/>
  <c r="H219" i="9"/>
  <c r="J218" i="9"/>
  <c r="G218" i="9"/>
  <c r="K218" i="9" s="1"/>
  <c r="C218" i="9"/>
  <c r="I218" i="9"/>
  <c r="B218" i="9"/>
  <c r="D218" i="9"/>
  <c r="F218" i="9"/>
  <c r="H218" i="9"/>
  <c r="E218" i="9"/>
  <c r="F217" i="9"/>
  <c r="J217" i="9"/>
  <c r="C217" i="9"/>
  <c r="E217" i="9"/>
  <c r="G217" i="9"/>
  <c r="K217" i="9" s="1"/>
  <c r="D217" i="9"/>
  <c r="I217" i="9"/>
  <c r="H217" i="9"/>
  <c r="B217" i="9"/>
  <c r="J216" i="9"/>
  <c r="E216" i="9"/>
  <c r="F216" i="9"/>
  <c r="D216" i="9"/>
  <c r="H216" i="9"/>
  <c r="C216" i="9"/>
  <c r="G216" i="9"/>
  <c r="K216" i="9" s="1"/>
  <c r="I216" i="9"/>
  <c r="B216" i="9"/>
  <c r="J215" i="9"/>
  <c r="B215" i="9"/>
  <c r="C215" i="9"/>
  <c r="F215" i="9"/>
  <c r="G215" i="9"/>
  <c r="K215" i="9" s="1"/>
  <c r="I215" i="9"/>
  <c r="E215" i="9"/>
  <c r="H215" i="9"/>
  <c r="D215" i="9"/>
  <c r="H214" i="9"/>
  <c r="C214" i="9"/>
  <c r="D214" i="9"/>
  <c r="E214" i="9"/>
  <c r="J214" i="9"/>
  <c r="G214" i="9"/>
  <c r="F214" i="9"/>
  <c r="B214" i="9"/>
  <c r="I214" i="9"/>
  <c r="E213" i="9"/>
  <c r="J213" i="9"/>
  <c r="I213" i="9"/>
  <c r="H213" i="9"/>
  <c r="G213" i="9"/>
  <c r="K213" i="9" s="1"/>
  <c r="B213" i="9"/>
  <c r="C213" i="9"/>
  <c r="D213" i="9"/>
  <c r="F213" i="9"/>
  <c r="J212" i="9"/>
  <c r="G212" i="9"/>
  <c r="K212" i="9" s="1"/>
  <c r="H212" i="9"/>
  <c r="D212" i="9"/>
  <c r="B212" i="9"/>
  <c r="F212" i="9"/>
  <c r="E212" i="9"/>
  <c r="I212" i="9"/>
  <c r="C212" i="9"/>
  <c r="J211" i="9"/>
  <c r="F211" i="9"/>
  <c r="E211" i="9"/>
  <c r="I211" i="9"/>
  <c r="B211" i="9"/>
  <c r="H211" i="9"/>
  <c r="G211" i="9"/>
  <c r="C211" i="9"/>
  <c r="D211" i="9"/>
  <c r="E210" i="9"/>
  <c r="C210" i="9"/>
  <c r="F210" i="9"/>
  <c r="B210" i="9"/>
  <c r="I210" i="9"/>
  <c r="H210" i="9"/>
  <c r="D210" i="9"/>
  <c r="G210" i="9"/>
  <c r="J210" i="9"/>
  <c r="H209" i="9"/>
  <c r="B209" i="9"/>
  <c r="F209" i="9"/>
  <c r="J209" i="9"/>
  <c r="I209" i="9"/>
  <c r="D209" i="9"/>
  <c r="G209" i="9"/>
  <c r="K209" i="9" s="1"/>
  <c r="E209" i="9"/>
  <c r="C209" i="9"/>
  <c r="I208" i="9"/>
  <c r="E208" i="9"/>
  <c r="C208" i="9"/>
  <c r="G208" i="9"/>
  <c r="H208" i="9"/>
  <c r="F208" i="9"/>
  <c r="B208" i="9"/>
  <c r="J208" i="9"/>
  <c r="D208" i="9"/>
  <c r="B207" i="9"/>
  <c r="H207" i="9"/>
  <c r="I207" i="9"/>
  <c r="F207" i="9"/>
  <c r="G207" i="9"/>
  <c r="E207" i="9"/>
  <c r="J207" i="9"/>
  <c r="C207" i="9"/>
  <c r="D207" i="9"/>
  <c r="E206" i="9"/>
  <c r="G206" i="9"/>
  <c r="J206" i="9"/>
  <c r="H206" i="9"/>
  <c r="D206" i="9"/>
  <c r="B206" i="9"/>
  <c r="F206" i="9"/>
  <c r="I206" i="9"/>
  <c r="C206" i="9"/>
  <c r="I205" i="9"/>
  <c r="C205" i="9"/>
  <c r="G205" i="9"/>
  <c r="H205" i="9"/>
  <c r="D205" i="9"/>
  <c r="B205" i="9"/>
  <c r="J205" i="9"/>
  <c r="F205" i="9"/>
  <c r="E205" i="9"/>
  <c r="B204" i="9"/>
  <c r="E204" i="9"/>
  <c r="I204" i="9"/>
  <c r="G204" i="9"/>
  <c r="J204" i="9"/>
  <c r="C204" i="9"/>
  <c r="H204" i="9"/>
  <c r="D204" i="9"/>
  <c r="F204" i="9"/>
  <c r="J203" i="9"/>
  <c r="G203" i="9"/>
  <c r="K203" i="9" s="1"/>
  <c r="H203" i="9"/>
  <c r="D203" i="9"/>
  <c r="F203" i="9"/>
  <c r="C203" i="9"/>
  <c r="I203" i="9"/>
  <c r="B203" i="9"/>
  <c r="E203" i="9"/>
  <c r="E202" i="9"/>
  <c r="J202" i="9"/>
  <c r="F202" i="9"/>
  <c r="G202" i="9"/>
  <c r="K202" i="9" s="1"/>
  <c r="D202" i="9"/>
  <c r="C202" i="9"/>
  <c r="I202" i="9"/>
  <c r="H202" i="9"/>
  <c r="B202" i="9"/>
  <c r="H201" i="9"/>
  <c r="I201" i="9"/>
  <c r="B201" i="9"/>
  <c r="G201" i="9"/>
  <c r="E201" i="9"/>
  <c r="J201" i="9"/>
  <c r="F201" i="9"/>
  <c r="C201" i="9"/>
  <c r="D201" i="9"/>
  <c r="G200" i="9"/>
  <c r="C200" i="9"/>
  <c r="B200" i="9"/>
  <c r="D200" i="9"/>
  <c r="J200" i="9"/>
  <c r="F200" i="9"/>
  <c r="I200" i="9"/>
  <c r="H200" i="9"/>
  <c r="E200" i="9"/>
  <c r="H199" i="9"/>
  <c r="C199" i="9"/>
  <c r="G199" i="9"/>
  <c r="D199" i="9"/>
  <c r="J199" i="9"/>
  <c r="F199" i="9"/>
  <c r="I199" i="9"/>
  <c r="B199" i="9"/>
  <c r="E199" i="9"/>
  <c r="I198" i="9"/>
  <c r="C198" i="9"/>
  <c r="B198" i="9"/>
  <c r="J198" i="9"/>
  <c r="F198" i="9"/>
  <c r="E198" i="9"/>
  <c r="G198" i="9"/>
  <c r="K198" i="9" s="1"/>
  <c r="H198" i="9"/>
  <c r="D198" i="9"/>
  <c r="E197" i="9"/>
  <c r="B197" i="9"/>
  <c r="F197" i="9"/>
  <c r="I197" i="9"/>
  <c r="C197" i="9"/>
  <c r="J197" i="9"/>
  <c r="D197" i="9"/>
  <c r="G197" i="9"/>
  <c r="K197" i="9" s="1"/>
  <c r="H197" i="9"/>
  <c r="I196" i="9"/>
  <c r="C196" i="9"/>
  <c r="D196" i="9"/>
  <c r="H196" i="9"/>
  <c r="E196" i="9"/>
  <c r="J196" i="9"/>
  <c r="F196" i="9"/>
  <c r="G196" i="9"/>
  <c r="K196" i="9" s="1"/>
  <c r="B196" i="9"/>
  <c r="C195" i="9"/>
  <c r="E195" i="9"/>
  <c r="J195" i="9"/>
  <c r="D195" i="9"/>
  <c r="G195" i="9"/>
  <c r="K195" i="9" s="1"/>
  <c r="F195" i="9"/>
  <c r="H195" i="9"/>
  <c r="B195" i="9"/>
  <c r="I195" i="9"/>
  <c r="G194" i="9"/>
  <c r="J194" i="9"/>
  <c r="H194" i="9"/>
  <c r="B194" i="9"/>
  <c r="E194" i="9"/>
  <c r="C194" i="9"/>
  <c r="F194" i="9"/>
  <c r="D194" i="9"/>
  <c r="I194" i="9"/>
  <c r="E193" i="9"/>
  <c r="F193" i="9"/>
  <c r="J193" i="9"/>
  <c r="H193" i="9"/>
  <c r="I193" i="9"/>
  <c r="D193" i="9"/>
  <c r="B193" i="9"/>
  <c r="G193" i="9"/>
  <c r="K193" i="9" s="1"/>
  <c r="C193" i="9"/>
  <c r="J192" i="9"/>
  <c r="H192" i="9"/>
  <c r="E192" i="9"/>
  <c r="C192" i="9"/>
  <c r="D192" i="9"/>
  <c r="B192" i="9"/>
  <c r="F192" i="9"/>
  <c r="I192" i="9"/>
  <c r="G192" i="9"/>
  <c r="K192" i="9" s="1"/>
  <c r="F191" i="9"/>
  <c r="E191" i="9"/>
  <c r="I191" i="9"/>
  <c r="D191" i="9"/>
  <c r="H191" i="9"/>
  <c r="G191" i="9"/>
  <c r="J191" i="9"/>
  <c r="B191" i="9"/>
  <c r="C191" i="9"/>
  <c r="J190" i="9"/>
  <c r="G190" i="9"/>
  <c r="K190" i="9" s="1"/>
  <c r="H190" i="9"/>
  <c r="C190" i="9"/>
  <c r="I190" i="9"/>
  <c r="E190" i="9"/>
  <c r="F190" i="9"/>
  <c r="B190" i="9"/>
  <c r="D190" i="9"/>
  <c r="D189" i="9"/>
  <c r="C189" i="9"/>
  <c r="E189" i="9"/>
  <c r="B189" i="9"/>
  <c r="J189" i="9"/>
  <c r="F189" i="9"/>
  <c r="G189" i="9"/>
  <c r="K189" i="9" s="1"/>
  <c r="I189" i="9"/>
  <c r="H189" i="9"/>
  <c r="J188" i="9"/>
  <c r="D188" i="9"/>
  <c r="I188" i="9"/>
  <c r="C188" i="9"/>
  <c r="F188" i="9"/>
  <c r="E188" i="9"/>
  <c r="B188" i="9"/>
  <c r="H188" i="9"/>
  <c r="G188" i="9"/>
  <c r="K188" i="9" s="1"/>
  <c r="D187" i="9"/>
  <c r="B187" i="9"/>
  <c r="H187" i="9"/>
  <c r="C187" i="9"/>
  <c r="F187" i="9"/>
  <c r="J187" i="9"/>
  <c r="I187" i="9"/>
  <c r="E187" i="9"/>
  <c r="G187" i="9"/>
  <c r="K187" i="9" s="1"/>
  <c r="B186" i="9"/>
  <c r="C186" i="9"/>
  <c r="D186" i="9"/>
  <c r="E186" i="9"/>
  <c r="G186" i="9"/>
  <c r="K186" i="9" s="1"/>
  <c r="F186" i="9"/>
  <c r="H185" i="9"/>
  <c r="J185" i="9"/>
  <c r="E185" i="9"/>
  <c r="D185" i="9"/>
  <c r="C185" i="9"/>
  <c r="B185" i="9"/>
  <c r="F185" i="9"/>
  <c r="G185" i="9"/>
  <c r="K185" i="9" s="1"/>
  <c r="I185" i="9"/>
  <c r="I184" i="9"/>
  <c r="J184" i="9"/>
  <c r="B184" i="9"/>
  <c r="C184" i="9"/>
  <c r="D184" i="9"/>
  <c r="E184" i="9"/>
  <c r="F184" i="9"/>
  <c r="G184" i="9"/>
  <c r="K184" i="9" s="1"/>
  <c r="H184" i="9"/>
  <c r="D183" i="9"/>
  <c r="E183" i="9"/>
  <c r="B183" i="9"/>
  <c r="J183" i="9"/>
  <c r="F183" i="9"/>
  <c r="I183" i="9"/>
  <c r="G183" i="9"/>
  <c r="K183" i="9" s="1"/>
  <c r="H183" i="9"/>
  <c r="C183" i="9"/>
  <c r="F182" i="9"/>
  <c r="E182" i="9"/>
  <c r="D182" i="9"/>
  <c r="C182" i="9"/>
  <c r="J182" i="9"/>
  <c r="I182" i="9"/>
  <c r="H182" i="9"/>
  <c r="G182" i="9"/>
  <c r="K182" i="9" s="1"/>
  <c r="B182" i="9"/>
  <c r="J181" i="9"/>
  <c r="I181" i="9"/>
  <c r="H181" i="9"/>
  <c r="G181" i="9"/>
  <c r="K181" i="9" s="1"/>
  <c r="F181" i="9"/>
  <c r="E181" i="9"/>
  <c r="D181" i="9"/>
  <c r="C181" i="9"/>
  <c r="B181" i="9"/>
  <c r="J180" i="9"/>
  <c r="E180" i="9"/>
  <c r="B180" i="9"/>
  <c r="C180" i="9"/>
  <c r="D180" i="9"/>
  <c r="F180" i="9"/>
  <c r="G180" i="9"/>
  <c r="K180" i="9" s="1"/>
  <c r="H180" i="9"/>
  <c r="I180" i="9"/>
  <c r="B179" i="9"/>
  <c r="C179" i="9"/>
  <c r="D179" i="9"/>
  <c r="F179" i="9"/>
  <c r="G179" i="9"/>
  <c r="H179" i="9"/>
  <c r="J179" i="9"/>
  <c r="I179" i="9"/>
  <c r="E179" i="9"/>
  <c r="J178" i="9"/>
  <c r="C178" i="9"/>
  <c r="B178" i="9"/>
  <c r="D178" i="9"/>
  <c r="E178" i="9"/>
  <c r="F178" i="9"/>
  <c r="G178" i="9"/>
  <c r="K178" i="9" s="1"/>
  <c r="H178" i="9"/>
  <c r="I178" i="9"/>
  <c r="I177" i="9"/>
  <c r="H177" i="9"/>
  <c r="G177" i="9"/>
  <c r="B177" i="9"/>
  <c r="C177" i="9"/>
  <c r="D177" i="9"/>
  <c r="E177" i="9"/>
  <c r="F177" i="9"/>
  <c r="J177" i="9"/>
  <c r="I176" i="9"/>
  <c r="C176" i="9"/>
  <c r="G176" i="9"/>
  <c r="H176" i="9"/>
  <c r="E176" i="9"/>
  <c r="J176" i="9"/>
  <c r="B176" i="9"/>
  <c r="D176" i="9"/>
  <c r="F176" i="9"/>
  <c r="H175" i="9"/>
  <c r="D175" i="9"/>
  <c r="F175" i="9"/>
  <c r="E175" i="9"/>
  <c r="C175" i="9"/>
  <c r="B175" i="9"/>
  <c r="G175" i="9"/>
  <c r="I175" i="9"/>
  <c r="J175" i="9"/>
  <c r="F174" i="9"/>
  <c r="E174" i="9"/>
  <c r="D174" i="9"/>
  <c r="C174" i="9"/>
  <c r="B174" i="9"/>
  <c r="I174" i="9"/>
  <c r="J174" i="9"/>
  <c r="H174" i="9"/>
  <c r="G174" i="9"/>
  <c r="K174" i="9" s="1"/>
  <c r="J173" i="9"/>
  <c r="I173" i="9"/>
  <c r="F173" i="9"/>
  <c r="B173" i="9"/>
  <c r="D173" i="9"/>
  <c r="E173" i="9"/>
  <c r="G173" i="9"/>
  <c r="K173" i="9" s="1"/>
  <c r="H173" i="9"/>
  <c r="C173" i="9"/>
  <c r="G172" i="9"/>
  <c r="H172" i="9"/>
  <c r="I172" i="9"/>
  <c r="J172" i="9"/>
  <c r="F172" i="9"/>
  <c r="B172" i="9"/>
  <c r="C172" i="9"/>
  <c r="D172" i="9"/>
  <c r="E172" i="9"/>
  <c r="C171" i="9"/>
  <c r="D171" i="9"/>
  <c r="E171" i="9"/>
  <c r="B171" i="9"/>
  <c r="F171" i="9"/>
  <c r="H171" i="9"/>
  <c r="I171" i="9"/>
  <c r="J171" i="9"/>
  <c r="G171" i="9"/>
  <c r="K171" i="9" s="1"/>
  <c r="F170" i="9"/>
  <c r="E170" i="9"/>
  <c r="C170" i="9"/>
  <c r="B170" i="9"/>
  <c r="I170" i="9"/>
  <c r="D170" i="9"/>
  <c r="J170" i="9"/>
  <c r="H170" i="9"/>
  <c r="G170" i="9"/>
  <c r="K170" i="9" s="1"/>
  <c r="D169" i="9"/>
  <c r="E169" i="9"/>
  <c r="F169" i="9"/>
  <c r="G169" i="9"/>
  <c r="I169" i="9"/>
  <c r="J169" i="9"/>
  <c r="H169" i="9"/>
  <c r="C169" i="9"/>
  <c r="B169" i="9"/>
  <c r="H168" i="9"/>
  <c r="D168" i="9"/>
  <c r="G168" i="9"/>
  <c r="F168" i="9"/>
  <c r="E168" i="9"/>
  <c r="I168" i="9"/>
  <c r="J168" i="9"/>
  <c r="C168" i="9"/>
  <c r="B168" i="9"/>
  <c r="F167" i="9"/>
  <c r="J167" i="9"/>
  <c r="I167" i="9"/>
  <c r="H167" i="9"/>
  <c r="C167" i="9"/>
  <c r="E167" i="9"/>
  <c r="D167" i="9"/>
  <c r="B167" i="9"/>
  <c r="G167" i="9"/>
  <c r="K167" i="9" s="1"/>
  <c r="F166" i="9"/>
  <c r="E166" i="9"/>
  <c r="C166" i="9"/>
  <c r="B166" i="9"/>
  <c r="D166" i="9"/>
  <c r="I166" i="9"/>
  <c r="G166" i="9"/>
  <c r="J166" i="9"/>
  <c r="H166" i="9"/>
  <c r="J165" i="9"/>
  <c r="D165" i="9"/>
  <c r="F165" i="9"/>
  <c r="E165" i="9"/>
  <c r="G165" i="9"/>
  <c r="K165" i="9" s="1"/>
  <c r="H165" i="9"/>
  <c r="C165" i="9"/>
  <c r="B165" i="9"/>
  <c r="I165" i="9"/>
  <c r="B164" i="9"/>
  <c r="G164" i="9"/>
  <c r="J164" i="9"/>
  <c r="I164" i="9"/>
  <c r="H164" i="9"/>
  <c r="F164" i="9"/>
  <c r="E164" i="9"/>
  <c r="D164" i="9"/>
  <c r="C164" i="9"/>
  <c r="H163" i="9"/>
  <c r="J163" i="9"/>
  <c r="I163" i="9"/>
  <c r="G163" i="9"/>
  <c r="E163" i="9"/>
  <c r="C163" i="9"/>
  <c r="D163" i="9"/>
  <c r="B163" i="9"/>
  <c r="F163" i="9"/>
  <c r="G162" i="9"/>
  <c r="F162" i="9"/>
  <c r="E162" i="9"/>
  <c r="D162" i="9"/>
  <c r="C162" i="9"/>
  <c r="J162" i="9"/>
  <c r="I162" i="9"/>
  <c r="H162" i="9"/>
  <c r="B162" i="9"/>
  <c r="G161" i="9"/>
  <c r="I161" i="9"/>
  <c r="J161" i="9"/>
  <c r="H161" i="9"/>
  <c r="B161" i="9"/>
  <c r="C161" i="9"/>
  <c r="D161" i="9"/>
  <c r="E161" i="9"/>
  <c r="F161" i="9"/>
  <c r="E160" i="9"/>
  <c r="F160" i="9"/>
  <c r="G160" i="9"/>
  <c r="H160" i="9"/>
  <c r="I160" i="9"/>
  <c r="J160" i="9"/>
  <c r="B160" i="9"/>
  <c r="C160" i="9"/>
  <c r="D160" i="9"/>
  <c r="D159" i="9"/>
  <c r="E159" i="9"/>
  <c r="F159" i="9"/>
  <c r="G159" i="9"/>
  <c r="H159" i="9"/>
  <c r="I159" i="9"/>
  <c r="J159" i="9"/>
  <c r="B159" i="9"/>
  <c r="C159" i="9"/>
  <c r="B158" i="9"/>
  <c r="J158" i="9"/>
  <c r="I158" i="9"/>
  <c r="H158" i="9"/>
  <c r="F158" i="9"/>
  <c r="G158" i="9"/>
  <c r="K158" i="9" s="1"/>
  <c r="E158" i="9"/>
  <c r="D158" i="9"/>
  <c r="C158" i="9"/>
  <c r="D157" i="9"/>
  <c r="C157" i="9"/>
  <c r="E157" i="9"/>
  <c r="B157" i="9"/>
  <c r="J157" i="9"/>
  <c r="I157" i="9"/>
  <c r="H157" i="9"/>
  <c r="G157" i="9"/>
  <c r="K157" i="9" s="1"/>
  <c r="F157" i="9"/>
  <c r="J156" i="9"/>
  <c r="C156" i="9"/>
  <c r="E156" i="9"/>
  <c r="F156" i="9"/>
  <c r="G156" i="9"/>
  <c r="H156" i="9"/>
  <c r="I156" i="9"/>
  <c r="D156" i="9"/>
  <c r="B156" i="9"/>
  <c r="G155" i="9"/>
  <c r="F155" i="9"/>
  <c r="D155" i="9"/>
  <c r="C155" i="9"/>
  <c r="B155" i="9"/>
  <c r="H155" i="9"/>
  <c r="J155" i="9"/>
  <c r="I155" i="9"/>
  <c r="E155" i="9"/>
  <c r="J154" i="9"/>
  <c r="G154" i="9"/>
  <c r="K154" i="9" s="1"/>
  <c r="B154" i="9"/>
  <c r="D154" i="9"/>
  <c r="E154" i="9"/>
  <c r="F154" i="9"/>
  <c r="C154" i="9"/>
  <c r="H154" i="9"/>
  <c r="I154" i="9"/>
  <c r="H153" i="9"/>
  <c r="I153" i="9"/>
  <c r="J153" i="9"/>
  <c r="C153" i="9"/>
  <c r="D153" i="9"/>
  <c r="E153" i="9"/>
  <c r="F153" i="9"/>
  <c r="G153" i="9"/>
  <c r="B153" i="9"/>
  <c r="B152" i="9"/>
  <c r="C152" i="9"/>
  <c r="D152" i="9"/>
  <c r="E152" i="9"/>
  <c r="F152" i="9"/>
  <c r="G152" i="9"/>
  <c r="H152" i="9"/>
  <c r="I152" i="9"/>
  <c r="J152" i="9"/>
  <c r="J151" i="9"/>
  <c r="H151" i="9"/>
  <c r="G151" i="9"/>
  <c r="K151" i="9" s="1"/>
  <c r="F151" i="9"/>
  <c r="E151" i="9"/>
  <c r="D151" i="9"/>
  <c r="C151" i="9"/>
  <c r="B151" i="9"/>
  <c r="I151" i="9"/>
  <c r="J150" i="9"/>
  <c r="I150" i="9"/>
  <c r="H150" i="9"/>
  <c r="G150" i="9"/>
  <c r="K150" i="9" s="1"/>
  <c r="F150" i="9"/>
  <c r="E150" i="9"/>
  <c r="D150" i="9"/>
  <c r="C150" i="9"/>
  <c r="B150" i="9"/>
  <c r="J149" i="9"/>
  <c r="I149" i="9"/>
  <c r="H149" i="9"/>
  <c r="G149" i="9"/>
  <c r="K149" i="9" s="1"/>
  <c r="F149" i="9"/>
  <c r="E149" i="9"/>
  <c r="D149" i="9"/>
  <c r="C149" i="9"/>
  <c r="B149" i="9"/>
  <c r="J148" i="9"/>
  <c r="I148" i="9"/>
  <c r="H148" i="9"/>
  <c r="G148" i="9"/>
  <c r="K148" i="9" s="1"/>
  <c r="B148" i="9"/>
  <c r="C148" i="9"/>
  <c r="D148" i="9"/>
  <c r="E148" i="9"/>
  <c r="F148" i="9"/>
  <c r="J147" i="9"/>
  <c r="I147" i="9"/>
  <c r="D147" i="9"/>
  <c r="E147" i="9"/>
  <c r="F147" i="9"/>
  <c r="G147" i="9"/>
  <c r="K147" i="9" s="1"/>
  <c r="H147" i="9"/>
  <c r="B147" i="9"/>
  <c r="C147" i="9"/>
  <c r="C146" i="9"/>
  <c r="J146" i="9"/>
  <c r="I146" i="9"/>
  <c r="H146" i="9"/>
  <c r="G146" i="9"/>
  <c r="K146" i="9" s="1"/>
  <c r="F146" i="9"/>
  <c r="E146" i="9"/>
  <c r="D146" i="9"/>
  <c r="B146" i="9"/>
  <c r="I145" i="9"/>
  <c r="D145" i="9"/>
  <c r="J145" i="9"/>
  <c r="E145" i="9"/>
  <c r="H145" i="9"/>
  <c r="F145" i="9"/>
  <c r="G145" i="9"/>
  <c r="K145" i="9" s="1"/>
  <c r="B145" i="9"/>
  <c r="C145" i="9"/>
  <c r="E144" i="9"/>
  <c r="F144" i="9"/>
  <c r="G144" i="9"/>
  <c r="H144" i="9"/>
  <c r="I144" i="9"/>
  <c r="J144" i="9"/>
  <c r="B144" i="9"/>
  <c r="C144" i="9"/>
  <c r="D144" i="9"/>
  <c r="J143" i="9"/>
  <c r="F143" i="9"/>
  <c r="G143" i="9"/>
  <c r="K143" i="9" s="1"/>
  <c r="H143" i="9"/>
  <c r="I143" i="9"/>
  <c r="E143" i="9"/>
  <c r="B143" i="9"/>
  <c r="C143" i="9"/>
  <c r="D143" i="9"/>
  <c r="F142" i="9"/>
  <c r="E142" i="9"/>
  <c r="D142" i="9"/>
  <c r="C142" i="9"/>
  <c r="B142" i="9"/>
  <c r="J142" i="9"/>
  <c r="I142" i="9"/>
  <c r="H142" i="9"/>
  <c r="G142" i="9"/>
  <c r="K142" i="9" s="1"/>
  <c r="E141" i="9"/>
  <c r="B141" i="9"/>
  <c r="C141" i="9"/>
  <c r="D141" i="9"/>
  <c r="J141" i="9"/>
  <c r="I141" i="9"/>
  <c r="H141" i="9"/>
  <c r="G141" i="9"/>
  <c r="F141" i="9"/>
  <c r="E140" i="9"/>
  <c r="F140" i="9"/>
  <c r="G140" i="9"/>
  <c r="H140" i="9"/>
  <c r="J140" i="9"/>
  <c r="B140" i="9"/>
  <c r="D140" i="9"/>
  <c r="C140" i="9"/>
  <c r="I140" i="9"/>
  <c r="J139" i="9"/>
  <c r="I139" i="9"/>
  <c r="G139" i="9"/>
  <c r="K139" i="9" s="1"/>
  <c r="C139" i="9"/>
  <c r="H139" i="9"/>
  <c r="B139" i="9"/>
  <c r="D139" i="9"/>
  <c r="E139" i="9"/>
  <c r="F139" i="9"/>
  <c r="J138" i="9"/>
  <c r="B138" i="9"/>
  <c r="C138" i="9"/>
  <c r="D138" i="9"/>
  <c r="E138" i="9"/>
  <c r="F138" i="9"/>
  <c r="G138" i="9"/>
  <c r="K138" i="9" s="1"/>
  <c r="H138" i="9"/>
  <c r="I138" i="9"/>
  <c r="E137" i="9"/>
  <c r="J137" i="9"/>
  <c r="I137" i="9"/>
  <c r="H137" i="9"/>
  <c r="G137" i="9"/>
  <c r="K137" i="9" s="1"/>
  <c r="F137" i="9"/>
  <c r="D137" i="9"/>
  <c r="C137" i="9"/>
  <c r="B137" i="9"/>
  <c r="H136" i="9"/>
  <c r="J136" i="9"/>
  <c r="I136" i="9"/>
  <c r="G136" i="9"/>
  <c r="K136" i="9" s="1"/>
  <c r="F136" i="9"/>
  <c r="E136" i="9"/>
  <c r="D136" i="9"/>
  <c r="C136" i="9"/>
  <c r="B136" i="9"/>
  <c r="B135" i="9"/>
  <c r="J135" i="9"/>
  <c r="I135" i="9"/>
  <c r="H135" i="9"/>
  <c r="G135" i="9"/>
  <c r="K135" i="9" s="1"/>
  <c r="F135" i="9"/>
  <c r="E135" i="9"/>
  <c r="D135" i="9"/>
  <c r="C135" i="9"/>
  <c r="B134" i="9"/>
  <c r="J134" i="9"/>
  <c r="I134" i="9"/>
  <c r="H134" i="9"/>
  <c r="G134" i="9"/>
  <c r="K134" i="9" s="1"/>
  <c r="F134" i="9"/>
  <c r="E134" i="9"/>
  <c r="D134" i="9"/>
  <c r="C134" i="9"/>
  <c r="J133" i="9"/>
  <c r="I133" i="9"/>
  <c r="H133" i="9"/>
  <c r="G133" i="9"/>
  <c r="K133" i="9" s="1"/>
  <c r="F133" i="9"/>
  <c r="E133" i="9"/>
  <c r="D133" i="9"/>
  <c r="C133" i="9"/>
  <c r="B133" i="9"/>
  <c r="H132" i="9"/>
  <c r="J132" i="9"/>
  <c r="I132" i="9"/>
  <c r="G132" i="9"/>
  <c r="K132" i="9" s="1"/>
  <c r="F132" i="9"/>
  <c r="E132" i="9"/>
  <c r="D132" i="9"/>
  <c r="C132" i="9"/>
  <c r="B132" i="9"/>
  <c r="J131" i="9"/>
  <c r="I131" i="9"/>
  <c r="H131" i="9"/>
  <c r="G131" i="9"/>
  <c r="K131" i="9" s="1"/>
  <c r="F131" i="9"/>
  <c r="E131" i="9"/>
  <c r="D131" i="9"/>
  <c r="C131" i="9"/>
  <c r="B131" i="9"/>
  <c r="F130" i="9"/>
  <c r="J130" i="9"/>
  <c r="I130" i="9"/>
  <c r="H130" i="9"/>
  <c r="G130" i="9"/>
  <c r="K130" i="9" s="1"/>
  <c r="E130" i="9"/>
  <c r="D130" i="9"/>
  <c r="C130" i="9"/>
  <c r="B130" i="9"/>
  <c r="I129" i="9"/>
  <c r="B129" i="9"/>
  <c r="C129" i="9"/>
  <c r="D129" i="9"/>
  <c r="E129" i="9"/>
  <c r="F129" i="9"/>
  <c r="G129" i="9"/>
  <c r="H129" i="9"/>
  <c r="J129" i="9"/>
  <c r="B128" i="9"/>
  <c r="C128" i="9"/>
  <c r="D128" i="9"/>
  <c r="E128" i="9"/>
  <c r="F128" i="9"/>
  <c r="G128" i="9"/>
  <c r="H128" i="9"/>
  <c r="I128" i="9"/>
  <c r="J128" i="9"/>
  <c r="B127" i="9"/>
  <c r="C127" i="9"/>
  <c r="D127" i="9"/>
  <c r="E127" i="9"/>
  <c r="F127" i="9"/>
  <c r="G127" i="9"/>
  <c r="H127" i="9"/>
  <c r="J127" i="9"/>
  <c r="I127" i="9"/>
  <c r="I126" i="9"/>
  <c r="J126" i="9"/>
  <c r="B126" i="9"/>
  <c r="C126" i="9"/>
  <c r="D126" i="9"/>
  <c r="E126" i="9"/>
  <c r="F126" i="9"/>
  <c r="G126" i="9"/>
  <c r="K126" i="9" s="1"/>
  <c r="H126" i="9"/>
  <c r="I125" i="9"/>
  <c r="C125" i="9"/>
  <c r="D125" i="9"/>
  <c r="H125" i="9"/>
  <c r="E125" i="9"/>
  <c r="F125" i="9"/>
  <c r="G125" i="9"/>
  <c r="J125" i="9"/>
  <c r="B125" i="9"/>
  <c r="I124" i="9"/>
  <c r="H124" i="9"/>
  <c r="J124" i="9"/>
  <c r="G124" i="9"/>
  <c r="K124" i="9" s="1"/>
  <c r="F124" i="9"/>
  <c r="E124" i="9"/>
  <c r="D124" i="9"/>
  <c r="C124" i="9"/>
  <c r="B124" i="9"/>
  <c r="H123" i="9"/>
  <c r="I123" i="9"/>
  <c r="C123" i="9"/>
  <c r="D123" i="9"/>
  <c r="E123" i="9"/>
  <c r="F123" i="9"/>
  <c r="G123" i="9"/>
  <c r="J123" i="9"/>
  <c r="B123" i="9"/>
  <c r="I122" i="9"/>
  <c r="B122" i="9"/>
  <c r="C122" i="9"/>
  <c r="D122" i="9"/>
  <c r="E122" i="9"/>
  <c r="F122" i="9"/>
  <c r="G122" i="9"/>
  <c r="H122" i="9"/>
  <c r="J122" i="9"/>
  <c r="I121" i="9"/>
  <c r="H121" i="9"/>
  <c r="G121" i="9"/>
  <c r="F121" i="9"/>
  <c r="E121" i="9"/>
  <c r="D121" i="9"/>
  <c r="C121" i="9"/>
  <c r="B121" i="9"/>
  <c r="J121" i="9"/>
  <c r="J120" i="9"/>
  <c r="D120" i="9"/>
  <c r="C120" i="9"/>
  <c r="E120" i="9"/>
  <c r="F120" i="9"/>
  <c r="G120" i="9"/>
  <c r="K120" i="9" s="1"/>
  <c r="H120" i="9"/>
  <c r="I120" i="9"/>
  <c r="B120" i="9"/>
  <c r="J119" i="9"/>
  <c r="I119" i="9"/>
  <c r="H119" i="9"/>
  <c r="C119" i="9"/>
  <c r="B119" i="9"/>
  <c r="G119" i="9"/>
  <c r="K119" i="9" s="1"/>
  <c r="F119" i="9"/>
  <c r="E119" i="9"/>
  <c r="D119" i="9"/>
  <c r="F118" i="9"/>
  <c r="G118" i="9"/>
  <c r="I118" i="9"/>
  <c r="J118" i="9"/>
  <c r="B118" i="9"/>
  <c r="H118" i="9"/>
  <c r="E118" i="9"/>
  <c r="D118" i="9"/>
  <c r="C118" i="9"/>
  <c r="J117" i="9"/>
  <c r="I117" i="9"/>
  <c r="H117" i="9"/>
  <c r="G117" i="9"/>
  <c r="K117" i="9" s="1"/>
  <c r="F117" i="9"/>
  <c r="E117" i="9"/>
  <c r="D117" i="9"/>
  <c r="C117" i="9"/>
  <c r="B117" i="9"/>
  <c r="F116" i="9"/>
  <c r="G116" i="9"/>
  <c r="H116" i="9"/>
  <c r="I116" i="9"/>
  <c r="E116" i="9"/>
  <c r="D116" i="9"/>
  <c r="B116" i="9"/>
  <c r="C116" i="9"/>
  <c r="J116" i="9"/>
  <c r="E115" i="9"/>
  <c r="D115" i="9"/>
  <c r="C115" i="9"/>
  <c r="B115" i="9"/>
  <c r="I115" i="9"/>
  <c r="J115" i="9"/>
  <c r="H115" i="9"/>
  <c r="G115" i="9"/>
  <c r="K115" i="9" s="1"/>
  <c r="F115" i="9"/>
  <c r="B114" i="9"/>
  <c r="C114" i="9"/>
  <c r="D114" i="9"/>
  <c r="E114" i="9"/>
  <c r="F114" i="9"/>
  <c r="G114" i="9"/>
  <c r="H114" i="9"/>
  <c r="I114" i="9"/>
  <c r="J114" i="9"/>
  <c r="I113" i="9"/>
  <c r="J113" i="9"/>
  <c r="G113" i="9"/>
  <c r="K113" i="9" s="1"/>
  <c r="B113" i="9"/>
  <c r="C113" i="9"/>
  <c r="D113" i="9"/>
  <c r="E113" i="9"/>
  <c r="F113" i="9"/>
  <c r="H113" i="9"/>
  <c r="C112" i="9"/>
  <c r="B112" i="9"/>
  <c r="F112" i="9"/>
  <c r="E112" i="9"/>
  <c r="D112" i="9"/>
  <c r="H112" i="9"/>
  <c r="I112" i="9"/>
  <c r="J112" i="9"/>
  <c r="G112" i="9"/>
  <c r="K112" i="9" s="1"/>
  <c r="I111" i="9"/>
  <c r="H111" i="9"/>
  <c r="G111" i="9"/>
  <c r="F111" i="9"/>
  <c r="E111" i="9"/>
  <c r="D111" i="9"/>
  <c r="C111" i="9"/>
  <c r="B111" i="9"/>
  <c r="J111" i="9"/>
  <c r="H110" i="9"/>
  <c r="I110" i="9"/>
  <c r="J110" i="9"/>
  <c r="B110" i="9"/>
  <c r="D110" i="9"/>
  <c r="C110" i="9"/>
  <c r="E110" i="9"/>
  <c r="F110" i="9"/>
  <c r="G110" i="9"/>
  <c r="K110" i="9" s="1"/>
  <c r="I109" i="9"/>
  <c r="H109" i="9"/>
  <c r="G109" i="9"/>
  <c r="F109" i="9"/>
  <c r="E109" i="9"/>
  <c r="D109" i="9"/>
  <c r="C109" i="9"/>
  <c r="B109" i="9"/>
  <c r="J109" i="9"/>
  <c r="I108" i="9"/>
  <c r="J108" i="9"/>
  <c r="B108" i="9"/>
  <c r="C108" i="9"/>
  <c r="D108" i="9"/>
  <c r="E108" i="9"/>
  <c r="F108" i="9"/>
  <c r="G108" i="9"/>
  <c r="K108" i="9" s="1"/>
  <c r="H108" i="9"/>
  <c r="C107" i="9"/>
  <c r="J107" i="9"/>
  <c r="I107" i="9"/>
  <c r="H107" i="9"/>
  <c r="G107" i="9"/>
  <c r="K107" i="9" s="1"/>
  <c r="F107" i="9"/>
  <c r="E107" i="9"/>
  <c r="D107" i="9"/>
  <c r="B107" i="9"/>
  <c r="I106" i="9"/>
  <c r="H106" i="9"/>
  <c r="B106" i="9"/>
  <c r="C106" i="9"/>
  <c r="D106" i="9"/>
  <c r="F106" i="9"/>
  <c r="G106" i="9"/>
  <c r="E106" i="9"/>
  <c r="J106" i="9"/>
  <c r="I105" i="9"/>
  <c r="H105" i="9"/>
  <c r="G105" i="9"/>
  <c r="F105" i="9"/>
  <c r="E105" i="9"/>
  <c r="B105" i="9"/>
  <c r="D105" i="9"/>
  <c r="C105" i="9"/>
  <c r="J105" i="9"/>
  <c r="J104" i="9"/>
  <c r="I104" i="9"/>
  <c r="H104" i="9"/>
  <c r="G104" i="9"/>
  <c r="K104" i="9" s="1"/>
  <c r="F104" i="9"/>
  <c r="E104" i="9"/>
  <c r="D104" i="9"/>
  <c r="C104" i="9"/>
  <c r="B104" i="9"/>
  <c r="I103" i="9"/>
  <c r="F103" i="9"/>
  <c r="E103" i="9"/>
  <c r="D103" i="9"/>
  <c r="C103" i="9"/>
  <c r="B103" i="9"/>
  <c r="J103" i="9"/>
  <c r="G103" i="9"/>
  <c r="K103" i="9" s="1"/>
  <c r="H103" i="9"/>
  <c r="I102" i="9"/>
  <c r="J102" i="9"/>
  <c r="H102" i="9"/>
  <c r="G102" i="9"/>
  <c r="K102" i="9" s="1"/>
  <c r="F102" i="9"/>
  <c r="E102" i="9"/>
  <c r="D102" i="9"/>
  <c r="C102" i="9"/>
  <c r="B102" i="9"/>
  <c r="I101" i="9"/>
  <c r="J101" i="9"/>
  <c r="H101" i="9"/>
  <c r="G101" i="9"/>
  <c r="K101" i="9" s="1"/>
  <c r="F101" i="9"/>
  <c r="E101" i="9"/>
  <c r="D101" i="9"/>
  <c r="C101" i="9"/>
  <c r="B101" i="9"/>
  <c r="G100" i="9"/>
  <c r="K100" i="9" s="1"/>
  <c r="F100" i="9"/>
  <c r="E100" i="9"/>
  <c r="D100" i="9"/>
  <c r="C100" i="9"/>
  <c r="B100" i="9"/>
  <c r="B99" i="9"/>
  <c r="J99" i="9"/>
  <c r="I99" i="9"/>
  <c r="H99" i="9"/>
  <c r="G99" i="9"/>
  <c r="K99" i="9" s="1"/>
  <c r="F99" i="9"/>
  <c r="E99" i="9"/>
  <c r="D99" i="9"/>
  <c r="C99" i="9"/>
  <c r="B98" i="9"/>
  <c r="J98" i="9"/>
  <c r="I98" i="9"/>
  <c r="H98" i="9"/>
  <c r="G98" i="9"/>
  <c r="K98" i="9" s="1"/>
  <c r="F98" i="9"/>
  <c r="E98" i="9"/>
  <c r="D98" i="9"/>
  <c r="C98" i="9"/>
  <c r="J97" i="9"/>
  <c r="I97" i="9"/>
  <c r="H97" i="9"/>
  <c r="G97" i="9"/>
  <c r="K97" i="9" s="1"/>
  <c r="F97" i="9"/>
  <c r="E97" i="9"/>
  <c r="D97" i="9"/>
  <c r="C97" i="9"/>
  <c r="B97" i="9"/>
  <c r="J96" i="9"/>
  <c r="I96" i="9"/>
  <c r="H96" i="9"/>
  <c r="G96" i="9"/>
  <c r="K96" i="9" s="1"/>
  <c r="F96" i="9"/>
  <c r="E96" i="9"/>
  <c r="D96" i="9"/>
  <c r="C96" i="9"/>
  <c r="B96" i="9"/>
  <c r="J95" i="9"/>
  <c r="I95" i="9"/>
  <c r="H95" i="9"/>
  <c r="G95" i="9"/>
  <c r="K95" i="9" s="1"/>
  <c r="F95" i="9"/>
  <c r="E95" i="9"/>
  <c r="D95" i="9"/>
  <c r="C95" i="9"/>
  <c r="B95" i="9"/>
  <c r="J94" i="9"/>
  <c r="I94" i="9"/>
  <c r="H94" i="9"/>
  <c r="G94" i="9"/>
  <c r="K94" i="9" s="1"/>
  <c r="F94" i="9"/>
  <c r="E94" i="9"/>
  <c r="D94" i="9"/>
  <c r="C94" i="9"/>
  <c r="B94" i="9"/>
  <c r="J93" i="9"/>
  <c r="I93" i="9"/>
  <c r="H93" i="9"/>
  <c r="G93" i="9"/>
  <c r="K93" i="9" s="1"/>
  <c r="F93" i="9"/>
  <c r="E93" i="9"/>
  <c r="D93" i="9"/>
  <c r="C93" i="9"/>
  <c r="B93" i="9"/>
  <c r="J92" i="9"/>
  <c r="I92" i="9"/>
  <c r="H92" i="9"/>
  <c r="G92" i="9"/>
  <c r="K92" i="9" s="1"/>
  <c r="F92" i="9"/>
  <c r="E92" i="9"/>
  <c r="D92" i="9"/>
  <c r="C92" i="9"/>
  <c r="B92" i="9"/>
  <c r="H91" i="9"/>
  <c r="J91" i="9"/>
  <c r="I91" i="9"/>
  <c r="G91" i="9"/>
  <c r="K91" i="9" s="1"/>
  <c r="F91" i="9"/>
  <c r="E91" i="9"/>
  <c r="D91" i="9"/>
  <c r="C91" i="9"/>
  <c r="B91" i="9"/>
  <c r="B90" i="9"/>
  <c r="C90" i="9"/>
  <c r="E90" i="9"/>
  <c r="F90" i="9"/>
  <c r="G90" i="9"/>
  <c r="H90" i="9"/>
  <c r="D90" i="9"/>
  <c r="J90" i="9"/>
  <c r="I90" i="9"/>
  <c r="E89" i="9"/>
  <c r="B89" i="9"/>
  <c r="C89" i="9"/>
  <c r="D89" i="9"/>
  <c r="F89" i="9"/>
  <c r="G89" i="9"/>
  <c r="H89" i="9"/>
  <c r="I89" i="9"/>
  <c r="J89" i="9"/>
  <c r="I88" i="9"/>
  <c r="J88" i="9"/>
  <c r="C88" i="9"/>
  <c r="D88" i="9"/>
  <c r="E88" i="9"/>
  <c r="F88" i="9"/>
  <c r="B88" i="9"/>
  <c r="G88" i="9"/>
  <c r="K88" i="9" s="1"/>
  <c r="H88" i="9"/>
  <c r="H87" i="9"/>
  <c r="I87" i="9"/>
  <c r="J87" i="9"/>
  <c r="E87" i="9"/>
  <c r="F87" i="9"/>
  <c r="G87" i="9"/>
  <c r="K87" i="9" s="1"/>
  <c r="D87" i="9"/>
  <c r="C87" i="9"/>
  <c r="B87" i="9"/>
  <c r="F86" i="9"/>
  <c r="G86" i="9"/>
  <c r="H86" i="9"/>
  <c r="I86" i="9"/>
  <c r="B86" i="9"/>
  <c r="C86" i="9"/>
  <c r="D86" i="9"/>
  <c r="E86" i="9"/>
  <c r="J86" i="9"/>
  <c r="J85" i="9"/>
  <c r="I85" i="9"/>
  <c r="H85" i="9"/>
  <c r="G85" i="9"/>
  <c r="K85" i="9" s="1"/>
  <c r="F85" i="9"/>
  <c r="E85" i="9"/>
  <c r="D85" i="9"/>
  <c r="C85" i="9"/>
  <c r="B85" i="9"/>
  <c r="C84" i="9"/>
  <c r="E84" i="9"/>
  <c r="D84" i="9"/>
  <c r="I84" i="9"/>
  <c r="H84" i="9"/>
  <c r="G84" i="9"/>
  <c r="F84" i="9"/>
  <c r="B84" i="9"/>
  <c r="J84" i="9"/>
  <c r="J83" i="9"/>
  <c r="H83" i="9"/>
  <c r="G83" i="9"/>
  <c r="K83" i="9" s="1"/>
  <c r="F83" i="9"/>
  <c r="E83" i="9"/>
  <c r="I83" i="9"/>
  <c r="D83" i="9"/>
  <c r="C83" i="9"/>
  <c r="B83" i="9"/>
  <c r="B82" i="9"/>
  <c r="D82" i="9"/>
  <c r="J82" i="9"/>
  <c r="I82" i="9"/>
  <c r="H82" i="9"/>
  <c r="E82" i="9"/>
  <c r="F82" i="9"/>
  <c r="G82" i="9"/>
  <c r="K82" i="9" s="1"/>
  <c r="C82" i="9"/>
  <c r="C81" i="9"/>
  <c r="D81" i="9"/>
  <c r="E81" i="9"/>
  <c r="F81" i="9"/>
  <c r="G81" i="9"/>
  <c r="H81" i="9"/>
  <c r="I81" i="9"/>
  <c r="J81" i="9"/>
  <c r="B81" i="9"/>
  <c r="E80" i="9"/>
  <c r="I80" i="9"/>
  <c r="H80" i="9"/>
  <c r="G80" i="9"/>
  <c r="F80" i="9"/>
  <c r="D80" i="9"/>
  <c r="C80" i="9"/>
  <c r="B80" i="9"/>
  <c r="J80" i="9"/>
  <c r="E79" i="9"/>
  <c r="J79" i="9"/>
  <c r="B79" i="9"/>
  <c r="C79" i="9"/>
  <c r="D79" i="9"/>
  <c r="F79" i="9"/>
  <c r="I79" i="9"/>
  <c r="G79" i="9"/>
  <c r="K79" i="9" s="1"/>
  <c r="H79" i="9"/>
  <c r="H78" i="9"/>
  <c r="G78" i="9"/>
  <c r="E78" i="9"/>
  <c r="F78" i="9"/>
  <c r="D78" i="9"/>
  <c r="C78" i="9"/>
  <c r="B78" i="9"/>
  <c r="J78" i="9"/>
  <c r="I78" i="9"/>
  <c r="B77" i="9"/>
  <c r="C77" i="9"/>
  <c r="D77" i="9"/>
  <c r="E77" i="9"/>
  <c r="F77" i="9"/>
  <c r="G77" i="9"/>
  <c r="H77" i="9"/>
  <c r="I77" i="9"/>
  <c r="J77" i="9"/>
  <c r="I76" i="9"/>
  <c r="G76" i="9"/>
  <c r="H76" i="9"/>
  <c r="C76" i="9"/>
  <c r="F76" i="9"/>
  <c r="E76" i="9"/>
  <c r="D76" i="9"/>
  <c r="B76" i="9"/>
  <c r="J76" i="9"/>
  <c r="E75" i="9"/>
  <c r="J75" i="9"/>
  <c r="I75" i="9"/>
  <c r="H75" i="9"/>
  <c r="G75" i="9"/>
  <c r="K75" i="9" s="1"/>
  <c r="F75" i="9"/>
  <c r="D75" i="9"/>
  <c r="C75" i="9"/>
  <c r="B75" i="9"/>
  <c r="C74" i="9"/>
  <c r="D74" i="9"/>
  <c r="E74" i="9"/>
  <c r="F74" i="9"/>
  <c r="H74" i="9"/>
  <c r="I74" i="9"/>
  <c r="J74" i="9"/>
  <c r="G74" i="9"/>
  <c r="K74" i="9" s="1"/>
  <c r="B74" i="9"/>
  <c r="I73" i="9"/>
  <c r="H73" i="9"/>
  <c r="G73" i="9"/>
  <c r="F73" i="9"/>
  <c r="E73" i="9"/>
  <c r="D73" i="9"/>
  <c r="C73" i="9"/>
  <c r="B73" i="9"/>
  <c r="J73" i="9"/>
  <c r="B72" i="9"/>
  <c r="J72" i="9"/>
  <c r="I72" i="9"/>
  <c r="D72" i="9"/>
  <c r="E72" i="9"/>
  <c r="G72" i="9"/>
  <c r="K72" i="9" s="1"/>
  <c r="H72" i="9"/>
  <c r="F72" i="9"/>
  <c r="C72" i="9"/>
  <c r="I71" i="9"/>
  <c r="E71" i="9"/>
  <c r="D71" i="9"/>
  <c r="C71" i="9"/>
  <c r="B71" i="9"/>
  <c r="J71" i="9"/>
  <c r="H71" i="9"/>
  <c r="G71" i="9"/>
  <c r="F71" i="9"/>
  <c r="G70" i="9"/>
  <c r="F70" i="9"/>
  <c r="E70" i="9"/>
  <c r="D70" i="9"/>
  <c r="C70" i="9"/>
  <c r="B70" i="9"/>
  <c r="I70" i="9"/>
  <c r="H70" i="9"/>
  <c r="J70" i="9"/>
  <c r="D69" i="9"/>
  <c r="B69" i="9"/>
  <c r="C69" i="9"/>
  <c r="I69" i="9"/>
  <c r="J69" i="9"/>
  <c r="E69" i="9"/>
  <c r="F69" i="9"/>
  <c r="G69" i="9"/>
  <c r="K69" i="9" s="1"/>
  <c r="H69" i="9"/>
  <c r="E68" i="9"/>
  <c r="D68" i="9"/>
  <c r="C68" i="9"/>
  <c r="B68" i="9"/>
  <c r="I68" i="9"/>
  <c r="J68" i="9"/>
  <c r="H68" i="9"/>
  <c r="G68" i="9"/>
  <c r="K68" i="9" s="1"/>
  <c r="F68" i="9"/>
  <c r="I67" i="9"/>
  <c r="J67" i="9"/>
  <c r="B67" i="9"/>
  <c r="C67" i="9"/>
  <c r="E67" i="9"/>
  <c r="F67" i="9"/>
  <c r="D67" i="9"/>
  <c r="H67" i="9"/>
  <c r="G67" i="9"/>
  <c r="K67" i="9" s="1"/>
  <c r="I66" i="9"/>
  <c r="H66" i="9"/>
  <c r="G66" i="9"/>
  <c r="F66" i="9"/>
  <c r="E66" i="9"/>
  <c r="D66" i="9"/>
  <c r="J66" i="9"/>
  <c r="C66" i="9"/>
  <c r="B66" i="9"/>
  <c r="H65" i="9"/>
  <c r="G65" i="9"/>
  <c r="F65" i="9"/>
  <c r="E65" i="9"/>
  <c r="C65" i="9"/>
  <c r="B65" i="9"/>
  <c r="I65" i="9"/>
  <c r="J65" i="9"/>
  <c r="D65" i="9"/>
  <c r="G64" i="9"/>
  <c r="J64" i="9"/>
  <c r="D64" i="9"/>
  <c r="C64" i="9"/>
  <c r="B64" i="9"/>
  <c r="E64" i="9"/>
  <c r="F64" i="9"/>
  <c r="H64" i="9"/>
  <c r="I64" i="9"/>
  <c r="C63" i="9"/>
  <c r="D63" i="9"/>
  <c r="E63" i="9"/>
  <c r="F63" i="9"/>
  <c r="H63" i="9"/>
  <c r="I63" i="9"/>
  <c r="J63" i="9"/>
  <c r="B63" i="9"/>
  <c r="G63" i="9"/>
  <c r="K63" i="9" s="1"/>
  <c r="I62" i="9"/>
  <c r="E62" i="9"/>
  <c r="J62" i="9"/>
  <c r="G62" i="9"/>
  <c r="K62" i="9" s="1"/>
  <c r="B62" i="9"/>
  <c r="C62" i="9"/>
  <c r="D62" i="9"/>
  <c r="F62" i="9"/>
  <c r="H62" i="9"/>
  <c r="B61" i="9"/>
  <c r="H61" i="9"/>
  <c r="I61" i="9"/>
  <c r="F61" i="9"/>
  <c r="E61" i="9"/>
  <c r="J61" i="9"/>
  <c r="G61" i="9"/>
  <c r="K61" i="9" s="1"/>
  <c r="D61" i="9"/>
  <c r="C61" i="9"/>
  <c r="J60" i="9"/>
  <c r="I60" i="9"/>
  <c r="H60" i="9"/>
  <c r="G60" i="9"/>
  <c r="K60" i="9" s="1"/>
  <c r="E60" i="9"/>
  <c r="D60" i="9"/>
  <c r="C60" i="9"/>
  <c r="B60" i="9"/>
  <c r="F60" i="9"/>
  <c r="I59" i="9"/>
  <c r="H59" i="9"/>
  <c r="G59" i="9"/>
  <c r="F59" i="9"/>
  <c r="E59" i="9"/>
  <c r="D59" i="9"/>
  <c r="C59" i="9"/>
  <c r="B59" i="9"/>
  <c r="J59" i="9"/>
  <c r="G58" i="9"/>
  <c r="J58" i="9"/>
  <c r="I58" i="9"/>
  <c r="H58" i="9"/>
  <c r="F58" i="9"/>
  <c r="E58" i="9"/>
  <c r="D58" i="9"/>
  <c r="C58" i="9"/>
  <c r="B58" i="9"/>
  <c r="J57" i="9"/>
  <c r="I57" i="9"/>
  <c r="H57" i="9"/>
  <c r="G57" i="9"/>
  <c r="K57" i="9" s="1"/>
  <c r="F57" i="9"/>
  <c r="E57" i="9"/>
  <c r="D57" i="9"/>
  <c r="C57" i="9"/>
  <c r="B57" i="9"/>
  <c r="C56" i="9"/>
  <c r="B56" i="9"/>
  <c r="J56" i="9"/>
  <c r="D56" i="9"/>
  <c r="I56" i="9"/>
  <c r="E56" i="9"/>
  <c r="F56" i="9"/>
  <c r="G56" i="9"/>
  <c r="K56" i="9" s="1"/>
  <c r="H56" i="9"/>
  <c r="F55" i="9"/>
  <c r="G55" i="9"/>
  <c r="H55" i="9"/>
  <c r="I55" i="9"/>
  <c r="J55" i="9"/>
  <c r="B55" i="9"/>
  <c r="C55" i="9"/>
  <c r="D55" i="9"/>
  <c r="E55" i="9"/>
  <c r="D54" i="9"/>
  <c r="E54" i="9"/>
  <c r="F54" i="9"/>
  <c r="G54" i="9"/>
  <c r="I54" i="9"/>
  <c r="J54" i="9"/>
  <c r="B54" i="9"/>
  <c r="C54" i="9"/>
  <c r="H54" i="9"/>
  <c r="B53" i="9"/>
  <c r="C53" i="9"/>
  <c r="D53" i="9"/>
  <c r="E53" i="9"/>
  <c r="F53" i="9"/>
  <c r="G53" i="9"/>
  <c r="H53" i="9"/>
  <c r="I53" i="9"/>
  <c r="J53" i="9"/>
  <c r="B52" i="9"/>
  <c r="I52" i="9"/>
  <c r="H52" i="9"/>
  <c r="G52" i="9"/>
  <c r="F52" i="9"/>
  <c r="E52" i="9"/>
  <c r="D52" i="9"/>
  <c r="C52" i="9"/>
  <c r="J52" i="9"/>
  <c r="F51" i="9"/>
  <c r="H51" i="9"/>
  <c r="G51" i="9"/>
  <c r="J51" i="9"/>
  <c r="I51" i="9"/>
  <c r="E51" i="9"/>
  <c r="D51" i="9"/>
  <c r="C51" i="9"/>
  <c r="B51" i="9"/>
  <c r="J50" i="9"/>
  <c r="B50" i="9"/>
  <c r="C50" i="9"/>
  <c r="D50" i="9"/>
  <c r="E50" i="9"/>
  <c r="F50" i="9"/>
  <c r="G50" i="9"/>
  <c r="K50" i="9" s="1"/>
  <c r="H50" i="9"/>
  <c r="I50" i="9"/>
  <c r="I49" i="9"/>
  <c r="J49" i="9"/>
  <c r="D49" i="9"/>
  <c r="C49" i="9"/>
  <c r="E49" i="9"/>
  <c r="F49" i="9"/>
  <c r="G49" i="9"/>
  <c r="K49" i="9" s="1"/>
  <c r="H49" i="9"/>
  <c r="B49" i="9"/>
  <c r="F48" i="9"/>
  <c r="D48" i="9"/>
  <c r="C48" i="9"/>
  <c r="E48" i="9"/>
  <c r="J48" i="9"/>
  <c r="I48" i="9"/>
  <c r="H48" i="9"/>
  <c r="G48" i="9"/>
  <c r="K48" i="9" s="1"/>
  <c r="B48" i="9"/>
  <c r="J47" i="9"/>
  <c r="I47" i="9"/>
  <c r="H47" i="9"/>
  <c r="G47" i="9"/>
  <c r="K47" i="9" s="1"/>
  <c r="F47" i="9"/>
  <c r="E47" i="9"/>
  <c r="D47" i="9"/>
  <c r="C47" i="9"/>
  <c r="B47" i="9"/>
  <c r="E46" i="9"/>
  <c r="D46" i="9"/>
  <c r="C46" i="9"/>
  <c r="B46" i="9"/>
  <c r="I46" i="9"/>
  <c r="F46" i="9"/>
  <c r="H46" i="9"/>
  <c r="G46" i="9"/>
  <c r="J46" i="9"/>
  <c r="C45" i="9"/>
  <c r="H45" i="9"/>
  <c r="G45" i="9"/>
  <c r="F45" i="9"/>
  <c r="B45" i="9"/>
  <c r="D45" i="9"/>
  <c r="E45" i="9"/>
  <c r="J45" i="9"/>
  <c r="I45" i="9"/>
  <c r="G44" i="9"/>
  <c r="H44" i="9"/>
  <c r="I44" i="9"/>
  <c r="E44" i="9"/>
  <c r="J44" i="9"/>
  <c r="B44" i="9"/>
  <c r="D44" i="9"/>
  <c r="F44" i="9"/>
  <c r="C44" i="9"/>
  <c r="F43" i="9"/>
  <c r="E43" i="9"/>
  <c r="D43" i="9"/>
  <c r="C43" i="9"/>
  <c r="B43" i="9"/>
  <c r="H43" i="9"/>
  <c r="J43" i="9"/>
  <c r="I43" i="9"/>
  <c r="G43" i="9"/>
  <c r="J42" i="9"/>
  <c r="I42" i="9"/>
  <c r="H42" i="9"/>
  <c r="G42" i="9"/>
  <c r="K42" i="9" s="1"/>
  <c r="F42" i="9"/>
  <c r="E42" i="9"/>
  <c r="D42" i="9"/>
  <c r="C42" i="9"/>
  <c r="B42" i="9"/>
  <c r="J41" i="9"/>
  <c r="I41" i="9"/>
  <c r="F41" i="9"/>
  <c r="G41" i="9"/>
  <c r="K41" i="9" s="1"/>
  <c r="H41" i="9"/>
  <c r="E41" i="9"/>
  <c r="B41" i="9"/>
  <c r="C41" i="9"/>
  <c r="D41" i="9"/>
  <c r="B40" i="9"/>
  <c r="E40" i="9"/>
  <c r="D40" i="9"/>
  <c r="C40" i="9"/>
  <c r="H40" i="9"/>
  <c r="J40" i="9"/>
  <c r="I40" i="9"/>
  <c r="G40" i="9"/>
  <c r="K40" i="9" s="1"/>
  <c r="F40" i="9"/>
  <c r="J39" i="9"/>
  <c r="I39" i="9"/>
  <c r="H39" i="9"/>
  <c r="E39" i="9"/>
  <c r="F39" i="9"/>
  <c r="G39" i="9"/>
  <c r="K39" i="9" s="1"/>
  <c r="B39" i="9"/>
  <c r="C39" i="9"/>
  <c r="D39" i="9"/>
  <c r="E38" i="9"/>
  <c r="D38" i="9"/>
  <c r="B38" i="9"/>
  <c r="C38" i="9"/>
  <c r="J38" i="9"/>
  <c r="I38" i="9"/>
  <c r="H38" i="9"/>
  <c r="G38" i="9"/>
  <c r="K38" i="9" s="1"/>
  <c r="F38" i="9"/>
  <c r="F37" i="9"/>
  <c r="E37" i="9"/>
  <c r="B37" i="9"/>
  <c r="D37" i="9"/>
  <c r="G37" i="9"/>
  <c r="C37" i="9"/>
  <c r="J37" i="9"/>
  <c r="I37" i="9"/>
  <c r="H37" i="9"/>
  <c r="C36" i="9"/>
  <c r="I36" i="9"/>
  <c r="H36" i="9"/>
  <c r="G36" i="9"/>
  <c r="F36" i="9"/>
  <c r="D36" i="9"/>
  <c r="B36" i="9"/>
  <c r="J36" i="9"/>
  <c r="E36" i="9"/>
  <c r="E35" i="9"/>
  <c r="H35" i="9"/>
  <c r="C35" i="9"/>
  <c r="D35" i="9"/>
  <c r="F35" i="9"/>
  <c r="J35" i="9"/>
  <c r="G35" i="9"/>
  <c r="K35" i="9" s="1"/>
  <c r="B35" i="9"/>
  <c r="I35" i="9"/>
  <c r="D34" i="9"/>
  <c r="C34" i="9"/>
  <c r="B34" i="9"/>
  <c r="F34" i="9"/>
  <c r="J34" i="9"/>
  <c r="I34" i="9"/>
  <c r="H34" i="9"/>
  <c r="G34" i="9"/>
  <c r="E34" i="9"/>
  <c r="J33" i="9"/>
  <c r="C33" i="9"/>
  <c r="I33" i="9"/>
  <c r="G33" i="9"/>
  <c r="K33" i="9" s="1"/>
  <c r="D33" i="9"/>
  <c r="F33" i="9"/>
  <c r="E33" i="9"/>
  <c r="B33" i="9"/>
  <c r="H33" i="9"/>
  <c r="B32" i="9"/>
  <c r="C32" i="9"/>
  <c r="D32" i="9"/>
  <c r="F32" i="9"/>
  <c r="I32" i="9"/>
  <c r="J32" i="9"/>
  <c r="G32" i="9"/>
  <c r="K32" i="9" s="1"/>
  <c r="H32" i="9"/>
  <c r="J31" i="9"/>
  <c r="E31" i="9"/>
  <c r="H31" i="9"/>
  <c r="G31" i="9"/>
  <c r="K31" i="9" s="1"/>
  <c r="F31" i="9"/>
  <c r="D31" i="9"/>
  <c r="I31" i="9"/>
  <c r="C31" i="9"/>
  <c r="B31" i="9"/>
  <c r="F30" i="9"/>
  <c r="J30" i="9"/>
  <c r="H30" i="9"/>
  <c r="G30" i="9"/>
  <c r="K30" i="9" s="1"/>
  <c r="E30" i="9"/>
  <c r="C30" i="9"/>
  <c r="I30" i="9"/>
  <c r="D30" i="9"/>
  <c r="B30" i="9"/>
  <c r="C29" i="9"/>
  <c r="E29" i="9"/>
  <c r="F29" i="9"/>
  <c r="D29" i="9"/>
  <c r="B29" i="9"/>
  <c r="J29" i="9"/>
  <c r="G29" i="9"/>
  <c r="K29" i="9" s="1"/>
  <c r="H29" i="9"/>
  <c r="I29" i="9"/>
  <c r="B28" i="9"/>
  <c r="G28" i="9"/>
  <c r="E28" i="9"/>
  <c r="F28" i="9"/>
  <c r="J28" i="9"/>
  <c r="I28" i="9"/>
  <c r="H28" i="9"/>
  <c r="D28" i="9"/>
  <c r="C28" i="9"/>
  <c r="B27" i="9"/>
  <c r="H27" i="9"/>
  <c r="D27" i="9"/>
  <c r="C27" i="9"/>
  <c r="F27" i="9"/>
  <c r="G27" i="9"/>
  <c r="E27" i="9"/>
  <c r="J27" i="9"/>
  <c r="I27" i="9"/>
  <c r="G26" i="9"/>
  <c r="D26" i="9"/>
  <c r="E26" i="9"/>
  <c r="F26" i="9"/>
  <c r="B26" i="9"/>
  <c r="H26" i="9"/>
  <c r="I26" i="9"/>
  <c r="J26" i="9"/>
  <c r="C26" i="9"/>
  <c r="J25" i="9"/>
  <c r="C25" i="9"/>
  <c r="E25" i="9"/>
  <c r="D25" i="9"/>
  <c r="H25" i="9"/>
  <c r="G25" i="9"/>
  <c r="K25" i="9" s="1"/>
  <c r="I25" i="9"/>
  <c r="F25" i="9"/>
  <c r="B25" i="9"/>
  <c r="C24" i="9"/>
  <c r="B24" i="9"/>
  <c r="D24" i="9"/>
  <c r="J24" i="9"/>
  <c r="F24" i="9"/>
  <c r="I24" i="9"/>
  <c r="H24" i="9"/>
  <c r="G24" i="9"/>
  <c r="K24" i="9" s="1"/>
  <c r="E24" i="9"/>
  <c r="H23" i="9"/>
  <c r="J23" i="9"/>
  <c r="B23" i="9"/>
  <c r="D23" i="9"/>
  <c r="F23" i="9"/>
  <c r="I23" i="9"/>
  <c r="G23" i="9"/>
  <c r="K23" i="9" s="1"/>
  <c r="E23" i="9"/>
  <c r="C23" i="9"/>
  <c r="B22" i="9"/>
  <c r="F22" i="9"/>
  <c r="H22" i="9"/>
  <c r="J22" i="9"/>
  <c r="I22" i="9"/>
  <c r="G22" i="9"/>
  <c r="K22" i="9" s="1"/>
  <c r="E22" i="9"/>
  <c r="C22" i="9"/>
  <c r="D22" i="9"/>
  <c r="J21" i="9"/>
  <c r="F21" i="9"/>
  <c r="H21" i="9"/>
  <c r="G21" i="9"/>
  <c r="K21" i="9" s="1"/>
  <c r="B21" i="9"/>
  <c r="D21" i="9"/>
  <c r="E21" i="9"/>
  <c r="C21" i="9"/>
  <c r="I21" i="9"/>
  <c r="E20" i="9"/>
  <c r="H20" i="9"/>
  <c r="B20" i="9"/>
  <c r="D20" i="9"/>
  <c r="G20" i="9"/>
  <c r="I20" i="9"/>
  <c r="C20" i="9"/>
  <c r="J20" i="9"/>
  <c r="F20" i="9"/>
  <c r="G19" i="9"/>
  <c r="C19" i="9"/>
  <c r="E19" i="9"/>
  <c r="H19" i="9"/>
  <c r="J19" i="9"/>
  <c r="I19" i="9"/>
  <c r="D19" i="9"/>
  <c r="B19" i="9"/>
  <c r="F19" i="9"/>
  <c r="G18" i="9"/>
  <c r="K18" i="9" s="1"/>
  <c r="F18" i="9"/>
  <c r="E18" i="9"/>
  <c r="D18" i="9"/>
  <c r="C18" i="9"/>
  <c r="B18" i="9"/>
  <c r="D17" i="9"/>
  <c r="B17" i="9"/>
  <c r="C17" i="9"/>
  <c r="G17" i="9"/>
  <c r="J17" i="9"/>
  <c r="I17" i="9"/>
  <c r="H17" i="9"/>
  <c r="F17" i="9"/>
  <c r="E17" i="9"/>
  <c r="G16" i="9"/>
  <c r="H16" i="9"/>
  <c r="I16" i="9"/>
  <c r="J16" i="9"/>
  <c r="B16" i="9"/>
  <c r="C16" i="9"/>
  <c r="D16" i="9"/>
  <c r="E16" i="9"/>
  <c r="F16" i="9"/>
  <c r="F15" i="9"/>
  <c r="J15" i="9"/>
  <c r="I15" i="9"/>
  <c r="H15" i="9"/>
  <c r="G15" i="9"/>
  <c r="K15" i="9" s="1"/>
  <c r="E15" i="9"/>
  <c r="D15" i="9"/>
  <c r="C15" i="9"/>
  <c r="B15" i="9"/>
  <c r="C14" i="9"/>
  <c r="B14" i="9"/>
  <c r="I14" i="9"/>
  <c r="J14" i="9"/>
  <c r="H14" i="9"/>
  <c r="G14" i="9"/>
  <c r="K14" i="9" s="1"/>
  <c r="F14" i="9"/>
  <c r="E14" i="9"/>
  <c r="D14" i="9"/>
  <c r="B13" i="9"/>
  <c r="F13" i="9"/>
  <c r="J13" i="9"/>
  <c r="I13" i="9"/>
  <c r="H13" i="9"/>
  <c r="G13" i="9"/>
  <c r="K13" i="9" s="1"/>
  <c r="E13" i="9"/>
  <c r="D13" i="9"/>
  <c r="C13" i="9"/>
  <c r="B12" i="9"/>
  <c r="J12" i="9"/>
  <c r="I12" i="9"/>
  <c r="H12" i="9"/>
  <c r="C12" i="9"/>
  <c r="G12" i="9"/>
  <c r="K12" i="9" s="1"/>
  <c r="F12" i="9"/>
  <c r="E12" i="9"/>
  <c r="D12" i="9"/>
  <c r="B11" i="9"/>
  <c r="J11" i="9"/>
  <c r="I11" i="9"/>
  <c r="H11" i="9"/>
  <c r="G11" i="9"/>
  <c r="K11" i="9" s="1"/>
  <c r="F11" i="9"/>
  <c r="E11" i="9"/>
  <c r="D11" i="9"/>
  <c r="C11" i="9"/>
  <c r="E10" i="9"/>
  <c r="G10" i="9"/>
  <c r="H10" i="9"/>
  <c r="C10" i="9"/>
  <c r="F10" i="9"/>
  <c r="I10" i="9"/>
  <c r="J10" i="9"/>
  <c r="B10" i="9"/>
  <c r="D10" i="9"/>
  <c r="J9" i="9"/>
  <c r="C9" i="9"/>
  <c r="E9" i="9"/>
  <c r="G9" i="9"/>
  <c r="K9" i="9" s="1"/>
  <c r="H9" i="9"/>
  <c r="I9" i="9"/>
  <c r="F9" i="9"/>
  <c r="B9" i="9"/>
  <c r="D9" i="9"/>
  <c r="I8" i="9"/>
  <c r="J8" i="9"/>
  <c r="B8" i="9"/>
  <c r="C8" i="9"/>
  <c r="G8" i="9"/>
  <c r="K8" i="9" s="1"/>
  <c r="F8" i="9"/>
  <c r="E8" i="9"/>
  <c r="D8" i="9"/>
  <c r="H8" i="9"/>
  <c r="I7" i="9"/>
  <c r="G7" i="9"/>
  <c r="C7" i="9"/>
  <c r="H7" i="9"/>
  <c r="F7" i="9"/>
  <c r="D7" i="9"/>
  <c r="E7" i="9"/>
  <c r="B7" i="9"/>
  <c r="J7" i="9"/>
  <c r="C6" i="9"/>
  <c r="D6" i="9"/>
  <c r="E6" i="9"/>
  <c r="F6" i="9"/>
  <c r="G6" i="9"/>
  <c r="B6" i="9"/>
  <c r="H6" i="9"/>
  <c r="I6" i="9"/>
  <c r="J6" i="9"/>
  <c r="I5" i="9"/>
  <c r="H5" i="9"/>
  <c r="D5" i="9"/>
  <c r="E5" i="9"/>
  <c r="F5" i="9"/>
  <c r="G5" i="9"/>
  <c r="J5" i="9"/>
  <c r="C5" i="9"/>
  <c r="B5" i="9"/>
  <c r="D4" i="9"/>
  <c r="C4" i="9"/>
  <c r="J4" i="9"/>
  <c r="I4" i="9"/>
  <c r="H4" i="9"/>
  <c r="G4" i="9"/>
  <c r="K4" i="9" s="1"/>
  <c r="F4" i="9"/>
  <c r="E4" i="9"/>
  <c r="B4" i="9"/>
  <c r="C3" i="9"/>
  <c r="J3" i="9"/>
  <c r="H3" i="9"/>
  <c r="C50" i="14" s="1"/>
  <c r="F3" i="9"/>
  <c r="D3" i="9"/>
  <c r="I3" i="9"/>
  <c r="C51" i="14" s="1"/>
  <c r="G3" i="9"/>
  <c r="K3" i="9" s="1"/>
  <c r="E3" i="9"/>
  <c r="B3" i="9"/>
  <c r="C4" i="21"/>
  <c r="B3" i="21"/>
  <c r="K562" i="9" l="1"/>
  <c r="K559" i="9"/>
  <c r="K517" i="9"/>
  <c r="K374" i="9"/>
  <c r="K422" i="9"/>
  <c r="K353" i="9"/>
  <c r="K284" i="9"/>
  <c r="K34" i="9"/>
  <c r="K461" i="9"/>
  <c r="K439" i="9"/>
  <c r="K241" i="9"/>
  <c r="K43" i="9"/>
  <c r="K322" i="9"/>
  <c r="K690" i="9"/>
  <c r="K650" i="9"/>
  <c r="K645" i="9"/>
  <c r="K644" i="9"/>
  <c r="K597" i="9"/>
  <c r="K596" i="9"/>
  <c r="K587" i="9"/>
  <c r="K582" i="9"/>
  <c r="K568" i="9"/>
  <c r="K515" i="9"/>
  <c r="K513" i="9"/>
  <c r="K506" i="9"/>
  <c r="K498" i="9"/>
  <c r="K455" i="9"/>
  <c r="K433" i="9"/>
  <c r="K429" i="9"/>
  <c r="K387" i="9"/>
  <c r="K378" i="9"/>
  <c r="K360" i="9"/>
  <c r="K323" i="9"/>
  <c r="K318" i="9"/>
  <c r="K311" i="9"/>
  <c r="K304" i="9"/>
  <c r="K302" i="9"/>
  <c r="K295" i="9"/>
  <c r="K227" i="9"/>
  <c r="K225" i="9"/>
  <c r="K164" i="9"/>
  <c r="K162" i="9"/>
  <c r="K156" i="9"/>
  <c r="K144" i="9"/>
  <c r="K632" i="9"/>
  <c r="K631" i="9"/>
  <c r="K625" i="9"/>
  <c r="K624" i="9"/>
  <c r="K623" i="9"/>
  <c r="K622" i="9"/>
  <c r="K621" i="9"/>
  <c r="K619" i="9"/>
  <c r="K617" i="9"/>
  <c r="K615" i="9"/>
  <c r="K612" i="9"/>
  <c r="K611" i="9"/>
  <c r="K608" i="9"/>
  <c r="K607" i="9"/>
  <c r="K605" i="9"/>
  <c r="K604" i="9"/>
  <c r="K590" i="9"/>
  <c r="K583" i="9"/>
  <c r="K579" i="9"/>
  <c r="K575" i="9"/>
  <c r="K572" i="9"/>
  <c r="K565" i="9"/>
  <c r="K511" i="9"/>
  <c r="K496" i="9"/>
  <c r="K468" i="9"/>
  <c r="K459" i="9"/>
  <c r="K456" i="9"/>
  <c r="K440" i="9"/>
  <c r="K428" i="9"/>
  <c r="K388" i="9"/>
  <c r="K386" i="9"/>
  <c r="K385" i="9"/>
  <c r="K372" i="9"/>
  <c r="K371" i="9"/>
  <c r="K369" i="9"/>
  <c r="K368" i="9"/>
  <c r="K362" i="9"/>
  <c r="K326" i="9"/>
  <c r="K319" i="9"/>
  <c r="K313" i="9"/>
  <c r="K306" i="9"/>
  <c r="K300" i="9"/>
  <c r="K297" i="9"/>
  <c r="K242" i="9"/>
  <c r="K237" i="9"/>
  <c r="K234" i="9"/>
  <c r="K220" i="9"/>
  <c r="K214" i="9"/>
  <c r="K561" i="9"/>
  <c r="K556" i="9"/>
  <c r="K555" i="9"/>
  <c r="K554" i="9"/>
  <c r="K553" i="9"/>
  <c r="K552" i="9"/>
  <c r="K549" i="9"/>
  <c r="K546" i="9"/>
  <c r="K545" i="9"/>
  <c r="K544" i="9"/>
  <c r="K543" i="9"/>
  <c r="K542" i="9"/>
  <c r="K537" i="9"/>
  <c r="K536" i="9"/>
  <c r="K534" i="9"/>
  <c r="K533" i="9"/>
  <c r="K531" i="9"/>
  <c r="K530" i="9"/>
  <c r="K529" i="9"/>
  <c r="K526" i="9"/>
  <c r="K524" i="9"/>
  <c r="K523" i="9"/>
  <c r="K520" i="9"/>
  <c r="K518" i="9"/>
  <c r="K512" i="9"/>
  <c r="K502" i="9"/>
  <c r="K474" i="9"/>
  <c r="K454" i="9"/>
  <c r="K453" i="9"/>
  <c r="K452" i="9"/>
  <c r="K443" i="9"/>
  <c r="K427" i="9"/>
  <c r="K401" i="9"/>
  <c r="K373" i="9"/>
  <c r="K370" i="9"/>
  <c r="K355" i="9"/>
  <c r="K354" i="9"/>
  <c r="K325" i="9"/>
  <c r="K163" i="9"/>
  <c r="K490" i="9"/>
  <c r="K489" i="9"/>
  <c r="K488" i="9"/>
  <c r="K487" i="9"/>
  <c r="K483" i="9"/>
  <c r="K479" i="9"/>
  <c r="K478" i="9"/>
  <c r="K251" i="9"/>
  <c r="K421" i="9"/>
  <c r="K420" i="9"/>
  <c r="K411" i="9"/>
  <c r="K405" i="9"/>
  <c r="K352" i="9"/>
  <c r="K350" i="9"/>
  <c r="K349" i="9"/>
  <c r="K348" i="9"/>
  <c r="K347" i="9"/>
  <c r="K345" i="9"/>
  <c r="K344" i="9"/>
  <c r="K343" i="9"/>
  <c r="K340" i="9"/>
  <c r="K339" i="9"/>
  <c r="K336" i="9"/>
  <c r="K334" i="9"/>
  <c r="K333" i="9"/>
  <c r="K331" i="9"/>
  <c r="K282" i="9"/>
  <c r="K280" i="9"/>
  <c r="K274" i="9"/>
  <c r="K270" i="9"/>
  <c r="K269" i="9"/>
  <c r="K268" i="9"/>
  <c r="K263" i="9"/>
  <c r="K258" i="9"/>
  <c r="K257" i="9"/>
  <c r="K256" i="9"/>
  <c r="K255" i="9"/>
  <c r="K253" i="9"/>
  <c r="K252" i="9"/>
  <c r="K211" i="9"/>
  <c r="K210" i="9"/>
  <c r="K208" i="9"/>
  <c r="K207" i="9"/>
  <c r="K206" i="9"/>
  <c r="K205" i="9"/>
  <c r="K204" i="9"/>
  <c r="K201" i="9"/>
  <c r="K200" i="9"/>
  <c r="K199" i="9"/>
  <c r="K194" i="9"/>
  <c r="K191" i="9"/>
  <c r="K179" i="9"/>
  <c r="K177" i="9"/>
  <c r="K176" i="9"/>
  <c r="K175" i="9"/>
  <c r="K172" i="9"/>
  <c r="K169" i="9"/>
  <c r="K168" i="9"/>
  <c r="K141" i="9"/>
  <c r="K140" i="9"/>
  <c r="K129" i="9"/>
  <c r="K128" i="9"/>
  <c r="K127" i="9"/>
  <c r="K125" i="9"/>
  <c r="K123" i="9"/>
  <c r="K122" i="9"/>
  <c r="K121" i="9"/>
  <c r="K118" i="9"/>
  <c r="K116" i="9"/>
  <c r="K114" i="9"/>
  <c r="K111" i="9"/>
  <c r="K109" i="9"/>
  <c r="K106" i="9"/>
  <c r="K105" i="9"/>
  <c r="K90" i="9"/>
  <c r="K89" i="9"/>
  <c r="K86" i="9"/>
  <c r="K84" i="9"/>
  <c r="K81" i="9"/>
  <c r="K80" i="9"/>
  <c r="K78" i="9"/>
  <c r="K77" i="9"/>
  <c r="K76" i="9"/>
  <c r="K73" i="9"/>
  <c r="K70" i="9"/>
  <c r="K66" i="9"/>
  <c r="K65" i="9"/>
  <c r="K64" i="9"/>
  <c r="K59" i="9"/>
  <c r="K58" i="9"/>
  <c r="K55" i="9"/>
  <c r="K54" i="9"/>
  <c r="K53" i="9"/>
  <c r="K52" i="9"/>
  <c r="K51" i="9"/>
  <c r="K46" i="9"/>
  <c r="K45" i="9"/>
  <c r="K44" i="9"/>
  <c r="K37" i="9"/>
  <c r="K36" i="9"/>
  <c r="K28" i="9"/>
  <c r="K27" i="9"/>
  <c r="K26" i="9"/>
  <c r="K20" i="9"/>
  <c r="K19" i="9"/>
  <c r="K17" i="9"/>
  <c r="K16" i="9"/>
  <c r="K10" i="9"/>
  <c r="K7" i="9"/>
  <c r="K6" i="9"/>
  <c r="K5" i="9"/>
  <c r="K503" i="9"/>
  <c r="K497" i="9"/>
  <c r="K495" i="9"/>
  <c r="K477" i="9"/>
  <c r="K476" i="9"/>
  <c r="K463" i="9"/>
  <c r="K460" i="9"/>
  <c r="K445" i="9"/>
  <c r="K442" i="9"/>
  <c r="K426" i="9"/>
  <c r="K423" i="9"/>
  <c r="K292" i="9"/>
  <c r="K288" i="9"/>
  <c r="K249" i="9"/>
  <c r="K248" i="9"/>
  <c r="K244" i="9"/>
  <c r="K229" i="9"/>
  <c r="K160" i="9"/>
  <c r="K159" i="9"/>
  <c r="K152" i="9"/>
  <c r="K71" i="9"/>
  <c r="K693" i="9"/>
  <c r="K692" i="9"/>
  <c r="K691" i="9"/>
  <c r="K689" i="9"/>
  <c r="K686" i="9"/>
  <c r="K685" i="9"/>
  <c r="K678" i="9"/>
  <c r="K671" i="9"/>
  <c r="K668" i="9"/>
  <c r="K656" i="9"/>
  <c r="K649" i="9"/>
  <c r="K647" i="9"/>
  <c r="K640" i="9"/>
  <c r="K639" i="9"/>
  <c r="K602" i="9"/>
  <c r="K588" i="9"/>
  <c r="K584" i="9"/>
  <c r="K577" i="9"/>
  <c r="K569" i="9"/>
  <c r="K499" i="9"/>
  <c r="K462" i="9"/>
  <c r="K457" i="9"/>
  <c r="K447" i="9"/>
  <c r="K398" i="9"/>
  <c r="K377" i="9"/>
  <c r="K376" i="9"/>
  <c r="K366" i="9"/>
  <c r="K364" i="9"/>
  <c r="K301" i="9"/>
  <c r="K296" i="9"/>
  <c r="K290" i="9"/>
  <c r="K285" i="9"/>
  <c r="K235" i="9"/>
  <c r="K233" i="9"/>
  <c r="K223" i="9"/>
  <c r="K222" i="9"/>
  <c r="K221" i="9"/>
  <c r="K161" i="9"/>
  <c r="K155" i="9"/>
  <c r="K677" i="9"/>
  <c r="K673" i="9"/>
  <c r="K672" i="9"/>
  <c r="K669" i="9"/>
  <c r="K667" i="9"/>
  <c r="K666" i="9"/>
  <c r="K635" i="9"/>
  <c r="K600" i="9"/>
  <c r="K589" i="9"/>
  <c r="K586" i="9"/>
  <c r="K571" i="9"/>
  <c r="K563" i="9"/>
  <c r="K508" i="9"/>
  <c r="K450" i="9"/>
  <c r="K448" i="9"/>
  <c r="K435" i="9"/>
  <c r="K391" i="9"/>
  <c r="K375" i="9"/>
  <c r="K310" i="9"/>
  <c r="K299" i="9"/>
  <c r="K298" i="9"/>
  <c r="K226" i="9"/>
  <c r="K166" i="9"/>
  <c r="K153" i="9"/>
  <c r="C5" i="21"/>
  <c r="D4" i="21"/>
  <c r="D5" i="21" l="1"/>
  <c r="E4" i="21"/>
  <c r="F4" i="21" l="1"/>
  <c r="E5" i="21"/>
  <c r="G4" i="21" l="1"/>
  <c r="F5" i="21"/>
  <c r="G5" i="21" l="1"/>
  <c r="H4" i="21"/>
  <c r="I4" i="21" l="1"/>
  <c r="H5" i="21"/>
  <c r="I5" i="21" l="1"/>
  <c r="J4" i="21"/>
  <c r="K4" i="21" l="1"/>
  <c r="J5" i="21"/>
  <c r="L4" i="21" l="1"/>
  <c r="K5" i="21"/>
  <c r="L5" i="21" l="1"/>
  <c r="M4" i="21"/>
  <c r="M5" i="21" l="1"/>
  <c r="N4" i="21"/>
  <c r="N5" i="21" l="1"/>
  <c r="O4" i="21"/>
  <c r="O5" i="21" l="1"/>
  <c r="P4" i="21"/>
  <c r="Q4" i="21" l="1"/>
  <c r="P5" i="21"/>
  <c r="Q5" i="21" l="1"/>
  <c r="R4" i="21"/>
  <c r="R5" i="21" l="1"/>
  <c r="S4" i="21"/>
  <c r="S5" i="21" l="1"/>
  <c r="T4" i="21"/>
  <c r="U4" i="21" l="1"/>
  <c r="T5" i="21"/>
  <c r="V4" i="21" l="1"/>
  <c r="U5" i="21"/>
  <c r="W4" i="21" l="1"/>
  <c r="V5" i="21"/>
  <c r="W5" i="21" l="1"/>
  <c r="X4" i="21"/>
  <c r="Y4" i="21" l="1"/>
  <c r="X5" i="21"/>
  <c r="Z4" i="21" l="1"/>
  <c r="Y5" i="21"/>
  <c r="Z5" i="21" l="1"/>
  <c r="AA4" i="21"/>
  <c r="AA5" i="21" l="1"/>
  <c r="AB4" i="21"/>
  <c r="AB5" i="21" l="1"/>
  <c r="AC4" i="21"/>
  <c r="AD4" i="21" l="1"/>
  <c r="AC5" i="21"/>
  <c r="AE4" i="21" l="1"/>
  <c r="AD5" i="21"/>
  <c r="AE5" i="21" l="1"/>
  <c r="AF4" i="21"/>
  <c r="AG4" i="21" l="1"/>
  <c r="AF5" i="21"/>
  <c r="AH169" i="21" l="1"/>
  <c r="AH644" i="21"/>
  <c r="AH249" i="21"/>
  <c r="AH18" i="21"/>
  <c r="AH502" i="21"/>
  <c r="AH490" i="21"/>
  <c r="AH376" i="21"/>
  <c r="AH508" i="21"/>
  <c r="AH335" i="21"/>
  <c r="AH280" i="21"/>
  <c r="AH649" i="21"/>
  <c r="AH604" i="21"/>
  <c r="AH585" i="21"/>
  <c r="AH564" i="21"/>
  <c r="AH493" i="21"/>
  <c r="AH523" i="21"/>
  <c r="AH143" i="21"/>
  <c r="AH497" i="21"/>
  <c r="AH26" i="21"/>
  <c r="AH599" i="21"/>
  <c r="AH481" i="21"/>
  <c r="AH342" i="21"/>
  <c r="AH698" i="21"/>
  <c r="AH582" i="21"/>
  <c r="AH430" i="21"/>
  <c r="AH148" i="21"/>
  <c r="AH661" i="21"/>
  <c r="AH531" i="21"/>
  <c r="AH461" i="21"/>
  <c r="AH111" i="21"/>
  <c r="AH136" i="21"/>
  <c r="AH601" i="21"/>
  <c r="AH459" i="21"/>
  <c r="AH324" i="21"/>
  <c r="AH22" i="21"/>
  <c r="AH533" i="21"/>
  <c r="AH647" i="21"/>
  <c r="AH434" i="21"/>
  <c r="AH301" i="21"/>
  <c r="AH692" i="21"/>
  <c r="AH635" i="21"/>
  <c r="AH471" i="21"/>
  <c r="AH294" i="21"/>
  <c r="AH685" i="21"/>
  <c r="AH538" i="21"/>
  <c r="AH295" i="21"/>
  <c r="AH13" i="21"/>
  <c r="AH525" i="21"/>
  <c r="AH399" i="21"/>
  <c r="AH529" i="21"/>
  <c r="AH341" i="21"/>
  <c r="AH151" i="21"/>
  <c r="AH680" i="21"/>
  <c r="AH544" i="21"/>
  <c r="AH444" i="21"/>
  <c r="AH366" i="21"/>
  <c r="AH583" i="21"/>
  <c r="AH303" i="21"/>
  <c r="AH622" i="21"/>
  <c r="AH297" i="21"/>
  <c r="AH165" i="21"/>
  <c r="AH619" i="21"/>
  <c r="AH519" i="21"/>
  <c r="AH377" i="21"/>
  <c r="AH288" i="21"/>
  <c r="AH631" i="21"/>
  <c r="AH452" i="21"/>
  <c r="AH188" i="21"/>
  <c r="AH706" i="21"/>
  <c r="AH586" i="21"/>
  <c r="AH489" i="21"/>
  <c r="AH389" i="21"/>
  <c r="AH431" i="21"/>
  <c r="AH597" i="21"/>
  <c r="AH306" i="21"/>
  <c r="AH534" i="21"/>
  <c r="AH121" i="21"/>
  <c r="AH239" i="21"/>
  <c r="AH701" i="21"/>
  <c r="AH540" i="21"/>
  <c r="AH351" i="21"/>
  <c r="AH154" i="21"/>
  <c r="AH527" i="21"/>
  <c r="AH330" i="21"/>
  <c r="AH23" i="21"/>
  <c r="AH607" i="21"/>
  <c r="AH426" i="21"/>
  <c r="AH161" i="21"/>
  <c r="AH617" i="21"/>
  <c r="AH474" i="21"/>
  <c r="AH355" i="21"/>
  <c r="AH501" i="21"/>
  <c r="AH282" i="21"/>
  <c r="AH697" i="21"/>
  <c r="AH616" i="21"/>
  <c r="AH392" i="21"/>
  <c r="AH300" i="21"/>
  <c r="AH397" i="21"/>
  <c r="AH494" i="21"/>
  <c r="AH638" i="21"/>
  <c r="AH566" i="21"/>
  <c r="AH293" i="21"/>
  <c r="AH675" i="21"/>
  <c r="AH547" i="21"/>
  <c r="AH423" i="21"/>
  <c r="AH499" i="21"/>
  <c r="AH526" i="21"/>
  <c r="AH352" i="21"/>
  <c r="AH31" i="21"/>
  <c r="AH609" i="21"/>
  <c r="AH513" i="21"/>
  <c r="AH445" i="21"/>
  <c r="AH347" i="21"/>
  <c r="AH134" i="21"/>
  <c r="AH651" i="21"/>
  <c r="AH157" i="21"/>
  <c r="AH450" i="21"/>
  <c r="AH436" i="21"/>
  <c r="AH323" i="21"/>
  <c r="AH594" i="21"/>
  <c r="AH14" i="21"/>
  <c r="AH464" i="21"/>
  <c r="AH246" i="21"/>
  <c r="AH237" i="21"/>
  <c r="AH224" i="21"/>
  <c r="AH216" i="21"/>
  <c r="AH208" i="21"/>
  <c r="AH142" i="21"/>
  <c r="AH127" i="21"/>
  <c r="AH123" i="21"/>
  <c r="AH120" i="21"/>
  <c r="AH117" i="21"/>
  <c r="AH112" i="21"/>
  <c r="AH245" i="21"/>
  <c r="AH242" i="21"/>
  <c r="AH232" i="21"/>
  <c r="AH225" i="21"/>
  <c r="AH219" i="21"/>
  <c r="AH212" i="21"/>
  <c r="AH205" i="21"/>
  <c r="AH200" i="21"/>
  <c r="AH20" i="21"/>
  <c r="AH128" i="21"/>
  <c r="AH119" i="21"/>
  <c r="AH114" i="21"/>
  <c r="AH248" i="21"/>
  <c r="AH238" i="21"/>
  <c r="AH234" i="21"/>
  <c r="AH230" i="21"/>
  <c r="AH223" i="21"/>
  <c r="AH214" i="21"/>
  <c r="AH203" i="21"/>
  <c r="AH184" i="21"/>
  <c r="AH131" i="21"/>
  <c r="AH129" i="21"/>
  <c r="AH126" i="21"/>
  <c r="AH116" i="21"/>
  <c r="AH251" i="21"/>
  <c r="AH241" i="21"/>
  <c r="AH233" i="21"/>
  <c r="AH227" i="21"/>
  <c r="AH218" i="21"/>
  <c r="AH210" i="21"/>
  <c r="AH204" i="21"/>
  <c r="AH198" i="21"/>
  <c r="AH152" i="21"/>
  <c r="AH361" i="21"/>
  <c r="AH130" i="21"/>
  <c r="AH243" i="21"/>
  <c r="AH630" i="21"/>
  <c r="AH396" i="21"/>
  <c r="AH162" i="21"/>
  <c r="AH221" i="21"/>
  <c r="AH213" i="21"/>
  <c r="AH367" i="21"/>
  <c r="AH401" i="21"/>
  <c r="AH457" i="21"/>
  <c r="AH479" i="21"/>
  <c r="AH535" i="21"/>
  <c r="AH581" i="21"/>
  <c r="AH633" i="21"/>
  <c r="AH702" i="21"/>
  <c r="AH132" i="21"/>
  <c r="AH159" i="21"/>
  <c r="AH321" i="21"/>
  <c r="AH319" i="21"/>
  <c r="AH368" i="21"/>
  <c r="AH382" i="21"/>
  <c r="AH446" i="21"/>
  <c r="AH484" i="21"/>
  <c r="AH503" i="21"/>
  <c r="AH590" i="21"/>
  <c r="AH646" i="21"/>
  <c r="AH667" i="21"/>
  <c r="AH686" i="21"/>
  <c r="AH703" i="21"/>
  <c r="AH145" i="21"/>
  <c r="AH283" i="21"/>
  <c r="AH369" i="21"/>
  <c r="AH441" i="21"/>
  <c r="AH358" i="21"/>
  <c r="AH421" i="21"/>
  <c r="AH468" i="21"/>
  <c r="AH492" i="21"/>
  <c r="AH530" i="21"/>
  <c r="AH577" i="21"/>
  <c r="AH606" i="21"/>
  <c r="AH664" i="21"/>
  <c r="AH21" i="21"/>
  <c r="AH155" i="21"/>
  <c r="AH189" i="21"/>
  <c r="AH299" i="21"/>
  <c r="AH380" i="21"/>
  <c r="AH404" i="21"/>
  <c r="AH460" i="21"/>
  <c r="AH536" i="21"/>
  <c r="AH572" i="21"/>
  <c r="AH618" i="21"/>
  <c r="AH627" i="21"/>
  <c r="AH665" i="21"/>
  <c r="AH673" i="21"/>
  <c r="AH163" i="21"/>
  <c r="AH310" i="21"/>
  <c r="AH467" i="21"/>
  <c r="AH570" i="21"/>
  <c r="AH600" i="21"/>
  <c r="AH688" i="21"/>
  <c r="AH696" i="21"/>
  <c r="AH704" i="21"/>
  <c r="AH10" i="21"/>
  <c r="AH32" i="21"/>
  <c r="AH147" i="21"/>
  <c r="AH149" i="21"/>
  <c r="AH153" i="21"/>
  <c r="AH156" i="21"/>
  <c r="AH158" i="21"/>
  <c r="AH167" i="21"/>
  <c r="AH172" i="21"/>
  <c r="AH175" i="21"/>
  <c r="AH177" i="21"/>
  <c r="AH183" i="21"/>
  <c r="AH190" i="21"/>
  <c r="AH192" i="21"/>
  <c r="AH196" i="21"/>
  <c r="AH275" i="21"/>
  <c r="AH277" i="21"/>
  <c r="AH279" i="21"/>
  <c r="AH284" i="21"/>
  <c r="AH290" i="21"/>
  <c r="AH334" i="21"/>
  <c r="AH387" i="21"/>
  <c r="AH449" i="21"/>
  <c r="AH602" i="21"/>
  <c r="AH626" i="21"/>
  <c r="AH668" i="21"/>
  <c r="AH691" i="21"/>
  <c r="AH12" i="21"/>
  <c r="AH113" i="21"/>
  <c r="AH118" i="21"/>
  <c r="AH122" i="21"/>
  <c r="AH17" i="21"/>
  <c r="AH178" i="21"/>
  <c r="AH201" i="21"/>
  <c r="AH207" i="21"/>
  <c r="AH220" i="21"/>
  <c r="AH226" i="21"/>
  <c r="AH231" i="21"/>
  <c r="AH115" i="21"/>
  <c r="AH211" i="21"/>
  <c r="AH186" i="21"/>
  <c r="AH125" i="21"/>
  <c r="AH244" i="21"/>
  <c r="AH202" i="21"/>
  <c r="AH124" i="21"/>
  <c r="AH209" i="21"/>
  <c r="AH235" i="21"/>
  <c r="AH199" i="21"/>
  <c r="AH236" i="21"/>
  <c r="AH229" i="21"/>
  <c r="AH7" i="21"/>
  <c r="AH206" i="21"/>
  <c r="AH240" i="21"/>
  <c r="AH222" i="21"/>
  <c r="AH683" i="21"/>
  <c r="AH292" i="21"/>
  <c r="AH477" i="21"/>
  <c r="AH82" i="21"/>
  <c r="AH38" i="21"/>
  <c r="AH637" i="21"/>
  <c r="AH48" i="21"/>
  <c r="AH75" i="21"/>
  <c r="AH90" i="21"/>
  <c r="AH677" i="21"/>
  <c r="AH39" i="21"/>
  <c r="AH24" i="21"/>
  <c r="AH653" i="21"/>
  <c r="AH384" i="21"/>
  <c r="AH61" i="21"/>
  <c r="AH548" i="21"/>
  <c r="AH85" i="21"/>
  <c r="AH684" i="21"/>
  <c r="AH438" i="21"/>
  <c r="AH45" i="21"/>
  <c r="AH88" i="21"/>
  <c r="AH44" i="21"/>
  <c r="AH70" i="21"/>
  <c r="AH660" i="21"/>
  <c r="AH605" i="21"/>
  <c r="AH78" i="21"/>
  <c r="AH181" i="21"/>
  <c r="AH658" i="21"/>
  <c r="AH332" i="21"/>
  <c r="AH53" i="21"/>
  <c r="AH302" i="21"/>
  <c r="AH80" i="21"/>
  <c r="AH94" i="21"/>
  <c r="AH103" i="21"/>
  <c r="AH551" i="21"/>
  <c r="AH561" i="21"/>
  <c r="AH187" i="21"/>
  <c r="AH304" i="21"/>
  <c r="AH315" i="21"/>
  <c r="AH338" i="21"/>
  <c r="AH470" i="21"/>
  <c r="AH580" i="21"/>
  <c r="AH613" i="21"/>
  <c r="AH642" i="21"/>
  <c r="AH682" i="21"/>
  <c r="AH705" i="21"/>
  <c r="AH30" i="21"/>
  <c r="AH42" i="21"/>
  <c r="AH46" i="21"/>
  <c r="AH50" i="21"/>
  <c r="AH54" i="21"/>
  <c r="AH57" i="21"/>
  <c r="AH60" i="21"/>
  <c r="AH63" i="21"/>
  <c r="AH65" i="21"/>
  <c r="AH69" i="21"/>
  <c r="AH73" i="21"/>
  <c r="AH76" i="21"/>
  <c r="AH79" i="21"/>
  <c r="AH87" i="21"/>
  <c r="AH93" i="21"/>
  <c r="AH105" i="21"/>
  <c r="AH552" i="21"/>
  <c r="AH250" i="21"/>
  <c r="AH215" i="21"/>
  <c r="AH217" i="21"/>
  <c r="AH681" i="21"/>
  <c r="AH362" i="21"/>
  <c r="AH55" i="21"/>
  <c r="AH107" i="21"/>
  <c r="AH475" i="21"/>
  <c r="AH11" i="21"/>
  <c r="AH59" i="21"/>
  <c r="AH417" i="21"/>
  <c r="AH550" i="21"/>
  <c r="AH671" i="21"/>
  <c r="AH568" i="21"/>
  <c r="AH74" i="21"/>
  <c r="AH700" i="21"/>
  <c r="AH506" i="21"/>
  <c r="AH92" i="21"/>
  <c r="AH666" i="21"/>
  <c r="AH100" i="21"/>
  <c r="AH656" i="21"/>
  <c r="AH349" i="21"/>
  <c r="AH670" i="21"/>
  <c r="AH67" i="21"/>
  <c r="AH553" i="21"/>
  <c r="AH56" i="21"/>
  <c r="AH110" i="21"/>
  <c r="AH636" i="21"/>
  <c r="AH174" i="21"/>
  <c r="AH40" i="21"/>
  <c r="AH560" i="21"/>
  <c r="AH694" i="21"/>
  <c r="AH676" i="21"/>
  <c r="AH466" i="21"/>
  <c r="AH102" i="21"/>
  <c r="AH608" i="21"/>
  <c r="AH84" i="21"/>
  <c r="AH89" i="21"/>
  <c r="AH99" i="21"/>
  <c r="AH418" i="21"/>
  <c r="AH556" i="21"/>
  <c r="AH133" i="21"/>
  <c r="AH558" i="21"/>
  <c r="AH150" i="21"/>
  <c r="AH313" i="21"/>
  <c r="AH28" i="21"/>
  <c r="AH41" i="21"/>
  <c r="AH146" i="21"/>
  <c r="AH166" i="21"/>
  <c r="AH191" i="21"/>
  <c r="AH195" i="21"/>
  <c r="AH281" i="21"/>
  <c r="AH287" i="21"/>
  <c r="AH305" i="21"/>
  <c r="AH312" i="21"/>
  <c r="AH320" i="21"/>
  <c r="AH325" i="21"/>
  <c r="AH340" i="21"/>
  <c r="AH350" i="21"/>
  <c r="AH370" i="21"/>
  <c r="AH378" i="21"/>
  <c r="AH388" i="21"/>
  <c r="AH394" i="21"/>
  <c r="AH403" i="21"/>
  <c r="AH428" i="21"/>
  <c r="AH437" i="21"/>
  <c r="AH476" i="21"/>
  <c r="AH486" i="21"/>
  <c r="AH507" i="21"/>
  <c r="AH528" i="21"/>
  <c r="AH545" i="21"/>
  <c r="AH565" i="21"/>
  <c r="AH571" i="21"/>
  <c r="AH584" i="21"/>
  <c r="AH612" i="21"/>
  <c r="AH614" i="21"/>
  <c r="AH629" i="21"/>
  <c r="AH663" i="21"/>
  <c r="AH679" i="21"/>
  <c r="AH9" i="21"/>
  <c r="AH144" i="21"/>
  <c r="AH339" i="21"/>
  <c r="AH364" i="21"/>
  <c r="AH393" i="21"/>
  <c r="AH462" i="21"/>
  <c r="AH598" i="21"/>
  <c r="AH693" i="21"/>
  <c r="AH36" i="21"/>
  <c r="AH58" i="21"/>
  <c r="AH68" i="21"/>
  <c r="AH77" i="21"/>
  <c r="AH91" i="21"/>
  <c r="AH104" i="21"/>
  <c r="AH108" i="21"/>
  <c r="AH559" i="21"/>
  <c r="AH180" i="21"/>
  <c r="AH311" i="21"/>
  <c r="AH500" i="21"/>
  <c r="AH623" i="21"/>
  <c r="AH662" i="21"/>
  <c r="AH672" i="21"/>
  <c r="AH687" i="21"/>
  <c r="AH33" i="21"/>
  <c r="AH164" i="21"/>
  <c r="AH298" i="21"/>
  <c r="AH359" i="21"/>
  <c r="AH390" i="21"/>
  <c r="AH440" i="21"/>
  <c r="AH491" i="21"/>
  <c r="AH521" i="21"/>
  <c r="AH621" i="21"/>
  <c r="AH689" i="21"/>
  <c r="AH252" i="21"/>
  <c r="AH413" i="21"/>
  <c r="AH414" i="21"/>
  <c r="AH415" i="21"/>
  <c r="AH416" i="21"/>
  <c r="AH549" i="21"/>
  <c r="AH555" i="21"/>
  <c r="AH562" i="21"/>
  <c r="AH138" i="21"/>
  <c r="AH286" i="21"/>
  <c r="AH309" i="21"/>
  <c r="AH329" i="21"/>
  <c r="AH327" i="21"/>
  <c r="AH328" i="21"/>
  <c r="AH333" i="21"/>
  <c r="AH337" i="21"/>
  <c r="AH345" i="21"/>
  <c r="AH346" i="21"/>
  <c r="AH354" i="21"/>
  <c r="AH356" i="21"/>
  <c r="AH371" i="21"/>
  <c r="AH375" i="21"/>
  <c r="AH379" i="21"/>
  <c r="AH383" i="21"/>
  <c r="AH385" i="21"/>
  <c r="AH400" i="21"/>
  <c r="AH402" i="21"/>
  <c r="AH419" i="21"/>
  <c r="AH422" i="21"/>
  <c r="AH424" i="21"/>
  <c r="AH433" i="21"/>
  <c r="AH435" i="21"/>
  <c r="AH439" i="21"/>
  <c r="AH247" i="21"/>
  <c r="AH179" i="21"/>
  <c r="AH228" i="21"/>
  <c r="AH170" i="21"/>
  <c r="AH442" i="21"/>
  <c r="AH443" i="21"/>
  <c r="AH447" i="21"/>
  <c r="AH451" i="21"/>
  <c r="AH454" i="21"/>
  <c r="AH455" i="21"/>
  <c r="AH654" i="21"/>
  <c r="AH83" i="21"/>
  <c r="AH98" i="21"/>
  <c r="AH109" i="21"/>
  <c r="AH29" i="21"/>
  <c r="AH289" i="21"/>
  <c r="AH331" i="21"/>
  <c r="AH37" i="21"/>
  <c r="AH139" i="21"/>
  <c r="AH160" i="21"/>
  <c r="AH173" i="21"/>
  <c r="AH193" i="21"/>
  <c r="AH278" i="21"/>
  <c r="AH291" i="21"/>
  <c r="AH307" i="21"/>
  <c r="AH316" i="21"/>
  <c r="AH322" i="21"/>
  <c r="AH336" i="21"/>
  <c r="AH348" i="21"/>
  <c r="AH365" i="21"/>
  <c r="AH372" i="21"/>
  <c r="AH386" i="21"/>
  <c r="AH391" i="21"/>
  <c r="AH398" i="21"/>
  <c r="AH405" i="21"/>
  <c r="AH432" i="21"/>
  <c r="AH485" i="21"/>
  <c r="AH488" i="21"/>
  <c r="AH511" i="21"/>
  <c r="AH532" i="21"/>
  <c r="AH563" i="21"/>
  <c r="AH567" i="21"/>
  <c r="AH579" i="21"/>
  <c r="AH603" i="21"/>
  <c r="AH620" i="21"/>
  <c r="AH645" i="21"/>
  <c r="AH674" i="21"/>
  <c r="AH690" i="21"/>
  <c r="AH135" i="21"/>
  <c r="AH185" i="21"/>
  <c r="AH296" i="21"/>
  <c r="AH353" i="21"/>
  <c r="AH381" i="21"/>
  <c r="AH537" i="21"/>
  <c r="AH542" i="21"/>
  <c r="AH575" i="21"/>
  <c r="AH592" i="21"/>
  <c r="AH596" i="21"/>
  <c r="AH624" i="21"/>
  <c r="AH639" i="21"/>
  <c r="AH643" i="21"/>
  <c r="AH106" i="21"/>
  <c r="AH95" i="21"/>
  <c r="AH659" i="21"/>
  <c r="AH517" i="21"/>
  <c r="AH395" i="21"/>
  <c r="AH516" i="21"/>
  <c r="AH699" i="21"/>
  <c r="AH97" i="21"/>
  <c r="AH8" i="21"/>
  <c r="AH652" i="21"/>
  <c r="AH35" i="21"/>
  <c r="AH52" i="21"/>
  <c r="AH66" i="21"/>
  <c r="AH588" i="21"/>
  <c r="AH648" i="21"/>
  <c r="AH655" i="21"/>
  <c r="AH463" i="21"/>
  <c r="AH465" i="21"/>
  <c r="AH478" i="21"/>
  <c r="AH480" i="21"/>
  <c r="AH482" i="21"/>
  <c r="AH505" i="21"/>
  <c r="AH510" i="21"/>
  <c r="AH524" i="21"/>
  <c r="AH541" i="21"/>
  <c r="AH543" i="21"/>
  <c r="AH569" i="21"/>
  <c r="AH573" i="21"/>
  <c r="AH578" i="21"/>
  <c r="AH587" i="21"/>
  <c r="AH589" i="21"/>
  <c r="AH591" i="21"/>
  <c r="AH593" i="21"/>
  <c r="AH615" i="21"/>
  <c r="AH640" i="21"/>
  <c r="AH16" i="21"/>
  <c r="AH19" i="21"/>
  <c r="AH25" i="21"/>
  <c r="AH27" i="21"/>
  <c r="AH137" i="21"/>
  <c r="AH168" i="21"/>
  <c r="AH171" i="21"/>
  <c r="AH176" i="21"/>
  <c r="AH182" i="21"/>
  <c r="AH276" i="21"/>
  <c r="AH285" i="21"/>
  <c r="AH308" i="21"/>
  <c r="AH314" i="21"/>
  <c r="AH317" i="21"/>
  <c r="AH326" i="21"/>
  <c r="AH344" i="21"/>
  <c r="AH357" i="21"/>
  <c r="AH360" i="21"/>
  <c r="AH363" i="21"/>
  <c r="AH373" i="21"/>
  <c r="AH425" i="21"/>
  <c r="AH427" i="21"/>
  <c r="AH448" i="21"/>
  <c r="AH453" i="21"/>
  <c r="AH456" i="21"/>
  <c r="AH458" i="21"/>
  <c r="AH469" i="21"/>
  <c r="AH483" i="21"/>
  <c r="AH487" i="21"/>
  <c r="AH495" i="21"/>
  <c r="AH496" i="21"/>
  <c r="AH504" i="21"/>
  <c r="AH509" i="21"/>
  <c r="AH515" i="21"/>
  <c r="AH518" i="21"/>
  <c r="AH520" i="21"/>
  <c r="AH522" i="21"/>
  <c r="AH539" i="21"/>
  <c r="AH576" i="21"/>
  <c r="AH595" i="21"/>
  <c r="AH611" i="21"/>
  <c r="AH628" i="21"/>
  <c r="AH641" i="21"/>
  <c r="AH71" i="21"/>
  <c r="AH557" i="21"/>
  <c r="AH141" i="21"/>
  <c r="AH632" i="21"/>
  <c r="AH49" i="21"/>
  <c r="AH574" i="21"/>
  <c r="AH64" i="21"/>
  <c r="AH610" i="21"/>
  <c r="AH194" i="21"/>
  <c r="AH554" i="21"/>
  <c r="AH86" i="21"/>
  <c r="AH473" i="21"/>
  <c r="AH634" i="21"/>
  <c r="AH318" i="21"/>
  <c r="AH34" i="21"/>
  <c r="AH101" i="21"/>
  <c r="AH96" i="21"/>
  <c r="AH81" i="21"/>
  <c r="AH72" i="21"/>
  <c r="AH62" i="21"/>
  <c r="AH51" i="21"/>
  <c r="AH47" i="21"/>
  <c r="AH43" i="21"/>
  <c r="AH15" i="21"/>
  <c r="AH650" i="21"/>
  <c r="AH625" i="21"/>
  <c r="AH546" i="21"/>
  <c r="AH514" i="21"/>
  <c r="AH498" i="21"/>
  <c r="AH429" i="21"/>
  <c r="AH412" i="21"/>
  <c r="AH411" i="21"/>
  <c r="AH410" i="21"/>
  <c r="AH409" i="21"/>
  <c r="AH408" i="21"/>
  <c r="AH407" i="21"/>
  <c r="AH406" i="21"/>
  <c r="AH274" i="21"/>
  <c r="AH273" i="21"/>
  <c r="AH272" i="21"/>
  <c r="AH271" i="21"/>
  <c r="AH270" i="21"/>
  <c r="AH269" i="21"/>
  <c r="AH268" i="21"/>
  <c r="AH267" i="21"/>
  <c r="AH266" i="21"/>
  <c r="AH265" i="21"/>
  <c r="AH264" i="21"/>
  <c r="AH263" i="21"/>
  <c r="AH262" i="21"/>
  <c r="AH261" i="21"/>
  <c r="AH260" i="21"/>
  <c r="AH259" i="21"/>
  <c r="AH258" i="21"/>
  <c r="AH257" i="21"/>
  <c r="AH256" i="21"/>
  <c r="AH255" i="21"/>
  <c r="AH254" i="21"/>
  <c r="AH253" i="21"/>
  <c r="AH657" i="21"/>
  <c r="AH512" i="21"/>
  <c r="AH472" i="21"/>
  <c r="AH420" i="21"/>
  <c r="AH374" i="21"/>
  <c r="AH343" i="21"/>
  <c r="AH197" i="21"/>
  <c r="AH140" i="21"/>
  <c r="AH695" i="21"/>
  <c r="AH678" i="21"/>
  <c r="AH669" i="21"/>
  <c r="AG5" i="21"/>
  <c r="AK508" i="21" l="1"/>
  <c r="AK202" i="21"/>
  <c r="AK500" i="21"/>
  <c r="AK22" i="21"/>
  <c r="AK416" i="21"/>
  <c r="AK38" i="21"/>
  <c r="AK116" i="21"/>
  <c r="AK98" i="21"/>
  <c r="AK91" i="21"/>
  <c r="AK30" i="21"/>
  <c r="AK533" i="21"/>
  <c r="AK411" i="21"/>
  <c r="AK349" i="21"/>
  <c r="AK635" i="21"/>
  <c r="AK239" i="21"/>
  <c r="AK197" i="21"/>
  <c r="AK686" i="21"/>
  <c r="AK496" i="21"/>
  <c r="AK110" i="21"/>
  <c r="AK240" i="21"/>
  <c r="AK117" i="21"/>
  <c r="AK101" i="21"/>
  <c r="AK88" i="21"/>
  <c r="AK78" i="21"/>
  <c r="AK59" i="21"/>
  <c r="AK50" i="21"/>
  <c r="AK43" i="21"/>
  <c r="AK678" i="21"/>
  <c r="AK631" i="21"/>
  <c r="AK184" i="21"/>
  <c r="AK471" i="21"/>
  <c r="AK436" i="21"/>
  <c r="AK286" i="21"/>
  <c r="AK278" i="21"/>
  <c r="AK598" i="21"/>
  <c r="AK535" i="21"/>
  <c r="AK462" i="21"/>
  <c r="AK586" i="21"/>
  <c r="AK675" i="21"/>
  <c r="AK685" i="21"/>
  <c r="AK74" i="21"/>
  <c r="AK581" i="21"/>
  <c r="AK571" i="21"/>
  <c r="AK564" i="21"/>
  <c r="AK233" i="21"/>
  <c r="AK199" i="21"/>
  <c r="AK549" i="21"/>
  <c r="AK619" i="21"/>
  <c r="AK61" i="21"/>
  <c r="AK517" i="21"/>
  <c r="AK207" i="21"/>
  <c r="AK172" i="21"/>
  <c r="AK584" i="21"/>
  <c r="AK637" i="21"/>
  <c r="AK545" i="21"/>
  <c r="AK408" i="21"/>
  <c r="AK123" i="21"/>
  <c r="AK105" i="21"/>
  <c r="AK102" i="21"/>
  <c r="AK95" i="21"/>
  <c r="AK90" i="21"/>
  <c r="AK83" i="21"/>
  <c r="AK698" i="21"/>
  <c r="AK245" i="21"/>
  <c r="AK171" i="21"/>
  <c r="AK660" i="21"/>
  <c r="AK681" i="21"/>
  <c r="AK237" i="21"/>
  <c r="AK206" i="21"/>
  <c r="AK145" i="21"/>
  <c r="AK672" i="21"/>
  <c r="AK350" i="21"/>
  <c r="AK562" i="21"/>
  <c r="AK221" i="21"/>
  <c r="AK47" i="21"/>
  <c r="AK689" i="21"/>
  <c r="AK587" i="21"/>
  <c r="AK423" i="21"/>
  <c r="AK307" i="21"/>
  <c r="AK449" i="21"/>
  <c r="AK617" i="21"/>
  <c r="AK525" i="21"/>
  <c r="AK453" i="21"/>
  <c r="AK505" i="21"/>
  <c r="AK322" i="21"/>
  <c r="AK71" i="21"/>
  <c r="AK385" i="21"/>
  <c r="AK358" i="21"/>
  <c r="AK249" i="21"/>
  <c r="AK203" i="21"/>
  <c r="AK270" i="21"/>
  <c r="AK504" i="21"/>
  <c r="AK625" i="21"/>
  <c r="AK477" i="21"/>
  <c r="AK144" i="21"/>
  <c r="AK236" i="21"/>
  <c r="AK218" i="21"/>
  <c r="AK205" i="21"/>
  <c r="AK161" i="21"/>
  <c r="AK284" i="21"/>
  <c r="AK108" i="21"/>
  <c r="AK616" i="21"/>
  <c r="AK187" i="21"/>
  <c r="AK498" i="21"/>
  <c r="AK153" i="21"/>
  <c r="AK653" i="21"/>
  <c r="AK497" i="21"/>
  <c r="AK135" i="21"/>
  <c r="AK235" i="21"/>
  <c r="AK211" i="21"/>
  <c r="AK177" i="21"/>
  <c r="AK620" i="21"/>
  <c r="AK414" i="21"/>
  <c r="AK537" i="21"/>
  <c r="AK644" i="21"/>
  <c r="AK518" i="21"/>
  <c r="AK210" i="21"/>
  <c r="AK193" i="21"/>
  <c r="AK579" i="21"/>
  <c r="AK114" i="21"/>
  <c r="AK85" i="21"/>
  <c r="AK19" i="21"/>
  <c r="AK610" i="21"/>
  <c r="AK441" i="21"/>
  <c r="AK626" i="21"/>
  <c r="AK281" i="21"/>
  <c r="AK692" i="21"/>
  <c r="AK348" i="21"/>
  <c r="AK158" i="21"/>
  <c r="AK615" i="21"/>
  <c r="AK351" i="21"/>
  <c r="AK306" i="21"/>
  <c r="AK241" i="21"/>
  <c r="AK212" i="21"/>
  <c r="AK642" i="21"/>
  <c r="AK541" i="21"/>
  <c r="AK582" i="21"/>
  <c r="AK379" i="21"/>
  <c r="AK31" i="21"/>
  <c r="AK344" i="21"/>
  <c r="AK190" i="21"/>
  <c r="AK328" i="21"/>
  <c r="AK559" i="21"/>
  <c r="AK476" i="21"/>
  <c r="AK198" i="21"/>
  <c r="AK694" i="21"/>
  <c r="AK534" i="21"/>
  <c r="AK99" i="21"/>
  <c r="AK72" i="21"/>
  <c r="AK570" i="21"/>
  <c r="AK428" i="21"/>
  <c r="AK285" i="21"/>
  <c r="AK528" i="21"/>
  <c r="AK696" i="21"/>
  <c r="AK68" i="21"/>
  <c r="AK655" i="21"/>
  <c r="AK214" i="21"/>
  <c r="AK373" i="21"/>
  <c r="AK612" i="21"/>
  <c r="AK561" i="21"/>
  <c r="AK225" i="21"/>
  <c r="AK192" i="21"/>
  <c r="AK456" i="21"/>
  <c r="AK133" i="21"/>
  <c r="AK228" i="21"/>
  <c r="AK208" i="21"/>
  <c r="AK141" i="21"/>
  <c r="AK166" i="21"/>
  <c r="AK273" i="21"/>
  <c r="AK288" i="21"/>
  <c r="AK494" i="21"/>
  <c r="AK111" i="21"/>
  <c r="AK94" i="21"/>
  <c r="AK81" i="21"/>
  <c r="AK66" i="21"/>
  <c r="AK54" i="21"/>
  <c r="AK25" i="21"/>
  <c r="AK657" i="21"/>
  <c r="AK633" i="21"/>
  <c r="AK452" i="21"/>
  <c r="AK464" i="21"/>
  <c r="AK293" i="21"/>
  <c r="AK591" i="21"/>
  <c r="AK522" i="21"/>
  <c r="AK577" i="21"/>
  <c r="AK513" i="21"/>
  <c r="AK276" i="21"/>
  <c r="AK366" i="21"/>
  <c r="AK695" i="21"/>
  <c r="AK87" i="21"/>
  <c r="AK443" i="21"/>
  <c r="AK317" i="21"/>
  <c r="AK315" i="21"/>
  <c r="AK174" i="21"/>
  <c r="AK216" i="21"/>
  <c r="AK600" i="21"/>
  <c r="AK589" i="21"/>
  <c r="AK15" i="21"/>
  <c r="AK547" i="21"/>
  <c r="AK343" i="21"/>
  <c r="AK155" i="21"/>
  <c r="AK39" i="21"/>
  <c r="AK676" i="21"/>
  <c r="AK646" i="21"/>
  <c r="AK421" i="21"/>
  <c r="AK213" i="21"/>
  <c r="AK371" i="21"/>
  <c r="AK189" i="21"/>
  <c r="AK248" i="21"/>
  <c r="AK229" i="21"/>
  <c r="AK215" i="21"/>
  <c r="AK201" i="21"/>
  <c r="AK669" i="21"/>
  <c r="AK680" i="21"/>
  <c r="AK417" i="21"/>
  <c r="AK515" i="21"/>
  <c r="AK329" i="21"/>
  <c r="AK691" i="21"/>
  <c r="AK569" i="21"/>
  <c r="AK384" i="21"/>
  <c r="AK173" i="21"/>
  <c r="AK243" i="21"/>
  <c r="AK224" i="21"/>
  <c r="AK200" i="21"/>
  <c r="AK640" i="21"/>
  <c r="AK565" i="21"/>
  <c r="AK119" i="21"/>
  <c r="AK170" i="21"/>
  <c r="AK120" i="21"/>
  <c r="AK104" i="21"/>
  <c r="AK89" i="21"/>
  <c r="AK75" i="21"/>
  <c r="AK64" i="21"/>
  <c r="AK52" i="21"/>
  <c r="AK45" i="21"/>
  <c r="AK7" i="21"/>
  <c r="AK651" i="21"/>
  <c r="AK294" i="21"/>
  <c r="AK469" i="21"/>
  <c r="AK301" i="21"/>
  <c r="AK169" i="21"/>
  <c r="AK585" i="21"/>
  <c r="AK590" i="21"/>
  <c r="AK516" i="21"/>
  <c r="AK450" i="21"/>
  <c r="AK160" i="21"/>
  <c r="AK34" i="21"/>
  <c r="AK405" i="21"/>
  <c r="AK126" i="21"/>
  <c r="AK648" i="21"/>
  <c r="AK128" i="21"/>
  <c r="AK376" i="21"/>
  <c r="AK272" i="21"/>
  <c r="AK107" i="21"/>
  <c r="AK92" i="21"/>
  <c r="AK84" i="21"/>
  <c r="AK69" i="21"/>
  <c r="AK56" i="21"/>
  <c r="AK29" i="21"/>
  <c r="AK627" i="21"/>
  <c r="AK613" i="21"/>
  <c r="AK448" i="21"/>
  <c r="AK451" i="21"/>
  <c r="AK292" i="21"/>
  <c r="AK701" i="21"/>
  <c r="AK388" i="21"/>
  <c r="AK588" i="21"/>
  <c r="AK502" i="21"/>
  <c r="AK539" i="21"/>
  <c r="AK495" i="21"/>
  <c r="AK438" i="21"/>
  <c r="AK62" i="21"/>
  <c r="AK274" i="21"/>
  <c r="AK140" i="21"/>
  <c r="AK609" i="21"/>
  <c r="AK394" i="21"/>
  <c r="AK247" i="21"/>
  <c r="AK232" i="21"/>
  <c r="AK204" i="21"/>
  <c r="AK679" i="21"/>
  <c r="AK697" i="21"/>
  <c r="AK339" i="21"/>
  <c r="AK544" i="21"/>
  <c r="AK86" i="21"/>
  <c r="AK614" i="21"/>
  <c r="AK152" i="21"/>
  <c r="AK649" i="21"/>
  <c r="AK11" i="21"/>
  <c r="AK219" i="21"/>
  <c r="AK526" i="21"/>
  <c r="AK150" i="21"/>
  <c r="AK139" i="21"/>
  <c r="AK136" i="21"/>
  <c r="AK132" i="21"/>
  <c r="AK36" i="21"/>
  <c r="AK32" i="21"/>
  <c r="AK23" i="21"/>
  <c r="AK17" i="21"/>
  <c r="AK670" i="21"/>
  <c r="AK668" i="21"/>
  <c r="AK667" i="21"/>
  <c r="AK666" i="21"/>
  <c r="AK639" i="21"/>
  <c r="AK632" i="21"/>
  <c r="AK630" i="21"/>
  <c r="AK629" i="21"/>
  <c r="AK597" i="21"/>
  <c r="AK596" i="21"/>
  <c r="AK595" i="21"/>
  <c r="AK592" i="21"/>
  <c r="AK578" i="21"/>
  <c r="AK575" i="21"/>
  <c r="AK574" i="21"/>
  <c r="AK573" i="21"/>
  <c r="AK536" i="21"/>
  <c r="AK520" i="21"/>
  <c r="AK519" i="21"/>
  <c r="AK514" i="21"/>
  <c r="AK499" i="21"/>
  <c r="AK493" i="21"/>
  <c r="AK492" i="21"/>
  <c r="AK491" i="21"/>
  <c r="AK485" i="21"/>
  <c r="AK705" i="21"/>
  <c r="AK658" i="21"/>
  <c r="AK461" i="21"/>
  <c r="AK222" i="21"/>
  <c r="AK634" i="21"/>
  <c r="AK432" i="21"/>
  <c r="AK607" i="21"/>
  <c r="AK196" i="21"/>
  <c r="AK483" i="21"/>
  <c r="AK481" i="21"/>
  <c r="AK479" i="21"/>
  <c r="AK475" i="21"/>
  <c r="AK687" i="21"/>
  <c r="AK704" i="21"/>
  <c r="AK673" i="21"/>
  <c r="AK654" i="21"/>
  <c r="AK618" i="21"/>
  <c r="AK527" i="21"/>
  <c r="AK488" i="21"/>
  <c r="AK487" i="21"/>
  <c r="AK484" i="21"/>
  <c r="AK474" i="21"/>
  <c r="AK457" i="21"/>
  <c r="AK455" i="21"/>
  <c r="AK454" i="21"/>
  <c r="AK399" i="21"/>
  <c r="AK302" i="21"/>
  <c r="AK178" i="21"/>
  <c r="AK503" i="21"/>
  <c r="AK568" i="21"/>
  <c r="AK489" i="21"/>
  <c r="AK413" i="21"/>
  <c r="AK41" i="21"/>
  <c r="AK419" i="21"/>
  <c r="AK80" i="21"/>
  <c r="AK180" i="21"/>
  <c r="AK683" i="21"/>
  <c r="AK393" i="21"/>
  <c r="AK230" i="21"/>
  <c r="AK194" i="21"/>
  <c r="AK510" i="21"/>
  <c r="AK621" i="21"/>
  <c r="AK606" i="21"/>
  <c r="AK583" i="21"/>
  <c r="AK567" i="21"/>
  <c r="AK563" i="21"/>
  <c r="AK543" i="21"/>
  <c r="AK542" i="21"/>
  <c r="AK523" i="21"/>
  <c r="AK472" i="21"/>
  <c r="AK459" i="21"/>
  <c r="AK437" i="21"/>
  <c r="AK429" i="21"/>
  <c r="AK422" i="21"/>
  <c r="AK383" i="21"/>
  <c r="AK369" i="21"/>
  <c r="AK363" i="21"/>
  <c r="AK355" i="21"/>
  <c r="AK333" i="21"/>
  <c r="AK331" i="21"/>
  <c r="AK318" i="21"/>
  <c r="AK308" i="21"/>
  <c r="AK269" i="21"/>
  <c r="AK540" i="21"/>
  <c r="AK129" i="21"/>
  <c r="AK378" i="21"/>
  <c r="AK125" i="21"/>
  <c r="AK357" i="21"/>
  <c r="AK209" i="21"/>
  <c r="AK387" i="21"/>
  <c r="AK374" i="21"/>
  <c r="AK365" i="21"/>
  <c r="AK338" i="21"/>
  <c r="AK321" i="21"/>
  <c r="AK303" i="21"/>
  <c r="AK295" i="21"/>
  <c r="AK290" i="21"/>
  <c r="AK282" i="21"/>
  <c r="AK191" i="21"/>
  <c r="AK188" i="21"/>
  <c r="AK183" i="21"/>
  <c r="AK181" i="21"/>
  <c r="AK167" i="21"/>
  <c r="AK154" i="21"/>
  <c r="AK149" i="21"/>
  <c r="AK134" i="21"/>
  <c r="AK131" i="21"/>
  <c r="AK26" i="21"/>
  <c r="AK12" i="21"/>
  <c r="AK9" i="21"/>
  <c r="AK594" i="21"/>
  <c r="AK521" i="21"/>
  <c r="AK446" i="21"/>
  <c r="AK524" i="21"/>
  <c r="AK690" i="21"/>
  <c r="AK608" i="21"/>
  <c r="AK391" i="21"/>
  <c r="AK507" i="21"/>
  <c r="AK531" i="21"/>
  <c r="AK482" i="21"/>
  <c r="AK463" i="21"/>
  <c r="AK458" i="21"/>
  <c r="AK435" i="21"/>
  <c r="AK425" i="21"/>
  <c r="AK396" i="21"/>
  <c r="AK375" i="21"/>
  <c r="AK364" i="21"/>
  <c r="AK356" i="21"/>
  <c r="AK336" i="21"/>
  <c r="AK332" i="21"/>
  <c r="AK325" i="21"/>
  <c r="AK313" i="21"/>
  <c r="AK289" i="21"/>
  <c r="AK601" i="21"/>
  <c r="AK468" i="21"/>
  <c r="AK159" i="21"/>
  <c r="AK77" i="21"/>
  <c r="AK650" i="21"/>
  <c r="AK242" i="21"/>
  <c r="AK622" i="21"/>
  <c r="AK382" i="21"/>
  <c r="AK370" i="21"/>
  <c r="AK362" i="21"/>
  <c r="AK327" i="21"/>
  <c r="AK309" i="21"/>
  <c r="AK298" i="21"/>
  <c r="AK341" i="21"/>
  <c r="AK227" i="21"/>
  <c r="AK645" i="21"/>
  <c r="AK113" i="21"/>
  <c r="AK512" i="21"/>
  <c r="AK440" i="21"/>
  <c r="AK368" i="21"/>
  <c r="AK347" i="21"/>
  <c r="AK326" i="21"/>
  <c r="AK148" i="21"/>
  <c r="AK702" i="21"/>
  <c r="AK684" i="21"/>
  <c r="AK659" i="21"/>
  <c r="AK638" i="21"/>
  <c r="AK664" i="21"/>
  <c r="AK532" i="21"/>
  <c r="AK395" i="21"/>
  <c r="AK377" i="21"/>
  <c r="AK304" i="21"/>
  <c r="AK624" i="21"/>
  <c r="AK641" i="21"/>
  <c r="AK566" i="21"/>
  <c r="AK10" i="21"/>
  <c r="AK604" i="21"/>
  <c r="AK433" i="21"/>
  <c r="AK354" i="21"/>
  <c r="AK337" i="21"/>
  <c r="AK279" i="21"/>
  <c r="AK175" i="21"/>
  <c r="AK157" i="21"/>
  <c r="AK33" i="21"/>
  <c r="AK250" i="21"/>
  <c r="AK246" i="21"/>
  <c r="AK244" i="21"/>
  <c r="AK238" i="21"/>
  <c r="AK234" i="21"/>
  <c r="AK231" i="21"/>
  <c r="AK226" i="21"/>
  <c r="AK223" i="21"/>
  <c r="AK220" i="21"/>
  <c r="AK217" i="21"/>
  <c r="AK426" i="21"/>
  <c r="AK76" i="21"/>
  <c r="AK109" i="21"/>
  <c r="AK661" i="21"/>
  <c r="AK556" i="21"/>
  <c r="AK530" i="21"/>
  <c r="AK643" i="21"/>
  <c r="AK342" i="21"/>
  <c r="AK16" i="21"/>
  <c r="AK53" i="21"/>
  <c r="AK65" i="21"/>
  <c r="AK277" i="21"/>
  <c r="AK434" i="21"/>
  <c r="AK55" i="21"/>
  <c r="AK70" i="21"/>
  <c r="AK283" i="21"/>
  <c r="AK8" i="21"/>
  <c r="AK67" i="21"/>
  <c r="AK418" i="21"/>
  <c r="AK410" i="21"/>
  <c r="AK100" i="21"/>
  <c r="AK603" i="21"/>
  <c r="AK555" i="21"/>
  <c r="AK195" i="21"/>
  <c r="AK674" i="21"/>
  <c r="AK353" i="21"/>
  <c r="AK49" i="21"/>
  <c r="AK320" i="21"/>
  <c r="AK46" i="21"/>
  <c r="AK60" i="21"/>
  <c r="AK182" i="21"/>
  <c r="AK324" i="21"/>
  <c r="AK21" i="21"/>
  <c r="AK51" i="21"/>
  <c r="AK63" i="21"/>
  <c r="AK275" i="21"/>
  <c r="AK330" i="21"/>
  <c r="AK352" i="21"/>
  <c r="AK28" i="21"/>
  <c r="AK311" i="21"/>
  <c r="AK179" i="21"/>
  <c r="AK96" i="21"/>
  <c r="AK580" i="21"/>
  <c r="AK553" i="21"/>
  <c r="AK35" i="21"/>
  <c r="AK656" i="21"/>
  <c r="AK334" i="21"/>
  <c r="AK185" i="21"/>
  <c r="AK42" i="21"/>
  <c r="AK424" i="21"/>
  <c r="AK162" i="21"/>
  <c r="AK106" i="21"/>
  <c r="AK118" i="21"/>
  <c r="AK121" i="21"/>
  <c r="AK124" i="21"/>
  <c r="AK127" i="21"/>
  <c r="AK14" i="21"/>
  <c r="AK138" i="21"/>
  <c r="AK271" i="21"/>
  <c r="AK406" i="21"/>
  <c r="AK409" i="21"/>
  <c r="AK412" i="21"/>
  <c r="AK415" i="21"/>
  <c r="AK548" i="21"/>
  <c r="AK447" i="21"/>
  <c r="AK478" i="21"/>
  <c r="AK509" i="21"/>
  <c r="AK538" i="21"/>
  <c r="AK546" i="21"/>
  <c r="AK605" i="21"/>
  <c r="AK628" i="21"/>
  <c r="AK647" i="21"/>
  <c r="AK682" i="21"/>
  <c r="AK706" i="21"/>
  <c r="AK430" i="21"/>
  <c r="AK79" i="21"/>
  <c r="AK112" i="21"/>
  <c r="AK253" i="21"/>
  <c r="AK254" i="21"/>
  <c r="AK115" i="21"/>
  <c r="AK255" i="21"/>
  <c r="AK256" i="21"/>
  <c r="AK257" i="21"/>
  <c r="AK258" i="21"/>
  <c r="AK259" i="21"/>
  <c r="AK260" i="21"/>
  <c r="AK261" i="21"/>
  <c r="AK262" i="21"/>
  <c r="AK263" i="21"/>
  <c r="AK264" i="21"/>
  <c r="AK265" i="21"/>
  <c r="AK266" i="21"/>
  <c r="AK267" i="21"/>
  <c r="AK268" i="21"/>
  <c r="AK688" i="21"/>
  <c r="AK576" i="21"/>
  <c r="AK636" i="21"/>
  <c r="AK677" i="21"/>
  <c r="AK550" i="21"/>
  <c r="AK551" i="21"/>
  <c r="AK431" i="21"/>
  <c r="AK93" i="21"/>
  <c r="AK37" i="21"/>
  <c r="AK552" i="21"/>
  <c r="AK163" i="21"/>
  <c r="AK346" i="21"/>
  <c r="AK372" i="21"/>
  <c r="AK444" i="21"/>
  <c r="AK623" i="21"/>
  <c r="AK392" i="21"/>
  <c r="AK397" i="21"/>
  <c r="AK398" i="21"/>
  <c r="AK403" i="21"/>
  <c r="AK404" i="21"/>
  <c r="AK442" i="21"/>
  <c r="AK445" i="21"/>
  <c r="AK460" i="21"/>
  <c r="AK465" i="21"/>
  <c r="AK466" i="21"/>
  <c r="AK467" i="21"/>
  <c r="AK470" i="21"/>
  <c r="AK473" i="21"/>
  <c r="AK480" i="21"/>
  <c r="AK486" i="21"/>
  <c r="AK501" i="21"/>
  <c r="AK511" i="21"/>
  <c r="AK427" i="21"/>
  <c r="AK82" i="21"/>
  <c r="AK557" i="21"/>
  <c r="AK252" i="21"/>
  <c r="AK560" i="21"/>
  <c r="AK662" i="21"/>
  <c r="AK168" i="21"/>
  <c r="AK490" i="21"/>
  <c r="AK599" i="21"/>
  <c r="AK665" i="21"/>
  <c r="AK663" i="21"/>
  <c r="AK703" i="21"/>
  <c r="AK13" i="21"/>
  <c r="AK142" i="21"/>
  <c r="AK146" i="21"/>
  <c r="AK176" i="21"/>
  <c r="AK287" i="21"/>
  <c r="AK297" i="21"/>
  <c r="AK300" i="21"/>
  <c r="AK305" i="21"/>
  <c r="AK312" i="21"/>
  <c r="AK340" i="21"/>
  <c r="AK402" i="21"/>
  <c r="AK602" i="21"/>
  <c r="AK103" i="21"/>
  <c r="AK122" i="21"/>
  <c r="AK554" i="21"/>
  <c r="AK280" i="21"/>
  <c r="AK693" i="21"/>
  <c r="AK671" i="21"/>
  <c r="AK137" i="21"/>
  <c r="AK652" i="21"/>
  <c r="AK699" i="21"/>
  <c r="AK700" i="21"/>
  <c r="AK367" i="21"/>
  <c r="AK439" i="21"/>
  <c r="AK506" i="21"/>
  <c r="AK572" i="21"/>
  <c r="AK593" i="21"/>
  <c r="AK291" i="21"/>
  <c r="AK529" i="21"/>
  <c r="AK345" i="21"/>
  <c r="AK360" i="21"/>
  <c r="AK381" i="21"/>
  <c r="AK390" i="21"/>
  <c r="AK400" i="21"/>
  <c r="AK407" i="21"/>
  <c r="AK359" i="21"/>
  <c r="AK380" i="21"/>
  <c r="AK401" i="21"/>
  <c r="AK420" i="21"/>
  <c r="AK316" i="21"/>
  <c r="AK97" i="21"/>
  <c r="AK156" i="21"/>
  <c r="AK251" i="21"/>
  <c r="AK558" i="21"/>
  <c r="AK611" i="21"/>
  <c r="AK40" i="21"/>
  <c r="AK296" i="21"/>
  <c r="AK310" i="21"/>
  <c r="AK18" i="21"/>
  <c r="AK57" i="21"/>
  <c r="AK73" i="21"/>
  <c r="AK299" i="21"/>
  <c r="AK335" i="21"/>
  <c r="AK44" i="21"/>
  <c r="AK164" i="21"/>
  <c r="AK165" i="21"/>
  <c r="AK314" i="21"/>
  <c r="AK319" i="21"/>
  <c r="AK20" i="21"/>
  <c r="AK48" i="21"/>
  <c r="AK58" i="21"/>
  <c r="AK186" i="21"/>
  <c r="AK323" i="21"/>
  <c r="AK389" i="21"/>
  <c r="AK386" i="21"/>
  <c r="AK361" i="21"/>
  <c r="AK151" i="21"/>
  <c r="AK147" i="21"/>
  <c r="AK143" i="21"/>
  <c r="AK130" i="21"/>
  <c r="AK27" i="21"/>
  <c r="AK24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B4029-65B8-440B-8A06-740D7887B9D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9049A1F-1BC3-403F-A1EC-947E7CD4C8A6}" name="WorksheetConnection_Emp  Data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EmpData.xlsxTable41"/>
        </x15:connection>
      </ext>
    </extLst>
  </connection>
  <connection id="3" xr16:uid="{1A26B2D2-A1B4-42E3-AD43-9E4D46351703}" name="WorksheetConnection_Emp  Data.xlsx!Table9" type="102" refreshedVersion="8" minRefreshableVersion="5">
    <extLst>
      <ext xmlns:x15="http://schemas.microsoft.com/office/spreadsheetml/2010/11/main" uri="{DE250136-89BD-433C-8126-D09CA5730AF9}">
        <x15:connection id="Table9" autoDelete="1">
          <x15:rangePr sourceName="_xlcn.WorksheetConnection_EmpData.xlsxTable91"/>
        </x15:connection>
      </ext>
    </extLst>
  </connection>
</connections>
</file>

<file path=xl/sharedStrings.xml><?xml version="1.0" encoding="utf-8"?>
<sst xmlns="http://schemas.openxmlformats.org/spreadsheetml/2006/main" count="27014" uniqueCount="1543">
  <si>
    <t>Emp_ID</t>
  </si>
  <si>
    <t>Emp_Name</t>
  </si>
  <si>
    <t>Department</t>
  </si>
  <si>
    <t>Designation</t>
  </si>
  <si>
    <t>Joining Date</t>
  </si>
  <si>
    <t>CL Allocated</t>
  </si>
  <si>
    <t>SL Allocated</t>
  </si>
  <si>
    <t>EL Allocated</t>
  </si>
  <si>
    <t>Basic Salary</t>
  </si>
  <si>
    <t>Status</t>
  </si>
  <si>
    <t>Gender</t>
  </si>
  <si>
    <t>Karan Sharma</t>
  </si>
  <si>
    <t>Procurement</t>
  </si>
  <si>
    <t>Officer</t>
  </si>
  <si>
    <t>Inactive</t>
  </si>
  <si>
    <t>Male</t>
  </si>
  <si>
    <t>Finance</t>
  </si>
  <si>
    <t>Active</t>
  </si>
  <si>
    <t>Nikita Singh</t>
  </si>
  <si>
    <t>Female</t>
  </si>
  <si>
    <t>Akash Mehta</t>
  </si>
  <si>
    <t>IT</t>
  </si>
  <si>
    <t>Executive</t>
  </si>
  <si>
    <t>Deepak Sharma</t>
  </si>
  <si>
    <t>Engineering</t>
  </si>
  <si>
    <t>Sr. Engineer</t>
  </si>
  <si>
    <t>Deepak Khan</t>
  </si>
  <si>
    <t>Sales</t>
  </si>
  <si>
    <t>Riya Singh</t>
  </si>
  <si>
    <t>Anjali Gupta</t>
  </si>
  <si>
    <t>Mohit Kumar</t>
  </si>
  <si>
    <t>Admin</t>
  </si>
  <si>
    <t>Coordinator</t>
  </si>
  <si>
    <t>Faizan Kumar</t>
  </si>
  <si>
    <t>Shah Khan</t>
  </si>
  <si>
    <t>Rabia Khan</t>
  </si>
  <si>
    <t>Neha Singh</t>
  </si>
  <si>
    <t>Management</t>
  </si>
  <si>
    <t>Manager</t>
  </si>
  <si>
    <t>Riya Mehta</t>
  </si>
  <si>
    <t>Assistant Manager</t>
  </si>
  <si>
    <t>Akash Khan</t>
  </si>
  <si>
    <t>Priya Verma</t>
  </si>
  <si>
    <t>HR</t>
  </si>
  <si>
    <t>Ram Ahmed</t>
  </si>
  <si>
    <t>Raju Ahmed</t>
  </si>
  <si>
    <t>Neha Sharma</t>
  </si>
  <si>
    <t>Technical</t>
  </si>
  <si>
    <t>Sr. Technician</t>
  </si>
  <si>
    <t>Akash Babu</t>
  </si>
  <si>
    <t>Support</t>
  </si>
  <si>
    <t>Helper</t>
  </si>
  <si>
    <t>Deepak Kumar</t>
  </si>
  <si>
    <t>Engineer</t>
  </si>
  <si>
    <t>Asif Raza</t>
  </si>
  <si>
    <t>Anjali Khan</t>
  </si>
  <si>
    <t>Akash Das</t>
  </si>
  <si>
    <t>Rabia Kumar</t>
  </si>
  <si>
    <t>Arjun Mehta</t>
  </si>
  <si>
    <t>Ram Mehta</t>
  </si>
  <si>
    <t>Ali Patel</t>
  </si>
  <si>
    <t>Asif Sharma</t>
  </si>
  <si>
    <t>Riya Verma</t>
  </si>
  <si>
    <t>Akash Gupta</t>
  </si>
  <si>
    <t>Usman Sharma</t>
  </si>
  <si>
    <t>Riya Khan</t>
  </si>
  <si>
    <t>Raja Singh</t>
  </si>
  <si>
    <t>Deepak Patel</t>
  </si>
  <si>
    <t>Sachin Raza</t>
  </si>
  <si>
    <t>Shah Mehta</t>
  </si>
  <si>
    <t>Anjali Kumar</t>
  </si>
  <si>
    <t>Shah Ahmed</t>
  </si>
  <si>
    <t>Arjun Das</t>
  </si>
  <si>
    <t>Farhan Gupta</t>
  </si>
  <si>
    <t>Anjali Sharma</t>
  </si>
  <si>
    <t>Rabia Sharma</t>
  </si>
  <si>
    <t>Neha Gupta</t>
  </si>
  <si>
    <t>Arjun Ahmed</t>
  </si>
  <si>
    <t>Asif Ansari</t>
  </si>
  <si>
    <t>Sachin Patel</t>
  </si>
  <si>
    <t>Ali Ansari</t>
  </si>
  <si>
    <t>Fiza Gupta</t>
  </si>
  <si>
    <t>Farhan Babu</t>
  </si>
  <si>
    <t>Usman Verma</t>
  </si>
  <si>
    <t>Technician</t>
  </si>
  <si>
    <t>Raju Mehta</t>
  </si>
  <si>
    <t>Priya Ahmed</t>
  </si>
  <si>
    <t>Faizan Babu</t>
  </si>
  <si>
    <t>Aman Khan</t>
  </si>
  <si>
    <t>Arjun Kumar</t>
  </si>
  <si>
    <t>Faizan Sharma</t>
  </si>
  <si>
    <t>Usman Patel</t>
  </si>
  <si>
    <t>Raju Verma</t>
  </si>
  <si>
    <t>Mohit Mehta</t>
  </si>
  <si>
    <t>Faizan Das</t>
  </si>
  <si>
    <t>Vikram Gupta</t>
  </si>
  <si>
    <t>Karan Das</t>
  </si>
  <si>
    <t>Shah Babu</t>
  </si>
  <si>
    <t>Fiza Khan</t>
  </si>
  <si>
    <t>Arjun Verma</t>
  </si>
  <si>
    <t>Nikita Ahmed</t>
  </si>
  <si>
    <t>Ali Kumar</t>
  </si>
  <si>
    <t>EMP0101</t>
  </si>
  <si>
    <t>Priya Khan</t>
  </si>
  <si>
    <t>EMP0102</t>
  </si>
  <si>
    <t>Vikram Verma</t>
  </si>
  <si>
    <t>EMP0103</t>
  </si>
  <si>
    <t>Asif Patel</t>
  </si>
  <si>
    <t>EMP0104</t>
  </si>
  <si>
    <t>EMP0105</t>
  </si>
  <si>
    <t>Farhan Ansari</t>
  </si>
  <si>
    <t>EMP0106</t>
  </si>
  <si>
    <t>Irfan Verma</t>
  </si>
  <si>
    <t>EMP0107</t>
  </si>
  <si>
    <t>Anjali Ahmed</t>
  </si>
  <si>
    <t>EMP0108</t>
  </si>
  <si>
    <t>Usman Mehta</t>
  </si>
  <si>
    <t>EMP0109</t>
  </si>
  <si>
    <t>Fiza Ahmed</t>
  </si>
  <si>
    <t>EMP0110</t>
  </si>
  <si>
    <t>Priya Gupta</t>
  </si>
  <si>
    <t>EMP0111</t>
  </si>
  <si>
    <t>EMP0112</t>
  </si>
  <si>
    <t>Deepak Mehta</t>
  </si>
  <si>
    <t>EMP0113</t>
  </si>
  <si>
    <t>Akash Verma</t>
  </si>
  <si>
    <t>EMP0114</t>
  </si>
  <si>
    <t>Ram Khan</t>
  </si>
  <si>
    <t>EMP0115</t>
  </si>
  <si>
    <t>Priya Ansari</t>
  </si>
  <si>
    <t>EMP0116</t>
  </si>
  <si>
    <t>Raja Ahmed</t>
  </si>
  <si>
    <t>EMP0117</t>
  </si>
  <si>
    <t>Sana Babu</t>
  </si>
  <si>
    <t>EMP0118</t>
  </si>
  <si>
    <t>EMP0119</t>
  </si>
  <si>
    <t>EMP0120</t>
  </si>
  <si>
    <t>Mohit Verma</t>
  </si>
  <si>
    <t>EMP0121</t>
  </si>
  <si>
    <t>EMP0122</t>
  </si>
  <si>
    <t>EMP0123</t>
  </si>
  <si>
    <t>EMP0124</t>
  </si>
  <si>
    <t>EMP0125</t>
  </si>
  <si>
    <t>Faizan Verma</t>
  </si>
  <si>
    <t>EMP0126</t>
  </si>
  <si>
    <t>Anjali Verma</t>
  </si>
  <si>
    <t>EMP0127</t>
  </si>
  <si>
    <t>EMP0128</t>
  </si>
  <si>
    <t>Fiza Sharma</t>
  </si>
  <si>
    <t>EMP0129</t>
  </si>
  <si>
    <t>Ali Babu</t>
  </si>
  <si>
    <t>EMP0130</t>
  </si>
  <si>
    <t>Sachin Ahmed</t>
  </si>
  <si>
    <t>EMP0131</t>
  </si>
  <si>
    <t>Irfan Babu</t>
  </si>
  <si>
    <t>EMP0132</t>
  </si>
  <si>
    <t>Rabia Raza</t>
  </si>
  <si>
    <t>EMP0133</t>
  </si>
  <si>
    <t>Raju Ansari</t>
  </si>
  <si>
    <t>EMP0134</t>
  </si>
  <si>
    <t>Faizan Patel</t>
  </si>
  <si>
    <t>EMP0135</t>
  </si>
  <si>
    <t>Raju Singh</t>
  </si>
  <si>
    <t>EMP0136</t>
  </si>
  <si>
    <t>Asif Das</t>
  </si>
  <si>
    <t>EMP0137</t>
  </si>
  <si>
    <t>EMP0138</t>
  </si>
  <si>
    <t>EMP0139</t>
  </si>
  <si>
    <t>Irfan Kumar</t>
  </si>
  <si>
    <t>EMP0140</t>
  </si>
  <si>
    <t>EMP0141</t>
  </si>
  <si>
    <t>Sachin Kumar</t>
  </si>
  <si>
    <t>EMP0142</t>
  </si>
  <si>
    <t>Sana Khan</t>
  </si>
  <si>
    <t>EMP0143</t>
  </si>
  <si>
    <t>Sana Gupta</t>
  </si>
  <si>
    <t>EMP0144</t>
  </si>
  <si>
    <t>EMP0145</t>
  </si>
  <si>
    <t>Ali Gupta</t>
  </si>
  <si>
    <t>EMP0146</t>
  </si>
  <si>
    <t>Karan Babu</t>
  </si>
  <si>
    <t>EMP0147</t>
  </si>
  <si>
    <t>EMP0148</t>
  </si>
  <si>
    <t>Raja Das</t>
  </si>
  <si>
    <t>EMP0149</t>
  </si>
  <si>
    <t>Sachin Babu</t>
  </si>
  <si>
    <t>EMP0150</t>
  </si>
  <si>
    <t>EMP0151</t>
  </si>
  <si>
    <t>EMP0152</t>
  </si>
  <si>
    <t>EMP0153</t>
  </si>
  <si>
    <t>EMP0154</t>
  </si>
  <si>
    <t>Ram Patel</t>
  </si>
  <si>
    <t>EMP0155</t>
  </si>
  <si>
    <t>Usman Ahmed</t>
  </si>
  <si>
    <t>EMP0156</t>
  </si>
  <si>
    <t>EMP0157</t>
  </si>
  <si>
    <t>EMP0158</t>
  </si>
  <si>
    <t>EMP0159</t>
  </si>
  <si>
    <t>Vikram Patel</t>
  </si>
  <si>
    <t>EMP0160</t>
  </si>
  <si>
    <t>EMP0161</t>
  </si>
  <si>
    <t>Farhan Raza</t>
  </si>
  <si>
    <t>EMP0162</t>
  </si>
  <si>
    <t>Raju Raza</t>
  </si>
  <si>
    <t>EMP0163</t>
  </si>
  <si>
    <t>EMP0164</t>
  </si>
  <si>
    <t>EMP0165</t>
  </si>
  <si>
    <t>EMP0166</t>
  </si>
  <si>
    <t>EMP0167</t>
  </si>
  <si>
    <t>Raju Patel</t>
  </si>
  <si>
    <t>EMP0168</t>
  </si>
  <si>
    <t>Irfan Ahmed</t>
  </si>
  <si>
    <t>EMP0169</t>
  </si>
  <si>
    <t>EMP0170</t>
  </si>
  <si>
    <t>Nikita Mehta</t>
  </si>
  <si>
    <t>EMP0171</t>
  </si>
  <si>
    <t>Rabia Singh</t>
  </si>
  <si>
    <t>EMP0172</t>
  </si>
  <si>
    <t>EMP0173</t>
  </si>
  <si>
    <t>EMP0174</t>
  </si>
  <si>
    <t>EMP0175</t>
  </si>
  <si>
    <t>EMP0176</t>
  </si>
  <si>
    <t>Arjun Raza</t>
  </si>
  <si>
    <t>EMP0177</t>
  </si>
  <si>
    <t>Raju Das</t>
  </si>
  <si>
    <t>EMP0178</t>
  </si>
  <si>
    <t>Akash Singh</t>
  </si>
  <si>
    <t>EMP0179</t>
  </si>
  <si>
    <t>Farhan Mehta</t>
  </si>
  <si>
    <t>EMP0180</t>
  </si>
  <si>
    <t>Shah Sharma</t>
  </si>
  <si>
    <t>EMP0181</t>
  </si>
  <si>
    <t>EMP0182</t>
  </si>
  <si>
    <t>Faizan Khan</t>
  </si>
  <si>
    <t>EMP0183</t>
  </si>
  <si>
    <t>Karan Singh</t>
  </si>
  <si>
    <t>EMP0184</t>
  </si>
  <si>
    <t>EMP0185</t>
  </si>
  <si>
    <t>EMP0186</t>
  </si>
  <si>
    <t>Nikita Ansari</t>
  </si>
  <si>
    <t>EMP0187</t>
  </si>
  <si>
    <t>EMP0188</t>
  </si>
  <si>
    <t>EMP0189</t>
  </si>
  <si>
    <t>Raju Kumar</t>
  </si>
  <si>
    <t>EMP0190</t>
  </si>
  <si>
    <t>Irfan Raza</t>
  </si>
  <si>
    <t>EMP0191</t>
  </si>
  <si>
    <t>Raju Babu</t>
  </si>
  <si>
    <t>EMP0192</t>
  </si>
  <si>
    <t>Asif Babu</t>
  </si>
  <si>
    <t>EMP0193</t>
  </si>
  <si>
    <t>Irfan Khan</t>
  </si>
  <si>
    <t>EMP0194</t>
  </si>
  <si>
    <t>Shah Raza</t>
  </si>
  <si>
    <t>EMP0195</t>
  </si>
  <si>
    <t>EMP0196</t>
  </si>
  <si>
    <t>EMP0197</t>
  </si>
  <si>
    <t>Akash Patel</t>
  </si>
  <si>
    <t>EMP0198</t>
  </si>
  <si>
    <t>EMP0199</t>
  </si>
  <si>
    <t>EMP0200</t>
  </si>
  <si>
    <t>Shah Gupta</t>
  </si>
  <si>
    <t>EMP0201</t>
  </si>
  <si>
    <t>Ali Ahmed</t>
  </si>
  <si>
    <t>EMP0202</t>
  </si>
  <si>
    <t>Karan Ansari</t>
  </si>
  <si>
    <t>EMP0203</t>
  </si>
  <si>
    <t>Rabia Ansari</t>
  </si>
  <si>
    <t>EMP0204</t>
  </si>
  <si>
    <t>EMP0205</t>
  </si>
  <si>
    <t>EMP0206</t>
  </si>
  <si>
    <t>EMP0207</t>
  </si>
  <si>
    <t>Farhan Singh</t>
  </si>
  <si>
    <t>EMP0208</t>
  </si>
  <si>
    <t>EMP0209</t>
  </si>
  <si>
    <t>EMP0210</t>
  </si>
  <si>
    <t>EMP0211</t>
  </si>
  <si>
    <t>Priya Raza</t>
  </si>
  <si>
    <t>EMP0212</t>
  </si>
  <si>
    <t>Arjun Ansari</t>
  </si>
  <si>
    <t>EMP0213</t>
  </si>
  <si>
    <t>EMP0214</t>
  </si>
  <si>
    <t>Usman Raza</t>
  </si>
  <si>
    <t>EMP0215</t>
  </si>
  <si>
    <t>Ram Gupta</t>
  </si>
  <si>
    <t>EMP0216</t>
  </si>
  <si>
    <t>Rabia Gupta</t>
  </si>
  <si>
    <t>EMP0217</t>
  </si>
  <si>
    <t>Nikita Kumar</t>
  </si>
  <si>
    <t>EMP0218</t>
  </si>
  <si>
    <t>Karan Khan</t>
  </si>
  <si>
    <t>EMP0219</t>
  </si>
  <si>
    <t>EMP0220</t>
  </si>
  <si>
    <t>Deepak Gupta</t>
  </si>
  <si>
    <t>EMP0221</t>
  </si>
  <si>
    <t>Karan Mehta</t>
  </si>
  <si>
    <t>EMP0222</t>
  </si>
  <si>
    <t>EMP0223</t>
  </si>
  <si>
    <t>EMP0224</t>
  </si>
  <si>
    <t>Vikram Babu</t>
  </si>
  <si>
    <t>EMP0225</t>
  </si>
  <si>
    <t>Vikram Raza</t>
  </si>
  <si>
    <t>EMP0226</t>
  </si>
  <si>
    <t>EMP0227</t>
  </si>
  <si>
    <t>EMP0228</t>
  </si>
  <si>
    <t>EMP0229</t>
  </si>
  <si>
    <t>EMP0230</t>
  </si>
  <si>
    <t>Sana Mehta</t>
  </si>
  <si>
    <t>EMP0231</t>
  </si>
  <si>
    <t>Karan Gupta</t>
  </si>
  <si>
    <t>EMP0232</t>
  </si>
  <si>
    <t>EMP0233</t>
  </si>
  <si>
    <t>Farhan Patel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</si>
  <si>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</si>
  <si>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</si>
  <si>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</si>
  <si>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</si>
  <si>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</si>
  <si>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</si>
  <si>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</si>
  <si>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</si>
  <si>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Ram Raza</t>
  </si>
  <si>
    <t>EMP0242</t>
  </si>
  <si>
    <t>EMP0243</t>
  </si>
  <si>
    <t>EMP0244</t>
  </si>
  <si>
    <t>EMP0245</t>
  </si>
  <si>
    <t>Neha Patel</t>
  </si>
  <si>
    <t>EMP0246</t>
  </si>
  <si>
    <t>EMP0247</t>
  </si>
  <si>
    <t>EMP0248</t>
  </si>
  <si>
    <t>Sana Kumar</t>
  </si>
  <si>
    <t>EMP0249</t>
  </si>
  <si>
    <t>EMP0250</t>
  </si>
  <si>
    <t>Sachin Verma</t>
  </si>
  <si>
    <t>EMP0251</t>
  </si>
  <si>
    <t>Sachin Sharma</t>
  </si>
  <si>
    <t>EMP0252</t>
  </si>
  <si>
    <t>Akash Ansari</t>
  </si>
  <si>
    <t>EMP0253</t>
  </si>
  <si>
    <t>Usman Babu</t>
  </si>
  <si>
    <t>EMP0254</t>
  </si>
  <si>
    <t>EMP0255</t>
  </si>
  <si>
    <t>EMP0256</t>
  </si>
  <si>
    <t>EMP0257</t>
  </si>
  <si>
    <t>Arjun Gupta</t>
  </si>
  <si>
    <t>EMP0258</t>
  </si>
  <si>
    <t>Asif Khan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</si>
  <si>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</si>
  <si>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</si>
  <si>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</si>
  <si>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</si>
  <si>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</si>
  <si>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</si>
  <si>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</si>
  <si>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</si>
  <si>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</si>
  <si>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</si>
  <si>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</si>
  <si>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Deepak Das</t>
  </si>
  <si>
    <t>EMP0270</t>
  </si>
  <si>
    <t>EMP0271</t>
  </si>
  <si>
    <t>EMP0272</t>
  </si>
  <si>
    <t>EMP0273</t>
  </si>
  <si>
    <t>EMP0274</t>
  </si>
  <si>
    <t>EMP0275</t>
  </si>
  <si>
    <t>Ram Babu</t>
  </si>
  <si>
    <t>EMP0276</t>
  </si>
  <si>
    <t>Usman Das</t>
  </si>
  <si>
    <t>EMP0277</t>
  </si>
  <si>
    <t>Vikram Khan</t>
  </si>
  <si>
    <t>EMP0278</t>
  </si>
  <si>
    <t>Nikita Khan</t>
  </si>
  <si>
    <t>EMP0279</t>
  </si>
  <si>
    <t>EMP0280</t>
  </si>
  <si>
    <t>Karan Ahmed</t>
  </si>
  <si>
    <t>EMP0281</t>
  </si>
  <si>
    <t>Sana Raza</t>
  </si>
  <si>
    <t>EMP0282</t>
  </si>
  <si>
    <t>EMP0283</t>
  </si>
  <si>
    <t>EMP0284</t>
  </si>
  <si>
    <t>Fiza Das</t>
  </si>
  <si>
    <t>EMP0285</t>
  </si>
  <si>
    <t>Karan Kumar</t>
  </si>
  <si>
    <t>EMP0286</t>
  </si>
  <si>
    <t>EMP0287</t>
  </si>
  <si>
    <t>EMP0288</t>
  </si>
  <si>
    <t>Anjali Patel</t>
  </si>
  <si>
    <t>EMP0289</t>
  </si>
  <si>
    <t>Mohit Khan</t>
  </si>
  <si>
    <t>EMP0290</t>
  </si>
  <si>
    <t>EMP0291</t>
  </si>
  <si>
    <t>EMP0292</t>
  </si>
  <si>
    <t>Vikram Singh</t>
  </si>
  <si>
    <t>EMP0293</t>
  </si>
  <si>
    <t>Riya Gupta</t>
  </si>
  <si>
    <t>EMP0294</t>
  </si>
  <si>
    <t>Priya Sharma</t>
  </si>
  <si>
    <t>EMP0295</t>
  </si>
  <si>
    <t>Sana Verma</t>
  </si>
  <si>
    <t>EMP0296</t>
  </si>
  <si>
    <t>EMP0297</t>
  </si>
  <si>
    <t>EMP0298</t>
  </si>
  <si>
    <t>EMP0299</t>
  </si>
  <si>
    <t>EMP0300</t>
  </si>
  <si>
    <t>Shah Ansari</t>
  </si>
  <si>
    <t>EMP0301</t>
  </si>
  <si>
    <t>EMP0302</t>
  </si>
  <si>
    <t>EMP0303</t>
  </si>
  <si>
    <t>EMP0304</t>
  </si>
  <si>
    <t>EMP0305</t>
  </si>
  <si>
    <t>Raju Khan</t>
  </si>
  <si>
    <t>EMP0306</t>
  </si>
  <si>
    <t>EMP0307</t>
  </si>
  <si>
    <t>EMP0308</t>
  </si>
  <si>
    <t>EMP0309</t>
  </si>
  <si>
    <t>Mohit Ahmed</t>
  </si>
  <si>
    <t>EMP0310</t>
  </si>
  <si>
    <t>Mohit Raza</t>
  </si>
  <si>
    <t>EMP0311</t>
  </si>
  <si>
    <t>EMP0312</t>
  </si>
  <si>
    <t>EMP0313</t>
  </si>
  <si>
    <t>EMP0314</t>
  </si>
  <si>
    <t>EMP0315</t>
  </si>
  <si>
    <t>EMP0316</t>
  </si>
  <si>
    <t>Ram Das</t>
  </si>
  <si>
    <t>EMP0317</t>
  </si>
  <si>
    <t>Neha Ahmed</t>
  </si>
  <si>
    <t>EMP0318</t>
  </si>
  <si>
    <t>EMP0319</t>
  </si>
  <si>
    <t>Akash Ahmed</t>
  </si>
  <si>
    <t>EMP0320</t>
  </si>
  <si>
    <t>EMP0321</t>
  </si>
  <si>
    <t>Ram Sharma</t>
  </si>
  <si>
    <t>EMP0322</t>
  </si>
  <si>
    <t>EMP0323</t>
  </si>
  <si>
    <t>Fiza Ansari</t>
  </si>
  <si>
    <t>EMP0324</t>
  </si>
  <si>
    <t>EMP0325</t>
  </si>
  <si>
    <t>Nikita Das</t>
  </si>
  <si>
    <t>EMP0326</t>
  </si>
  <si>
    <t>Neha Khan</t>
  </si>
  <si>
    <t>EMP0327</t>
  </si>
  <si>
    <t>EMP0328</t>
  </si>
  <si>
    <t>EMP0329</t>
  </si>
  <si>
    <t>Mohit Babu</t>
  </si>
  <si>
    <t>EMP0330</t>
  </si>
  <si>
    <t>Raja Patel</t>
  </si>
  <si>
    <t>EMP0331</t>
  </si>
  <si>
    <t>EMP0332</t>
  </si>
  <si>
    <t>Sana Sharma</t>
  </si>
  <si>
    <t>EMP0333</t>
  </si>
  <si>
    <t>Raja Ansari</t>
  </si>
  <si>
    <t>EMP0334</t>
  </si>
  <si>
    <t>Vikram Ahmed</t>
  </si>
  <si>
    <t>EMP0335</t>
  </si>
  <si>
    <t>Priya Mehta</t>
  </si>
  <si>
    <t>EMP0336</t>
  </si>
  <si>
    <t>EMP0337</t>
  </si>
  <si>
    <t>EMP0338</t>
  </si>
  <si>
    <t>Ali Mehta</t>
  </si>
  <si>
    <t>EMP0339</t>
  </si>
  <si>
    <t>EMP0340</t>
  </si>
  <si>
    <t>EMP0341</t>
  </si>
  <si>
    <t>Karan Verma</t>
  </si>
  <si>
    <t>EMP0342</t>
  </si>
  <si>
    <t>Raju Gupta</t>
  </si>
  <si>
    <t>EMP0343</t>
  </si>
  <si>
    <t>Sachin Singh</t>
  </si>
  <si>
    <t>EMP0344</t>
  </si>
  <si>
    <t>EMP0345</t>
  </si>
  <si>
    <t>EMP0346</t>
  </si>
  <si>
    <t>Usman Singh</t>
  </si>
  <si>
    <t>EMP0347</t>
  </si>
  <si>
    <t>EMP0348</t>
  </si>
  <si>
    <t>EMP0349</t>
  </si>
  <si>
    <t>EMP0350</t>
  </si>
  <si>
    <t>EMP0351</t>
  </si>
  <si>
    <t>Asif Ahmed</t>
  </si>
  <si>
    <t>EMP0352</t>
  </si>
  <si>
    <t>EMP0353</t>
  </si>
  <si>
    <t>Asif Singh</t>
  </si>
  <si>
    <t>EMP0354</t>
  </si>
  <si>
    <t>Sana Singh</t>
  </si>
  <si>
    <t>EMP0355</t>
  </si>
  <si>
    <t>Karan Patel</t>
  </si>
  <si>
    <t>EMP0356</t>
  </si>
  <si>
    <t>EMP0357</t>
  </si>
  <si>
    <t>Ali Raza</t>
  </si>
  <si>
    <t>EMP0358</t>
  </si>
  <si>
    <t>EMP0359</t>
  </si>
  <si>
    <t>EMP0360</t>
  </si>
  <si>
    <t>EMP0361</t>
  </si>
  <si>
    <t>EMP0362</t>
  </si>
  <si>
    <t>Irfan Das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</si>
  <si>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</si>
  <si>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</si>
  <si>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</si>
  <si>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</si>
  <si>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</si>
  <si>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</si>
  <si>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</si>
  <si>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</si>
  <si>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</si>
  <si>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Ali Das</t>
  </si>
  <si>
    <t>EMP0372</t>
  </si>
  <si>
    <t>EMP0373</t>
  </si>
  <si>
    <t>Irfan Mehta</t>
  </si>
  <si>
    <t>EMP0374</t>
  </si>
  <si>
    <t>EMP0375</t>
  </si>
  <si>
    <t>EMP0376</t>
  </si>
  <si>
    <t>Raja Raza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</si>
  <si>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</si>
  <si>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</si>
  <si>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</si>
  <si>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</si>
  <si>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</si>
  <si>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</si>
  <si>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</si>
  <si>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</si>
  <si>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Ayesha Ansari</t>
  </si>
  <si>
    <t>EMP0385</t>
  </si>
  <si>
    <t>Rabia Das</t>
  </si>
  <si>
    <t>EMP0386</t>
  </si>
  <si>
    <t>Farhan Khan</t>
  </si>
  <si>
    <t>EMP0387</t>
  </si>
  <si>
    <t>EMP0388</t>
  </si>
  <si>
    <t>EMP0389</t>
  </si>
  <si>
    <t>EMP0390</t>
  </si>
  <si>
    <t>Fiza Babu</t>
  </si>
  <si>
    <t>EMP0391</t>
  </si>
  <si>
    <t>Neha Mehta</t>
  </si>
  <si>
    <t>EMP0392</t>
  </si>
  <si>
    <t>Farhan Kumar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</si>
  <si>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</si>
  <si>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</si>
  <si>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</si>
  <si>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</si>
  <si>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</si>
  <si>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</si>
  <si>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</si>
  <si>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</si>
  <si>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</si>
  <si>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</si>
  <si>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</si>
  <si>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</si>
  <si>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</si>
  <si>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</si>
  <si>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</si>
  <si>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Farhan Sharma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</si>
  <si>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</si>
  <si>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</si>
  <si>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</si>
  <si>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</si>
  <si>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</si>
  <si>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</si>
  <si>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</si>
  <si>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</si>
  <si>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</si>
  <si>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Ram Kumar</t>
  </si>
  <si>
    <t>EMP0417</t>
  </si>
  <si>
    <t>Fiza Singh</t>
  </si>
  <si>
    <t>EMP0418</t>
  </si>
  <si>
    <t>Asif Kumar</t>
  </si>
  <si>
    <t>EMP0419</t>
  </si>
  <si>
    <t>EMP0420</t>
  </si>
  <si>
    <t>EMP0421</t>
  </si>
  <si>
    <t>EMP0422</t>
  </si>
  <si>
    <t>EMP0423</t>
  </si>
  <si>
    <t>EMP0424</t>
  </si>
  <si>
    <t>EMP0425</t>
  </si>
  <si>
    <t>Raja Khan</t>
  </si>
  <si>
    <t>EMP0426</t>
  </si>
  <si>
    <t>EMP0427</t>
  </si>
  <si>
    <t>EMP0428</t>
  </si>
  <si>
    <t>EMP0429</t>
  </si>
  <si>
    <t>EMP0430</t>
  </si>
  <si>
    <t>EMP0431</t>
  </si>
  <si>
    <t>Fiza Mehta</t>
  </si>
  <si>
    <t>EMP0432</t>
  </si>
  <si>
    <t>EMP0433</t>
  </si>
  <si>
    <t>EMP0434</t>
  </si>
  <si>
    <t>EMP0435</t>
  </si>
  <si>
    <t>EMP0436</t>
  </si>
  <si>
    <t>Priya Kumar</t>
  </si>
  <si>
    <t>EMP0437</t>
  </si>
  <si>
    <t>EMP0438</t>
  </si>
  <si>
    <t>EMP0439</t>
  </si>
  <si>
    <t>EMP0440</t>
  </si>
  <si>
    <t>EMP0441</t>
  </si>
  <si>
    <t>EMP0442</t>
  </si>
  <si>
    <t>EMP0443</t>
  </si>
  <si>
    <t>Irfan Singh</t>
  </si>
  <si>
    <t>EMP0444</t>
  </si>
  <si>
    <t>Deepak Ahmed</t>
  </si>
  <si>
    <t>EMP0445</t>
  </si>
  <si>
    <t>EMP0446</t>
  </si>
  <si>
    <t>EMP0447</t>
  </si>
  <si>
    <t>EMP0448</t>
  </si>
  <si>
    <t>Usman Gupta</t>
  </si>
  <si>
    <t>EMP0449</t>
  </si>
  <si>
    <t>Usman Kumar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</si>
  <si>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</si>
  <si>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</si>
  <si>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</si>
  <si>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</si>
  <si>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</si>
  <si>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</si>
  <si>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</si>
  <si>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</si>
  <si>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Faizan Gupta</t>
  </si>
  <si>
    <t>EMP0458</t>
  </si>
  <si>
    <t>Mohit Sharma</t>
  </si>
  <si>
    <t>EMP0459</t>
  </si>
  <si>
    <t>EMP0460</t>
  </si>
  <si>
    <t>EMP0461</t>
  </si>
  <si>
    <t>EMP0462</t>
  </si>
  <si>
    <t>Neha Babu</t>
  </si>
  <si>
    <t>EMP0463</t>
  </si>
  <si>
    <t>EMP0464</t>
  </si>
  <si>
    <t>EMP0465</t>
  </si>
  <si>
    <t>EMP0466</t>
  </si>
  <si>
    <t>EMP0467</t>
  </si>
  <si>
    <t>EMP0468</t>
  </si>
  <si>
    <t>Akash Sharma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</si>
  <si>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</si>
  <si>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</si>
  <si>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</si>
  <si>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</si>
  <si>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</si>
  <si>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</si>
  <si>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</si>
  <si>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</si>
  <si>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</si>
  <si>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</si>
  <si>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</si>
  <si>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</si>
  <si>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</si>
  <si>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</si>
  <si>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</si>
  <si>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</si>
  <si>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</si>
  <si>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</si>
  <si>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</si>
  <si>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</si>
  <si>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</si>
  <si>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Mohit Das</t>
  </si>
  <si>
    <t>EMP0490</t>
  </si>
  <si>
    <t>Deepak Ansari</t>
  </si>
  <si>
    <t>EMP0491</t>
  </si>
  <si>
    <t>EMP0492</t>
  </si>
  <si>
    <t>Vikram Sharma</t>
  </si>
  <si>
    <t>EMP0493</t>
  </si>
  <si>
    <t>EMP0494</t>
  </si>
  <si>
    <t>EMP0495</t>
  </si>
  <si>
    <t>Farhan Ahmed</t>
  </si>
  <si>
    <t>EMP0496</t>
  </si>
  <si>
    <t>EMP0497</t>
  </si>
  <si>
    <t>EMP0498</t>
  </si>
  <si>
    <t>EMP0499</t>
  </si>
  <si>
    <t>Nikita Babu</t>
  </si>
  <si>
    <t>EMP0500</t>
  </si>
  <si>
    <t>EMP0501</t>
  </si>
  <si>
    <t>Farhan Das</t>
  </si>
  <si>
    <t>EMP0502</t>
  </si>
  <si>
    <t>EMP0503</t>
  </si>
  <si>
    <t>Anjali Ansari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</si>
  <si>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</si>
  <si>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</si>
  <si>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</si>
  <si>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</si>
  <si>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</si>
  <si>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</si>
  <si>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</si>
  <si>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</si>
  <si>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</si>
  <si>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</si>
  <si>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</si>
  <si>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Riya Babu</t>
  </si>
  <si>
    <t>EMP0515</t>
  </si>
  <si>
    <t>EMP0516</t>
  </si>
  <si>
    <t>Asif Gupta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</si>
  <si>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</si>
  <si>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</si>
  <si>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</si>
  <si>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</si>
  <si>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</si>
  <si>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</si>
  <si>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</si>
  <si>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</si>
  <si>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Sana Patel</t>
  </si>
  <si>
    <t>EMP0525</t>
  </si>
  <si>
    <t>EMP0526</t>
  </si>
  <si>
    <t>EMP0527</t>
  </si>
  <si>
    <t>EMP0528</t>
  </si>
  <si>
    <t>EMP0529</t>
  </si>
  <si>
    <t>Priya Babu</t>
  </si>
  <si>
    <t>EMP0530</t>
  </si>
  <si>
    <t>Anjali Mehta</t>
  </si>
  <si>
    <t>EMP0531</t>
  </si>
  <si>
    <t>Fiza Kumar</t>
  </si>
  <si>
    <t>EMP0532</t>
  </si>
  <si>
    <t>EMP0533</t>
  </si>
  <si>
    <t>EMP0534</t>
  </si>
  <si>
    <t>EMP0535</t>
  </si>
  <si>
    <t>Pappi Singh</t>
  </si>
  <si>
    <t>EMP0536</t>
  </si>
  <si>
    <t>EMP0537</t>
  </si>
  <si>
    <t>Nikita Patel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</si>
  <si>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</si>
  <si>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</si>
  <si>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</si>
  <si>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</si>
  <si>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</si>
  <si>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</si>
  <si>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</si>
  <si>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</si>
  <si>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Deepak Singh</t>
  </si>
  <si>
    <t>EMP0546</t>
  </si>
  <si>
    <t>EMP0547</t>
  </si>
  <si>
    <t>EMP0548</t>
  </si>
  <si>
    <t>Sachin Khan</t>
  </si>
  <si>
    <t>EMP0549</t>
  </si>
  <si>
    <t>EMP0550</t>
  </si>
  <si>
    <t>Rabia Ahmed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</si>
  <si>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</si>
  <si>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</si>
  <si>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</si>
  <si>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</si>
  <si>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</si>
  <si>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</si>
  <si>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</si>
  <si>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</si>
  <si>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</si>
  <si>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</si>
  <si>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</si>
  <si>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</si>
  <si>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</si>
  <si>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</si>
  <si>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</si>
  <si>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</si>
  <si>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</si>
  <si>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</si>
  <si>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</si>
  <si>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Anjali Singh</t>
  </si>
  <si>
    <t>EMP0570</t>
  </si>
  <si>
    <t>Asif Verma</t>
  </si>
  <si>
    <t>EMP0571</t>
  </si>
  <si>
    <t>Raja Babu</t>
  </si>
  <si>
    <t>EMP0572</t>
  </si>
  <si>
    <t>EMP0573</t>
  </si>
  <si>
    <t>EMP0574</t>
  </si>
  <si>
    <t>Irfan Ansari</t>
  </si>
  <si>
    <t>EMP0575</t>
  </si>
  <si>
    <t>EMP0576</t>
  </si>
  <si>
    <t>EMP0577</t>
  </si>
  <si>
    <t>EMP0578</t>
  </si>
  <si>
    <t>EMP0579</t>
  </si>
  <si>
    <t>EMP0580</t>
  </si>
  <si>
    <t>Deepak Verma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</si>
  <si>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</si>
  <si>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</si>
  <si>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</si>
  <si>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</si>
  <si>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</si>
  <si>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</si>
  <si>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</si>
  <si>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</si>
  <si>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</si>
  <si>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Ram Verma</t>
  </si>
  <si>
    <t>EMP0590</t>
  </si>
  <si>
    <t>Rabia Mehta</t>
  </si>
  <si>
    <t>EMP0591</t>
  </si>
  <si>
    <t>EMP0592</t>
  </si>
  <si>
    <t>Anjali Raza</t>
  </si>
  <si>
    <t>EMP0593</t>
  </si>
  <si>
    <t>EMP0594</t>
  </si>
  <si>
    <t>EMP0595</t>
  </si>
  <si>
    <t>Arjun Patel</t>
  </si>
  <si>
    <t>EMP0596</t>
  </si>
  <si>
    <t>Nikita Verma</t>
  </si>
  <si>
    <t>EMP0597</t>
  </si>
  <si>
    <t>EMP0598</t>
  </si>
  <si>
    <t>EMP0599</t>
  </si>
  <si>
    <t>Ali Khan</t>
  </si>
  <si>
    <t>EMP0600</t>
  </si>
  <si>
    <t>EMP0601</t>
  </si>
  <si>
    <t>EMP0602</t>
  </si>
  <si>
    <t>EMP0603</t>
  </si>
  <si>
    <t>EMP0604</t>
  </si>
  <si>
    <t>EMP0605</t>
  </si>
  <si>
    <t>Asif Mehta</t>
  </si>
  <si>
    <t>EMP0606</t>
  </si>
  <si>
    <t>EMP0607</t>
  </si>
  <si>
    <t>EMP0608</t>
  </si>
  <si>
    <t>EMP0609</t>
  </si>
  <si>
    <t>Priya Patel</t>
  </si>
  <si>
    <t>EMP0610</t>
  </si>
  <si>
    <t>EMP0611</t>
  </si>
  <si>
    <t>EMP0612</t>
  </si>
  <si>
    <t>EMP0613</t>
  </si>
  <si>
    <t>EMP0614</t>
  </si>
  <si>
    <t>Shah Singh</t>
  </si>
  <si>
    <t>EMP0615</t>
  </si>
  <si>
    <t>EMP0616</t>
  </si>
  <si>
    <t>Rabia Patel</t>
  </si>
  <si>
    <t>EMP0617</t>
  </si>
  <si>
    <t>EMP0618</t>
  </si>
  <si>
    <t>Neha Kumar</t>
  </si>
  <si>
    <t>EMP0619</t>
  </si>
  <si>
    <t>EMP0620</t>
  </si>
  <si>
    <t>EMP0621</t>
  </si>
  <si>
    <t>EMP0622</t>
  </si>
  <si>
    <t>EMP0623</t>
  </si>
  <si>
    <t>Faizan Ahmed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</si>
  <si>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</si>
  <si>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</si>
  <si>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</si>
  <si>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</si>
  <si>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</si>
  <si>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</si>
  <si>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</si>
  <si>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</si>
  <si>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</si>
  <si>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</si>
  <si>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</si>
  <si>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</si>
  <si>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</si>
  <si>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</si>
  <si>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</si>
  <si>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</si>
  <si>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</si>
  <si>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</si>
  <si>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</si>
  <si>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</si>
  <si>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</si>
  <si>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</si>
  <si>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</si>
  <si>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</si>
  <si>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</si>
  <si>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</si>
  <si>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Ali Singh</t>
  </si>
  <si>
    <t>EMP0650</t>
  </si>
  <si>
    <t>Riya Ahmed</t>
  </si>
  <si>
    <t>EMP0651</t>
  </si>
  <si>
    <t>EMP0652</t>
  </si>
  <si>
    <t>EMP0653</t>
  </si>
  <si>
    <t>EMP0654</t>
  </si>
  <si>
    <t>Ram Ansari</t>
  </si>
  <si>
    <t>EMP0655</t>
  </si>
  <si>
    <t>Ali Verma</t>
  </si>
  <si>
    <t>EMP0656</t>
  </si>
  <si>
    <t>EMP0657</t>
  </si>
  <si>
    <t>Nikita Raza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</si>
  <si>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</si>
  <si>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</si>
  <si>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</si>
  <si>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</si>
  <si>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</si>
  <si>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</si>
  <si>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</si>
  <si>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</si>
  <si>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</si>
  <si>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Nikita Gupta</t>
  </si>
  <si>
    <t>EMP0667</t>
  </si>
  <si>
    <t>EMP0668</t>
  </si>
  <si>
    <t>Farhan Verma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</si>
  <si>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</si>
  <si>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</si>
  <si>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</si>
  <si>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</si>
  <si>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</si>
  <si>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</si>
  <si>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</si>
  <si>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</si>
  <si>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</si>
  <si>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</si>
  <si>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Sana Das</t>
  </si>
  <si>
    <t>EMP0679</t>
  </si>
  <si>
    <t>Raja Verma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</si>
  <si>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</si>
  <si>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</si>
  <si>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</si>
  <si>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</si>
  <si>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</si>
  <si>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</si>
  <si>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</si>
  <si>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</si>
  <si>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</si>
  <si>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</si>
  <si>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Arjun Singh</t>
  </si>
  <si>
    <t>EMP0690</t>
  </si>
  <si>
    <t>EMP0691</t>
  </si>
  <si>
    <t>EMP0692</t>
  </si>
  <si>
    <t>EMP0693</t>
  </si>
  <si>
    <t>EMP0694</t>
  </si>
  <si>
    <t>Irfan Patel</t>
  </si>
  <si>
    <t>EMP0695</t>
  </si>
  <si>
    <t>EMP0696</t>
  </si>
  <si>
    <t>EMP0697</t>
  </si>
  <si>
    <t>EMP0698</t>
  </si>
  <si>
    <t>EMP0699</t>
  </si>
  <si>
    <t>EMP0700</t>
  </si>
  <si>
    <t>Anjali Das</t>
  </si>
  <si>
    <t>Riya Raza</t>
  </si>
  <si>
    <t>Usman Khan</t>
  </si>
  <si>
    <t>Sachin Das</t>
  </si>
  <si>
    <t>Raja Sharma</t>
  </si>
  <si>
    <t>Mohit Singh</t>
  </si>
  <si>
    <t>Rabia Verma</t>
  </si>
  <si>
    <t>Anjali Babu</t>
  </si>
  <si>
    <t>Shah Kumar</t>
  </si>
  <si>
    <t>Priya Singh</t>
  </si>
  <si>
    <t>Sachin Gupta</t>
  </si>
  <si>
    <t>Irfan Sharma</t>
  </si>
  <si>
    <t>Raja Mehta</t>
  </si>
  <si>
    <t>Vikram Ansari</t>
  </si>
  <si>
    <t>Irfan Gupta</t>
  </si>
  <si>
    <t>Riya Kumar</t>
  </si>
  <si>
    <t>Mohit Gupta</t>
  </si>
  <si>
    <t>Shah Das</t>
  </si>
  <si>
    <t>Karan Raza</t>
  </si>
  <si>
    <t>Priya Das</t>
  </si>
  <si>
    <t>Riya Das</t>
  </si>
  <si>
    <t>Riya Patel</t>
  </si>
  <si>
    <t>Neha Raza</t>
  </si>
  <si>
    <t>Ali Sharma</t>
  </si>
  <si>
    <t>Akash Raza</t>
  </si>
  <si>
    <t>Sana Ansari</t>
  </si>
  <si>
    <t>Deepak Raza</t>
  </si>
  <si>
    <t>Aman Pal</t>
  </si>
  <si>
    <t>Aman Lal</t>
  </si>
  <si>
    <t>Aman Mian</t>
  </si>
  <si>
    <t>Aman Sheikh</t>
  </si>
  <si>
    <t>Aman Suri</t>
  </si>
  <si>
    <t>Aman Malik</t>
  </si>
  <si>
    <t>Aman Qureshi</t>
  </si>
  <si>
    <t>Aman Shaikh</t>
  </si>
  <si>
    <t>Aman Chaudhary</t>
  </si>
  <si>
    <t>Aman Tyagi</t>
  </si>
  <si>
    <t>Aman Jain</t>
  </si>
  <si>
    <t>Aman Agarwal</t>
  </si>
  <si>
    <t>Aman Nair</t>
  </si>
  <si>
    <t>Neha Verma</t>
  </si>
  <si>
    <t>Neha Ansari</t>
  </si>
  <si>
    <t>Neha Das</t>
  </si>
  <si>
    <t>Neha Pal</t>
  </si>
  <si>
    <t>Neha Lal</t>
  </si>
  <si>
    <t>Neha Mian</t>
  </si>
  <si>
    <t>Neha Sheikh</t>
  </si>
  <si>
    <t>Neha Suri</t>
  </si>
  <si>
    <t>Neha Malik</t>
  </si>
  <si>
    <t>Neha Qureshi</t>
  </si>
  <si>
    <t>Neha Shaikh</t>
  </si>
  <si>
    <t>Neha Chaudhary</t>
  </si>
  <si>
    <t>Neha Tyagi</t>
  </si>
  <si>
    <t>Neha Jain</t>
  </si>
  <si>
    <t>Neha Agarwal</t>
  </si>
  <si>
    <t>Neha Nair</t>
  </si>
  <si>
    <t>Ali Pal</t>
  </si>
  <si>
    <t>Ali Lal</t>
  </si>
  <si>
    <t>Ali Mian</t>
  </si>
  <si>
    <t>Ali Sheikh</t>
  </si>
  <si>
    <t>Ali Suri</t>
  </si>
  <si>
    <t>Ali Malik</t>
  </si>
  <si>
    <t>Ali Qureshi</t>
  </si>
  <si>
    <t>Ali Shaikh</t>
  </si>
  <si>
    <t>Ali Chaudhary</t>
  </si>
  <si>
    <t>Ali Tyagi</t>
  </si>
  <si>
    <t>Ali Jain</t>
  </si>
  <si>
    <t>Ali Agarwal</t>
  </si>
  <si>
    <t>Ali Nair</t>
  </si>
  <si>
    <t>Riya Sharma</t>
  </si>
  <si>
    <t>Riya Ansari</t>
  </si>
  <si>
    <t>Riya Pal</t>
  </si>
  <si>
    <t>Riya Lal</t>
  </si>
  <si>
    <t>Riya Mian</t>
  </si>
  <si>
    <t>Riya Sheikh</t>
  </si>
  <si>
    <t>Riya Suri</t>
  </si>
  <si>
    <t>Riya Malik</t>
  </si>
  <si>
    <t>Riya Qureshi</t>
  </si>
  <si>
    <t>Riya Shaikh</t>
  </si>
  <si>
    <t>Riya Chaudhary</t>
  </si>
  <si>
    <t>Riya Tyagi</t>
  </si>
  <si>
    <t>Riya Jain</t>
  </si>
  <si>
    <t>Riya Agarwal</t>
  </si>
  <si>
    <t>Riya Nair</t>
  </si>
  <si>
    <t>Shah Verma</t>
  </si>
  <si>
    <t>Shah Patel</t>
  </si>
  <si>
    <t>Shah Pal</t>
  </si>
  <si>
    <t>Shah Lal</t>
  </si>
  <si>
    <t>Shah Mian</t>
  </si>
  <si>
    <t>Shah Sheikh</t>
  </si>
  <si>
    <t>Shah Suri</t>
  </si>
  <si>
    <t>Shah Malik</t>
  </si>
  <si>
    <t>Shah Qureshi</t>
  </si>
  <si>
    <t>Shah Shaikh</t>
  </si>
  <si>
    <t>Shah Chaudhary</t>
  </si>
  <si>
    <t>Shah Tyagi</t>
  </si>
  <si>
    <t>Shah Jain</t>
  </si>
  <si>
    <t>Shah Agarwal</t>
  </si>
  <si>
    <t>Shah Nair</t>
  </si>
  <si>
    <t>Karan Pal</t>
  </si>
  <si>
    <t>Karan Lal</t>
  </si>
  <si>
    <t>Karan Mian</t>
  </si>
  <si>
    <t>Karan Sheikh</t>
  </si>
  <si>
    <t>Karan Suri</t>
  </si>
  <si>
    <t>Karan Malik</t>
  </si>
  <si>
    <t>Karan Qureshi</t>
  </si>
  <si>
    <t>Karan Shaikh</t>
  </si>
  <si>
    <t>Karan Chaudhary</t>
  </si>
  <si>
    <t>Karan Tyagi</t>
  </si>
  <si>
    <t>Karan Jain</t>
  </si>
  <si>
    <t>Karan Agarwal</t>
  </si>
  <si>
    <t>Karan Nair</t>
  </si>
  <si>
    <t>Irfan Pal</t>
  </si>
  <si>
    <t>Irfan Lal</t>
  </si>
  <si>
    <t>Irfan Mian</t>
  </si>
  <si>
    <t>Irfan Sheikh</t>
  </si>
  <si>
    <t>Irfan Suri</t>
  </si>
  <si>
    <t>Irfan Malik</t>
  </si>
  <si>
    <t>Irfan Qureshi</t>
  </si>
  <si>
    <t>Irfan Shaikh</t>
  </si>
  <si>
    <t>Irfan Chaudhary</t>
  </si>
  <si>
    <t>Irfan Tyagi</t>
  </si>
  <si>
    <t>Irfan Jain</t>
  </si>
  <si>
    <t>Irfan Agarwal</t>
  </si>
  <si>
    <t>Irfan Nair</t>
  </si>
  <si>
    <t>Raju Sharma</t>
  </si>
  <si>
    <t>Raju Pal</t>
  </si>
  <si>
    <t>Raju Lal</t>
  </si>
  <si>
    <t>Raju Mian</t>
  </si>
  <si>
    <t>Raju Sheikh</t>
  </si>
  <si>
    <t>Raju Suri</t>
  </si>
  <si>
    <t>Raju Malik</t>
  </si>
  <si>
    <t>Raju Qureshi</t>
  </si>
  <si>
    <t>Raju Shaikh</t>
  </si>
  <si>
    <t>Raju Chaudhary</t>
  </si>
  <si>
    <t>Raju Tyagi</t>
  </si>
  <si>
    <t>Raju Jain</t>
  </si>
  <si>
    <t>Raju Agarwal</t>
  </si>
  <si>
    <t>Raju Nair</t>
  </si>
  <si>
    <t>Rabia Babu</t>
  </si>
  <si>
    <t>Rabia Pal</t>
  </si>
  <si>
    <t>Rabia Lal</t>
  </si>
  <si>
    <t>Rabia Mian</t>
  </si>
  <si>
    <t>Rabia Sheikh</t>
  </si>
  <si>
    <t>Rabia Suri</t>
  </si>
  <si>
    <t>Rabia Malik</t>
  </si>
  <si>
    <t>Rabia Qureshi</t>
  </si>
  <si>
    <t>Rabia Shaikh</t>
  </si>
  <si>
    <t>Rabia Chaudhary</t>
  </si>
  <si>
    <t>Rabia Tyagi</t>
  </si>
  <si>
    <t>Rabia Jain</t>
  </si>
  <si>
    <t>Rabia Agarwal</t>
  </si>
  <si>
    <t>Rabia Nair</t>
  </si>
  <si>
    <t>Ram Singh</t>
  </si>
  <si>
    <t>Ram Pal</t>
  </si>
  <si>
    <t>Ram Lal</t>
  </si>
  <si>
    <t>Ram Mian</t>
  </si>
  <si>
    <t>Ram Sheikh</t>
  </si>
  <si>
    <t>Ram Suri</t>
  </si>
  <si>
    <t>Ram Malik</t>
  </si>
  <si>
    <t>Ram Qureshi</t>
  </si>
  <si>
    <t>Ram Shaikh</t>
  </si>
  <si>
    <t>Ram Chaudhary</t>
  </si>
  <si>
    <t>Ram Tyagi</t>
  </si>
  <si>
    <t>Ram Jain</t>
  </si>
  <si>
    <t>Ram Agarwal</t>
  </si>
  <si>
    <t>Ram Nair</t>
  </si>
  <si>
    <t>Raja Gupta</t>
  </si>
  <si>
    <t>Raja Kumar</t>
  </si>
  <si>
    <t>Raja Pal</t>
  </si>
  <si>
    <t>Raja Lal</t>
  </si>
  <si>
    <t>Raja Mian</t>
  </si>
  <si>
    <t>Raja Sheikh</t>
  </si>
  <si>
    <t>Raja Suri</t>
  </si>
  <si>
    <t>Raja Malik</t>
  </si>
  <si>
    <t>Raja Qureshi</t>
  </si>
  <si>
    <t>Raja Shaikh</t>
  </si>
  <si>
    <t>Raja Chaudhary</t>
  </si>
  <si>
    <t>Raja Tyagi</t>
  </si>
  <si>
    <t>Raja Jain</t>
  </si>
  <si>
    <t>Raja Agarwal</t>
  </si>
  <si>
    <t>Raja Nair</t>
  </si>
  <si>
    <t>Fiza Raza</t>
  </si>
  <si>
    <t>Fiza Verma</t>
  </si>
  <si>
    <t>Fiza Patel</t>
  </si>
  <si>
    <t>Fiza Pal</t>
  </si>
  <si>
    <t>Fiza Lal</t>
  </si>
  <si>
    <t>Fiza Mian</t>
  </si>
  <si>
    <t>Fiza Sheikh</t>
  </si>
  <si>
    <t>Fiza Suri</t>
  </si>
  <si>
    <t>Fiza Malik</t>
  </si>
  <si>
    <t>Fiza Qureshi</t>
  </si>
  <si>
    <t>Fiza Shaikh</t>
  </si>
  <si>
    <t>Fiza Chaudhary</t>
  </si>
  <si>
    <t>Fiza Tyagi</t>
  </si>
  <si>
    <t>Fiza Jain</t>
  </si>
  <si>
    <t>Fiza Agarwal</t>
  </si>
  <si>
    <t>Fiza Nair</t>
  </si>
  <si>
    <t>Deepak Babu</t>
  </si>
  <si>
    <t>Deepak Pal</t>
  </si>
  <si>
    <t>Deepak Lal</t>
  </si>
  <si>
    <t>Deepak Mian</t>
  </si>
  <si>
    <t>Deepak Sheikh</t>
  </si>
  <si>
    <t>Deepak Suri</t>
  </si>
  <si>
    <t>Deepak Malik</t>
  </si>
  <si>
    <t>Deepak Qureshi</t>
  </si>
  <si>
    <t>Deepak Shaikh</t>
  </si>
  <si>
    <t>Deepak Chaudhary</t>
  </si>
  <si>
    <t>Deepak Tyagi</t>
  </si>
  <si>
    <t>Deepak Jain</t>
  </si>
  <si>
    <t>Deepak Agarwal</t>
  </si>
  <si>
    <t>Deepak Nair</t>
  </si>
  <si>
    <t>Anjali Pal</t>
  </si>
  <si>
    <t>Anjali Lal</t>
  </si>
  <si>
    <t>Anjali Mian</t>
  </si>
  <si>
    <t>Anjali Sheikh</t>
  </si>
  <si>
    <t>Anjali Suri</t>
  </si>
  <si>
    <t>Anjali Malik</t>
  </si>
  <si>
    <t>Anjali Qureshi</t>
  </si>
  <si>
    <t>Anjali Shaikh</t>
  </si>
  <si>
    <t>Anjali Chaudhary</t>
  </si>
  <si>
    <t>Anjali Tyagi</t>
  </si>
  <si>
    <t>Anjali Jain</t>
  </si>
  <si>
    <t>Anjali Agarwal</t>
  </si>
  <si>
    <t>Anjali Nair</t>
  </si>
  <si>
    <t>Sachin Ansari</t>
  </si>
  <si>
    <t>Sachin Mehta</t>
  </si>
  <si>
    <t>Sachin Pal</t>
  </si>
  <si>
    <t>Sachin Lal</t>
  </si>
  <si>
    <t>Sachin Mian</t>
  </si>
  <si>
    <t>Sachin Sheikh</t>
  </si>
  <si>
    <t>Sachin Suri</t>
  </si>
  <si>
    <t>Sachin Malik</t>
  </si>
  <si>
    <t>Sachin Qureshi</t>
  </si>
  <si>
    <t>Sachin Shaikh</t>
  </si>
  <si>
    <t>Sachin Chaudhary</t>
  </si>
  <si>
    <t>Sachin Tyagi</t>
  </si>
  <si>
    <t>Sachin Jain</t>
  </si>
  <si>
    <t>Sachin Agarwal</t>
  </si>
  <si>
    <t>Sachin Nair</t>
  </si>
  <si>
    <t>Priya Pal</t>
  </si>
  <si>
    <t>Priya Lal</t>
  </si>
  <si>
    <t>Priya Mian</t>
  </si>
  <si>
    <t>Priya Sheikh</t>
  </si>
  <si>
    <t>Priya Suri</t>
  </si>
  <si>
    <t>Priya Malik</t>
  </si>
  <si>
    <t>Priya Qureshi</t>
  </si>
  <si>
    <t>Priya Shaikh</t>
  </si>
  <si>
    <t>Priya Chaudhary</t>
  </si>
  <si>
    <t>Priya Tyagi</t>
  </si>
  <si>
    <t>Priya Jain</t>
  </si>
  <si>
    <t>Priya Agarwal</t>
  </si>
  <si>
    <t>Priya Nair</t>
  </si>
  <si>
    <t>Mohit Patel</t>
  </si>
  <si>
    <t>Mohit Ansari</t>
  </si>
  <si>
    <t>Mohit Pal</t>
  </si>
  <si>
    <t>Mohit Lal</t>
  </si>
  <si>
    <t>Mohit Mian</t>
  </si>
  <si>
    <t>Mohit Sheikh</t>
  </si>
  <si>
    <t>Mohit Suri</t>
  </si>
  <si>
    <t>Mohit Malik</t>
  </si>
  <si>
    <t>Mohit Qureshi</t>
  </si>
  <si>
    <t>Mohit Shaikh</t>
  </si>
  <si>
    <t>Mohit Chaudhary</t>
  </si>
  <si>
    <t>Mohit Tyagi</t>
  </si>
  <si>
    <t>Mohit Jain</t>
  </si>
  <si>
    <t>Mohit Agarwal</t>
  </si>
  <si>
    <t>Mohit Nair</t>
  </si>
  <si>
    <t>Akash Kumar</t>
  </si>
  <si>
    <t>Akash Pal</t>
  </si>
  <si>
    <t>Akash Lal</t>
  </si>
  <si>
    <t>Akash Mian</t>
  </si>
  <si>
    <t>Akash Sheikh</t>
  </si>
  <si>
    <t>Akash Suri</t>
  </si>
  <si>
    <t>Akash Malik</t>
  </si>
  <si>
    <t>Akash Qureshi</t>
  </si>
  <si>
    <t>Akash Shaikh</t>
  </si>
  <si>
    <t>Akash Chaudhary</t>
  </si>
  <si>
    <t>Akash Tyagi</t>
  </si>
  <si>
    <t>Akash Jain</t>
  </si>
  <si>
    <t>Akash Agarwal</t>
  </si>
  <si>
    <t>Akash Nair</t>
  </si>
  <si>
    <t>Sana Ahmed</t>
  </si>
  <si>
    <t>Sana Pal</t>
  </si>
  <si>
    <t>Sana Lal</t>
  </si>
  <si>
    <t>Sana Mian</t>
  </si>
  <si>
    <t>Sana Sheikh</t>
  </si>
  <si>
    <t>Sana Suri</t>
  </si>
  <si>
    <t>Sana Malik</t>
  </si>
  <si>
    <t>Sana Qureshi</t>
  </si>
  <si>
    <t>Sana Shaikh</t>
  </si>
  <si>
    <t>Sana Chaudhary</t>
  </si>
  <si>
    <t>Sana Tyagi</t>
  </si>
  <si>
    <t>Sana Jain</t>
  </si>
  <si>
    <t>Sana Agarwal</t>
  </si>
  <si>
    <t>Sana Nair</t>
  </si>
  <si>
    <t>Usman Ansari</t>
  </si>
  <si>
    <t>Usman Pal</t>
  </si>
  <si>
    <t>Usman Lal</t>
  </si>
  <si>
    <t>Usman Mian</t>
  </si>
  <si>
    <t>Usman Sheikh</t>
  </si>
  <si>
    <t>Usman Suri</t>
  </si>
  <si>
    <t>Usman Malik</t>
  </si>
  <si>
    <t>Usman Qureshi</t>
  </si>
  <si>
    <t>Usman Shaikh</t>
  </si>
  <si>
    <t>Usman Chaudhary</t>
  </si>
  <si>
    <t>Usman Tyagi</t>
  </si>
  <si>
    <t>Usman Jain</t>
  </si>
  <si>
    <t>Usman Agarwal</t>
  </si>
  <si>
    <t>Usman Nair</t>
  </si>
  <si>
    <t>Nikita Sharma</t>
  </si>
  <si>
    <t>Nikita Pal</t>
  </si>
  <si>
    <t>Nikita Lal</t>
  </si>
  <si>
    <t>Nikita Mian</t>
  </si>
  <si>
    <t>Nikita Sheikh</t>
  </si>
  <si>
    <t>Nikita Suri</t>
  </si>
  <si>
    <t>Nikita Malik</t>
  </si>
  <si>
    <t>Nikita Qureshi</t>
  </si>
  <si>
    <t>Nikita Shaikh</t>
  </si>
  <si>
    <t>Nikita Chaudhary</t>
  </si>
  <si>
    <t>Nikita Tyagi</t>
  </si>
  <si>
    <t>Nikita Jain</t>
  </si>
  <si>
    <t>Nikita Agarwal</t>
  </si>
  <si>
    <t>Nikita Nair</t>
  </si>
  <si>
    <t>Faizan Raza</t>
  </si>
  <si>
    <t>Faizan Singh</t>
  </si>
  <si>
    <t>Faizan Ansari</t>
  </si>
  <si>
    <t>Faizan Mehta</t>
  </si>
  <si>
    <t>Faizan Pal</t>
  </si>
  <si>
    <t>Faizan Lal</t>
  </si>
  <si>
    <t>Faizan Mian</t>
  </si>
  <si>
    <t>Faizan Sheikh</t>
  </si>
  <si>
    <t>Faizan Suri</t>
  </si>
  <si>
    <t>Faizan Malik</t>
  </si>
  <si>
    <t>Faizan Qureshi</t>
  </si>
  <si>
    <t>Faizan Shaikh</t>
  </si>
  <si>
    <t>Faizan Chaudhary</t>
  </si>
  <si>
    <t>Faizan Tyagi</t>
  </si>
  <si>
    <t>Faizan Jain</t>
  </si>
  <si>
    <t>Faizan Agarwal</t>
  </si>
  <si>
    <t>Faizan Nair</t>
  </si>
  <si>
    <t>Farhan Pal</t>
  </si>
  <si>
    <t>Farhan Lal</t>
  </si>
  <si>
    <t>Farhan Mian</t>
  </si>
  <si>
    <t>Farhan Sheikh</t>
  </si>
  <si>
    <t>Farhan Suri</t>
  </si>
  <si>
    <t>Farhan Malik</t>
  </si>
  <si>
    <t>Farhan Qureshi</t>
  </si>
  <si>
    <t>Farhan Shaikh</t>
  </si>
  <si>
    <t>Farhan Chaudhary</t>
  </si>
  <si>
    <t>Farhan Tyagi</t>
  </si>
  <si>
    <t>Farhan Jain</t>
  </si>
  <si>
    <t>Farhan Agarwal</t>
  </si>
  <si>
    <t>Farhan Nair</t>
  </si>
  <si>
    <t>Vikram Kumar</t>
  </si>
  <si>
    <t>Vikram Das</t>
  </si>
  <si>
    <t>Vikram Mehta</t>
  </si>
  <si>
    <t>Vikram Pal</t>
  </si>
  <si>
    <t>Vikram Lal</t>
  </si>
  <si>
    <t>Vikram Mian</t>
  </si>
  <si>
    <t>Vikram Sheikh</t>
  </si>
  <si>
    <t>Vikram Suri</t>
  </si>
  <si>
    <t>Vikram Malik</t>
  </si>
  <si>
    <t>Vikram Qureshi</t>
  </si>
  <si>
    <t>Vikram Shaikh</t>
  </si>
  <si>
    <t>Vikram Chaudhary</t>
  </si>
  <si>
    <t>Vikram Tyagi</t>
  </si>
  <si>
    <t>Vikram Jain</t>
  </si>
  <si>
    <t>Vikram Agarwal</t>
  </si>
  <si>
    <t>Vikram Nair</t>
  </si>
  <si>
    <t>Ayesha Khan</t>
  </si>
  <si>
    <t>Ayesha Sharma</t>
  </si>
  <si>
    <t>Ayesha Raza</t>
  </si>
  <si>
    <t>Ayesha Singh</t>
  </si>
  <si>
    <t>Ayesha Ahmed</t>
  </si>
  <si>
    <t>Ayesha Gupta</t>
  </si>
  <si>
    <t>Ayesha Kumar</t>
  </si>
  <si>
    <t>Ayesha Verma</t>
  </si>
  <si>
    <t>Ayesha Patel</t>
  </si>
  <si>
    <t>Ayesha Das</t>
  </si>
  <si>
    <t>Ayesha Babu</t>
  </si>
  <si>
    <t>Ayesha Mehta</t>
  </si>
  <si>
    <t>Ayesha Pal</t>
  </si>
  <si>
    <t>Ayesha Lal</t>
  </si>
  <si>
    <t>Ayesha Mian</t>
  </si>
  <si>
    <t>Ayesha Sheikh</t>
  </si>
  <si>
    <t>Ayesha Suri</t>
  </si>
  <si>
    <t>Ayesha Malik</t>
  </si>
  <si>
    <t>Ayesha Qureshi</t>
  </si>
  <si>
    <t>Ayesha Shaikh</t>
  </si>
  <si>
    <t>Ayesha Chaudhary</t>
  </si>
  <si>
    <t>Ayesha Tyagi</t>
  </si>
  <si>
    <t>Ayesha Jain</t>
  </si>
  <si>
    <t>Ayesha Agarwal</t>
  </si>
  <si>
    <t>Ayesha Nair</t>
  </si>
  <si>
    <t>Arjun Khan</t>
  </si>
  <si>
    <t>Arjun Sharma</t>
  </si>
  <si>
    <t>Arjun Babu</t>
  </si>
  <si>
    <t>Arjun Pal</t>
  </si>
  <si>
    <t>Arjun Lal</t>
  </si>
  <si>
    <t>Arjun Mian</t>
  </si>
  <si>
    <t>Arjun Sheikh</t>
  </si>
  <si>
    <t>Arjun Suri</t>
  </si>
  <si>
    <t>Arjun Malik</t>
  </si>
  <si>
    <t>Arjun Qureshi</t>
  </si>
  <si>
    <t>Arjun Shaikh</t>
  </si>
  <si>
    <t>Arjun Chaudhary</t>
  </si>
  <si>
    <t>Arjun Tyagi</t>
  </si>
  <si>
    <t>Arjun Jain</t>
  </si>
  <si>
    <t>Arjun Agarwal</t>
  </si>
  <si>
    <t>Arjun Nair</t>
  </si>
  <si>
    <t>Asif Pal</t>
  </si>
  <si>
    <t>Asif Lal</t>
  </si>
  <si>
    <t>Asif Mian</t>
  </si>
  <si>
    <t>Asif Sheikh</t>
  </si>
  <si>
    <t>Asif Suri</t>
  </si>
  <si>
    <t>Asif Malik</t>
  </si>
  <si>
    <t>Asif Qureshi</t>
  </si>
  <si>
    <t>Asif Shaikh</t>
  </si>
  <si>
    <t>Asif Chaudhary</t>
  </si>
  <si>
    <t>Asif Tyagi</t>
  </si>
  <si>
    <t>Asif Jain</t>
  </si>
  <si>
    <t>Shah Alam</t>
  </si>
  <si>
    <t>Irfan Pathan</t>
  </si>
  <si>
    <t>Raju Roi</t>
  </si>
  <si>
    <t>EMP001</t>
  </si>
  <si>
    <t>EMP002</t>
  </si>
  <si>
    <t>EMP003</t>
  </si>
  <si>
    <t>Supervisor</t>
  </si>
  <si>
    <t>EMP004</t>
  </si>
  <si>
    <t>S. Tech</t>
  </si>
  <si>
    <t>EMP005</t>
  </si>
  <si>
    <t>EMP006</t>
  </si>
  <si>
    <t>EMP007</t>
  </si>
  <si>
    <t>Tech</t>
  </si>
  <si>
    <t>EMP008</t>
  </si>
  <si>
    <t>EMP009</t>
  </si>
  <si>
    <t>EMP010</t>
  </si>
  <si>
    <t>EMP011</t>
  </si>
  <si>
    <t>EMP012</t>
  </si>
  <si>
    <t>EMP013</t>
  </si>
  <si>
    <t>Fully Automatic Employee Master Dashboard Source Data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</si>
  <si>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</si>
  <si>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</si>
  <si>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</si>
  <si>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</si>
  <si>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</si>
  <si>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</si>
  <si>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</si>
  <si>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</si>
  <si>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</si>
  <si>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</si>
  <si>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</si>
  <si>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</si>
  <si>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</si>
  <si>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</si>
  <si>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</si>
  <si>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</si>
  <si>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</si>
  <si>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</si>
  <si>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</si>
  <si>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</si>
  <si>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</si>
  <si>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</si>
  <si>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</si>
  <si>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</si>
  <si>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</si>
  <si>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</si>
  <si>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</si>
  <si>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</si>
  <si>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</si>
  <si>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</si>
  <si>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</si>
  <si>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Neha Suresh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</si>
  <si>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</si>
  <si>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</si>
  <si>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</si>
  <si>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</si>
  <si>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</si>
  <si>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</si>
  <si>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</si>
  <si>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</si>
  <si>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</si>
  <si>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</si>
  <si>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</si>
  <si>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Ali Raja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</si>
  <si>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</si>
  <si>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</si>
  <si>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</si>
  <si>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</si>
  <si>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</si>
  <si>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</si>
  <si>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</si>
  <si>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</si>
  <si>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</si>
  <si>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</si>
  <si>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</si>
  <si>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</si>
  <si>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</si>
  <si>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</si>
  <si>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</si>
  <si>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</si>
  <si>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</si>
  <si>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</si>
  <si>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</si>
  <si>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</si>
  <si>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</si>
  <si>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</si>
  <si>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</si>
  <si>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</si>
  <si>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</si>
  <si>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</si>
  <si>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</si>
  <si>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Riya Singhaniya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</si>
  <si>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</si>
  <si>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</si>
  <si>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</si>
  <si>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</si>
  <si>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</si>
  <si>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</si>
  <si>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</si>
  <si>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</si>
  <si>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</si>
  <si>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</si>
  <si>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</si>
  <si>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</si>
  <si>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</si>
  <si>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</si>
  <si>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</si>
  <si>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</si>
  <si>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</si>
  <si>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</si>
  <si>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Karan Khair</t>
  </si>
  <si>
    <t>Rabia Faisal</t>
  </si>
  <si>
    <t>Ram Vishwas</t>
  </si>
  <si>
    <t>Raja Bablu</t>
  </si>
  <si>
    <t>Fiza Khatoom</t>
  </si>
  <si>
    <t>Month</t>
  </si>
  <si>
    <t>Year</t>
  </si>
  <si>
    <t>Total Days</t>
  </si>
  <si>
    <t>Present</t>
  </si>
  <si>
    <t>Holiday</t>
  </si>
  <si>
    <t>Week Off</t>
  </si>
  <si>
    <t>Absent</t>
  </si>
  <si>
    <t>A</t>
  </si>
  <si>
    <t xml:space="preserve"> Fully Automatic Attendance Dashboard Source Data</t>
  </si>
  <si>
    <t>Attendance %</t>
  </si>
  <si>
    <t>Daily Attendance Trend</t>
  </si>
  <si>
    <t>Date</t>
  </si>
  <si>
    <t>Planned Payroll</t>
  </si>
  <si>
    <t>Actual Payroll</t>
  </si>
  <si>
    <t>Administrative Staff</t>
  </si>
  <si>
    <t>Sales Department</t>
  </si>
  <si>
    <t>Production Department</t>
  </si>
  <si>
    <t>Logistics Department</t>
  </si>
  <si>
    <t>Basic Payroll</t>
  </si>
  <si>
    <t>Bonuses and Prizes</t>
  </si>
  <si>
    <t>Payroll Taxes &amp; Insurance</t>
  </si>
  <si>
    <t>Payroll</t>
  </si>
  <si>
    <t>Annual Payroll Plan</t>
  </si>
  <si>
    <t>Standard Hours</t>
  </si>
  <si>
    <t>Actual Hours</t>
  </si>
  <si>
    <t>Head Office</t>
  </si>
  <si>
    <t>Regional Offices</t>
  </si>
  <si>
    <t>Regional Branches</t>
  </si>
  <si>
    <t>Remote Employees</t>
  </si>
  <si>
    <t>Outsourcing</t>
  </si>
  <si>
    <t>B</t>
  </si>
  <si>
    <t>C</t>
  </si>
  <si>
    <t>D</t>
  </si>
  <si>
    <t>E</t>
  </si>
  <si>
    <t>SU</t>
  </si>
  <si>
    <t>MO</t>
  </si>
  <si>
    <t>TU</t>
  </si>
  <si>
    <t>WE</t>
  </si>
  <si>
    <t>TH</t>
  </si>
  <si>
    <t>FR</t>
  </si>
  <si>
    <t>SA</t>
  </si>
  <si>
    <t>Employee1</t>
  </si>
  <si>
    <t>Employee2</t>
  </si>
  <si>
    <t>Employee3</t>
  </si>
  <si>
    <t>Employee4</t>
  </si>
  <si>
    <t>Employee5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</si>
  <si>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</si>
  <si>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</si>
  <si>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</si>
  <si>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</si>
  <si>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</si>
  <si>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</si>
  <si>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</si>
  <si>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</si>
  <si>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</si>
  <si>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</si>
  <si>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</si>
  <si>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</si>
  <si>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</si>
  <si>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Grand Total</t>
  </si>
  <si>
    <t>Count of Emp_ID</t>
  </si>
  <si>
    <t>Average of Basic Salary</t>
  </si>
  <si>
    <t>Sum of Present</t>
  </si>
  <si>
    <t>Sum of Absent</t>
  </si>
  <si>
    <t>Total</t>
  </si>
  <si>
    <t xml:space="preserve">Present	
	</t>
  </si>
  <si>
    <t>(All)</t>
  </si>
  <si>
    <t>Cost Type</t>
  </si>
  <si>
    <t>Percentage</t>
  </si>
  <si>
    <t>Day</t>
  </si>
  <si>
    <t>Sum of Payroll</t>
  </si>
  <si>
    <t>Average of Percentage</t>
  </si>
  <si>
    <t>Sum of Annual Payroll Plan</t>
  </si>
  <si>
    <t>Sum of Actual Hours</t>
  </si>
  <si>
    <t>Sum of Standard Hours</t>
  </si>
  <si>
    <t xml:space="preserve"> </t>
  </si>
  <si>
    <t>Employee Attendance &amp; Payroll MIS</t>
  </si>
  <si>
    <t>HR Overview Dashboard</t>
  </si>
  <si>
    <t>Attendance Analysis Dashboard</t>
  </si>
  <si>
    <t>June</t>
  </si>
  <si>
    <t>P</t>
  </si>
  <si>
    <t/>
  </si>
  <si>
    <t>H</t>
  </si>
  <si>
    <r>
      <rPr>
        <b/>
        <sz val="16"/>
        <rFont val="Calibri"/>
        <family val="2"/>
        <scheme val="minor"/>
      </rPr>
      <t xml:space="preserve">DataMentix   </t>
    </r>
    <r>
      <rPr>
        <b/>
        <sz val="14"/>
        <rFont val="Calibri"/>
        <family val="2"/>
        <scheme val="minor"/>
      </rPr>
      <t xml:space="preserve"> </t>
    </r>
  </si>
  <si>
    <t>Payroll Analysis Dashboard</t>
  </si>
  <si>
    <t>PAYROLL VARIANCE</t>
  </si>
  <si>
    <t>PAYROLL ANALYSIS PIVOT TABLE &amp; CHARTS</t>
  </si>
  <si>
    <t>DEPARTMENT WISE- PAYROLL</t>
  </si>
  <si>
    <t>PAYROLL COST BREAKDOWN</t>
  </si>
  <si>
    <t>STANDARD VS ACTUAL HOURS</t>
  </si>
  <si>
    <t>ATTENDANCE ANALYSIS PIVOT TABLE &amp; CHARTS</t>
  </si>
  <si>
    <t>DAILY ATTENDANCE</t>
  </si>
  <si>
    <t>AVG</t>
  </si>
  <si>
    <t>DEPARTMENT ATTENDANCE</t>
  </si>
  <si>
    <t>ATTENDANCE STATUS</t>
  </si>
  <si>
    <t>ATTENDANCE BY GENDER</t>
  </si>
  <si>
    <t>PLANNED VS ACTUAL PAYROLL</t>
  </si>
  <si>
    <t>MONTHY PAYROLL</t>
  </si>
  <si>
    <t>HR OVERVIEW PIVOT TABLE &amp; CHARTS</t>
  </si>
  <si>
    <t>EMPLOYEE COUNT BY DEPARTMENT</t>
  </si>
  <si>
    <t>EMPLOYEE COUNT BY DESIGNATION</t>
  </si>
  <si>
    <t>GENDER DISTRIBUTION</t>
  </si>
  <si>
    <t>AVERAGE SALARY BY DEPARTMENT</t>
  </si>
  <si>
    <t>Key Insights &amp;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</si>
</sst>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_ * #,##0_ ;_ * \-#,##0_ ;_ * &quot;-&quot;??_ ;_ @_ "/>
    <numFmt numFmtId="165" formatCode="dd"/>
    <numFmt numFmtId="166" formatCode="0.0%"/>
    <numFmt numFmtId="167" formatCode="_ [$₹-4009]\ * #,##0_ ;_ [$₹-4009]\ * \-#,##0_ ;_ [$₹-4009]\ * &quot;-&quot;??_ ;_ @_ "/>
    <numFmt numFmtId="168" formatCode="0.000%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F3F7F5"/>
      <name val="Calibri"/>
      <family val="2"/>
      <scheme val="minor"/>
    </font>
    <font>
      <sz val="2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D1FAE5"/>
      <name val="Calibri"/>
      <family val="2"/>
      <scheme val="minor"/>
    </font>
    <font>
      <b/>
      <sz val="20"/>
      <color rgb="FFD1FAE5"/>
      <name val="Calibri"/>
      <family val="2"/>
      <scheme val="minor"/>
    </font>
    <font>
      <sz val="11"/>
      <color rgb="FFD1FAE5"/>
      <name val="Calibri"/>
      <family val="2"/>
      <scheme val="minor"/>
    </font>
    <font>
      <sz val="12"/>
      <color rgb="FFD1FAE5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rgb="FFD1FAE5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3F7F5"/>
        <bgColor indexed="64"/>
      </patternFill>
    </fill>
    <fill>
      <patternFill patternType="solid">
        <fgColor rgb="FF064E3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4F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19">
    <xf numFmtId="0" fontId="0" fillId="0" borderId="0" xfId="0"/>
    <xf numFmtId="0" fontId="1" fillId="0" borderId="1" xfId="0" applyFont="1" applyBorder="1" applyAlignment="1">
      <alignment vertical="top"/>
    </xf>
    <xf numFmtId="15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0" borderId="2" xfId="0" applyFont="1" applyBorder="1" applyAlignment="1">
      <alignment vertical="top"/>
    </xf>
    <xf numFmtId="15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1" fillId="0" borderId="10" xfId="0" applyFont="1" applyBorder="1" applyAlignment="1">
      <alignment vertical="top"/>
    </xf>
    <xf numFmtId="0" fontId="1" fillId="0" borderId="11" xfId="0" applyFont="1" applyBorder="1"/>
    <xf numFmtId="0" fontId="1" fillId="0" borderId="11" xfId="0" applyFont="1" applyBorder="1" applyAlignment="1">
      <alignment vertical="top"/>
    </xf>
    <xf numFmtId="15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4" fontId="1" fillId="0" borderId="11" xfId="0" applyNumberFormat="1" applyFont="1" applyBorder="1" applyAlignment="1">
      <alignment vertical="center"/>
    </xf>
    <xf numFmtId="0" fontId="5" fillId="2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9" fontId="1" fillId="0" borderId="5" xfId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9" fontId="1" fillId="0" borderId="12" xfId="1" applyFont="1" applyBorder="1" applyAlignment="1">
      <alignment horizontal="center" vertical="center"/>
    </xf>
    <xf numFmtId="14" fontId="5" fillId="2" borderId="7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/>
    <xf numFmtId="14" fontId="1" fillId="0" borderId="11" xfId="0" applyNumberFormat="1" applyFont="1" applyBorder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9" xfId="0" applyBorder="1"/>
    <xf numFmtId="0" fontId="0" fillId="0" borderId="0" xfId="0" pivotButton="1"/>
    <xf numFmtId="0" fontId="1" fillId="3" borderId="15" xfId="0" applyFont="1" applyFill="1" applyBorder="1"/>
    <xf numFmtId="14" fontId="0" fillId="0" borderId="0" xfId="0" applyNumberFormat="1" applyAlignment="1">
      <alignment horizontal="left"/>
    </xf>
    <xf numFmtId="9" fontId="0" fillId="0" borderId="0" xfId="1" applyFont="1"/>
    <xf numFmtId="0" fontId="7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0" fillId="4" borderId="0" xfId="0" applyFill="1"/>
    <xf numFmtId="0" fontId="9" fillId="0" borderId="0" xfId="0" applyFont="1"/>
    <xf numFmtId="0" fontId="0" fillId="5" borderId="0" xfId="0" applyFill="1"/>
    <xf numFmtId="0" fontId="9" fillId="5" borderId="0" xfId="0" applyFont="1" applyFill="1"/>
    <xf numFmtId="0" fontId="0" fillId="6" borderId="0" xfId="0" applyFill="1"/>
    <xf numFmtId="164" fontId="0" fillId="0" borderId="0" xfId="0" applyNumberFormat="1"/>
    <xf numFmtId="0" fontId="0" fillId="7" borderId="0" xfId="0" applyFill="1"/>
    <xf numFmtId="0" fontId="8" fillId="8" borderId="0" xfId="0" applyFont="1" applyFill="1"/>
    <xf numFmtId="0" fontId="0" fillId="8" borderId="0" xfId="0" applyFill="1"/>
    <xf numFmtId="164" fontId="0" fillId="0" borderId="0" xfId="2" applyNumberFormat="1" applyFont="1"/>
    <xf numFmtId="0" fontId="13" fillId="6" borderId="1" xfId="0" applyFont="1" applyFill="1" applyBorder="1" applyAlignment="1">
      <alignment horizontal="center" vertical="center"/>
    </xf>
    <xf numFmtId="14" fontId="13" fillId="6" borderId="11" xfId="0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9" borderId="0" xfId="0" applyNumberFormat="1" applyFont="1" applyFill="1" applyAlignment="1">
      <alignment vertical="center"/>
    </xf>
    <xf numFmtId="0" fontId="1" fillId="0" borderId="8" xfId="0" applyFont="1" applyBorder="1"/>
    <xf numFmtId="0" fontId="1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top"/>
    </xf>
    <xf numFmtId="166" fontId="0" fillId="0" borderId="0" xfId="1" applyNumberFormat="1" applyFont="1"/>
    <xf numFmtId="43" fontId="0" fillId="4" borderId="0" xfId="2" applyFont="1" applyFill="1"/>
    <xf numFmtId="0" fontId="10" fillId="7" borderId="0" xfId="0" applyFont="1" applyFill="1"/>
    <xf numFmtId="167" fontId="0" fillId="0" borderId="0" xfId="2" applyNumberFormat="1" applyFont="1"/>
    <xf numFmtId="10" fontId="0" fillId="0" borderId="0" xfId="0" applyNumberFormat="1"/>
    <xf numFmtId="168" fontId="0" fillId="0" borderId="0" xfId="0" applyNumberFormat="1"/>
    <xf numFmtId="0" fontId="12" fillId="7" borderId="0" xfId="0" applyFont="1" applyFill="1"/>
    <xf numFmtId="0" fontId="10" fillId="6" borderId="0" xfId="0" applyFont="1" applyFill="1"/>
    <xf numFmtId="0" fontId="12" fillId="6" borderId="0" xfId="0" applyFont="1" applyFill="1"/>
    <xf numFmtId="0" fontId="9" fillId="6" borderId="0" xfId="0" applyFont="1" applyFill="1"/>
    <xf numFmtId="0" fontId="0" fillId="0" borderId="18" xfId="0" applyBorder="1"/>
    <xf numFmtId="0" fontId="23" fillId="7" borderId="0" xfId="0" applyFont="1" applyFill="1"/>
    <xf numFmtId="0" fontId="23" fillId="10" borderId="0" xfId="0" applyFont="1" applyFill="1"/>
    <xf numFmtId="0" fontId="24" fillId="7" borderId="0" xfId="0" applyFont="1" applyFill="1"/>
    <xf numFmtId="0" fontId="24" fillId="0" borderId="0" xfId="0" applyFont="1"/>
    <xf numFmtId="0" fontId="19" fillId="7" borderId="0" xfId="0" applyFont="1" applyFill="1"/>
    <xf numFmtId="0" fontId="23" fillId="0" borderId="0" xfId="0" applyFont="1"/>
    <xf numFmtId="0" fontId="0" fillId="10" borderId="0" xfId="0" applyFill="1"/>
    <xf numFmtId="0" fontId="25" fillId="0" borderId="0" xfId="0" applyFont="1"/>
    <xf numFmtId="0" fontId="12" fillId="0" borderId="0" xfId="0" applyFont="1"/>
    <xf numFmtId="0" fontId="26" fillId="10" borderId="0" xfId="0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/>
    </xf>
    <xf numFmtId="0" fontId="14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textRotation="90"/>
    </xf>
    <xf numFmtId="0" fontId="2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4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2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1" fillId="7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 vertical="top"/>
    </xf>
    <xf numFmtId="0" fontId="12" fillId="7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6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numFmt numFmtId="14" formatCode="0.00%"/>
    </dxf>
    <dxf>
      <numFmt numFmtId="168" formatCode="0.000%"/>
    </dxf>
    <dxf>
      <numFmt numFmtId="164" formatCode="_ * #,##0_ ;_ * \-#,##0_ ;_ * &quot;-&quot;??_ ;_ @_ "/>
    </dxf>
    <dxf>
      <numFmt numFmtId="164" formatCode="_ * #,##0_ ;_ * \-#,##0_ ;_ * &quot;-&quot;??_ ;_ @_ 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dd/mm/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</dxf>
    <dxf>
      <font>
        <color theme="0"/>
      </font>
    </dxf>
    <dxf>
      <font>
        <u/>
        <color rgb="FF064E3B"/>
      </font>
      <fill>
        <patternFill>
          <bgColor rgb="FF065F4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none"/>
        <color rgb="FF047857"/>
      </font>
    </dxf>
    <dxf>
      <font>
        <sz val="10"/>
        <name val="Calibri"/>
        <family val="2"/>
        <scheme val="minor"/>
      </font>
    </dxf>
    <dxf>
      <font>
        <b val="0"/>
        <i val="0"/>
        <sz val="10"/>
        <color theme="1"/>
        <name val="Calibri"/>
        <family val="2"/>
        <scheme val="minor"/>
      </font>
    </dxf>
    <dxf>
      <font>
        <b/>
        <i val="0"/>
        <sz val="10"/>
        <color theme="0"/>
      </font>
      <fill>
        <patternFill>
          <bgColor rgb="FF047857"/>
        </patternFill>
      </fill>
    </dxf>
    <dxf>
      <font>
        <color theme="0"/>
      </font>
    </dxf>
  </dxfs>
  <tableStyles count="5" defaultTableStyle="TableStyleMedium9" defaultPivotStyle="PivotStyleLight16">
    <tableStyle name="MIS Green Slicer" pivot="0" table="0" count="9" xr9:uid="{1F63933A-7FE5-49F4-8D95-907F96DEC2F7}">
      <tableStyleElement type="wholeTable" dxfId="66"/>
      <tableStyleElement type="headerRow" dxfId="65"/>
    </tableStyle>
    <tableStyle name="Slicer Style 1" pivot="0" table="0" count="2" xr9:uid="{82EC879C-0E20-43AF-85C2-EFD4DB6C1A77}">
      <tableStyleElement type="wholeTable" dxfId="64"/>
      <tableStyleElement type="headerRow" dxfId="63"/>
    </tableStyle>
    <tableStyle name="Slicer Style 2" pivot="0" table="0" count="1" xr9:uid="{54E382A3-5BEA-4E3B-8FF6-F935D5E509CB}">
      <tableStyleElement type="wholeTable" dxfId="62"/>
    </tableStyle>
    <tableStyle name="Slicer Style 3" pivot="0" table="0" count="1" xr9:uid="{5BB4A66C-F143-4A1F-8664-FEE07DAB2B83}">
      <tableStyleElement type="wholeTable" dxfId="61"/>
    </tableStyle>
    <tableStyle name="Slicer Style 4" pivot="0" table="0" count="4" xr9:uid="{E9940631-0211-4F60-965A-BA05AC3BD70D}">
      <tableStyleElement type="wholeTable" dxfId="60"/>
      <tableStyleElement type="headerRow" dxfId="59"/>
    </tableStyle>
  </tableStyles>
  <colors>
    <mruColors>
      <color rgb="FF064E3B"/>
      <color rgb="FFF3F4F6"/>
      <color rgb="FF065F46"/>
      <color rgb="FFC2410C"/>
      <color rgb="FFD1FAE5"/>
      <color rgb="FF6B7280"/>
      <color rgb="FF000000"/>
      <color rgb="FFA7F3D0"/>
      <color rgb="FF9CA3AF"/>
      <color rgb="FF111827"/>
    </mruColors>
  </colors>
  <extLst>
    <ext xmlns:x14="http://schemas.microsoft.com/office/spreadsheetml/2009/9/main" uri="{46F421CA-312F-682f-3DD2-61675219B42D}">
      <x14:dxfs count="9">
        <dxf>
          <font>
            <color rgb="FFD1FAE5"/>
          </font>
        </dxf>
        <dxf>
          <font>
            <color theme="0"/>
          </font>
        </dxf>
        <dxf>
          <font>
            <color rgb="FF064E3B"/>
          </font>
          <fill>
            <patternFill>
              <bgColor rgb="FFA7F3D0"/>
            </patternFill>
          </fill>
        </dxf>
        <dxf>
          <font>
            <color rgb="FF064E3B"/>
          </font>
          <fill>
            <patternFill>
              <bgColor rgb="FFA7F3D0"/>
            </patternFill>
          </fill>
        </dxf>
        <dxf>
          <font>
            <color rgb="FF6B7280"/>
          </font>
          <fill>
            <patternFill>
              <bgColor rgb="FFF3F4F6"/>
            </patternFill>
          </fill>
        </dxf>
        <dxf>
          <font>
            <color rgb="FF064E3B"/>
          </font>
          <fill>
            <patternFill>
              <bgColor rgb="FFD1FAE5"/>
            </patternFill>
          </fill>
        </dxf>
        <dxf>
          <font>
            <b/>
            <i val="0"/>
            <color rgb="FF064E3B"/>
          </font>
          <fill>
            <patternFill>
              <bgColor rgb="FFD1FAE5"/>
            </patternFill>
          </fill>
        </dxf>
        <dxf>
          <font>
            <color rgb="FF9CA3AF"/>
          </font>
          <fill>
            <patternFill>
              <bgColor theme="0"/>
            </patternFill>
          </fill>
        </dxf>
        <dxf>
          <font>
            <color rgb="FF111827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MIS Green Slicer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SelectedItemWithNoData" dxfId="2"/>
          </x14:slicerStyleElements>
        </x14:slicerStyle>
        <x14:slicerStyle name="Slicer Style 1"/>
        <x14:slicerStyle name="Slicer Style 2"/>
        <x14:slicerStyle name="Slicer Style 3"/>
        <x14:slicerStyle name="Slicer Style 4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MONTHY PAYROLL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'PAYROLL ANALYSIS PIVOT TABLE'!$C$9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'PAYROLL ANALYSIS PIVOT TABLE'!$B$10:$B$22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'PAYROLL ANALYSIS PIVOT TABLE'!$C$10:$C$22</c:f>
              <c:numCache>
                <c:formatCode>General</c:formatCode>
                <c:ptCount val="12"/>
                <c:pt idx="0">
                  <c:v>1113010</c:v>
                </c:pt>
                <c:pt idx="1">
                  <c:v>1166195</c:v>
                </c:pt>
                <c:pt idx="2">
                  <c:v>1034385</c:v>
                </c:pt>
                <c:pt idx="3">
                  <c:v>935630</c:v>
                </c:pt>
                <c:pt idx="4">
                  <c:v>1376655</c:v>
                </c:pt>
                <c:pt idx="5">
                  <c:v>1283040</c:v>
                </c:pt>
                <c:pt idx="6">
                  <c:v>1289080</c:v>
                </c:pt>
                <c:pt idx="7">
                  <c:v>1112665</c:v>
                </c:pt>
                <c:pt idx="8">
                  <c:v>1504150</c:v>
                </c:pt>
                <c:pt idx="9">
                  <c:v>1258380</c:v>
                </c:pt>
                <c:pt idx="10">
                  <c:v>1262370</c:v>
                </c:pt>
                <c:pt idx="11">
                  <c:v>907720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8-4BBD-9193-E427FB33C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377744"/>
        <c:axId val="1256867216"/>
      </c:lineChart>
      <c:catAx>
        <c:axId val="14823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67216"/>
        <c:crosses val="autoZero"/>
        <c:auto val="1"/>
        <c:lblAlgn val="ctr"/>
        <c:lblOffset val="100"/>
        <c:noMultiLvlLbl val="0"/>
      </c:catAx>
      <c:valAx>
        <c:axId val="125686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7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WISE- PAYROLL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'PAYROLL ANALYSIS PIVOT TABLE'!$C$34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'PAYROLL ANALYSIS PIVOT TABLE'!$B$35:$B$40</c:f>
              <c:strCache>
                <c:ptCount val="5"/>
                <c:pt idx="0">
                  <c:v>Administrative Staff</c:v>
                </c:pt>
                <c:pt idx="1">
                  <c:v>Logistics Department</c:v>
                </c:pt>
                <c:pt idx="2">
                  <c:v>Management</c:v>
                </c:pt>
                <c:pt idx="3">
                  <c:v>Production Department</c:v>
                </c:pt>
                <c:pt idx="4">
                  <c:v>Sales Department</c:v>
                </c:pt>
              </c:strCache>
            </c:strRef>
          </c:cat>
          <c:val>
            <c:numRef>
              <c:f>'PAYROLL ANALYSIS PIVOT TABLE'!$C$35:$C$40</c:f>
              <c:numCache>
                <c:formatCode>General</c:formatCode>
                <c:ptCount val="5"/>
                <c:pt idx="0">
                  <c:v>2830140</c:v>
                </c:pt>
                <c:pt idx="1">
                  <c:v>2196820</c:v>
                </c:pt>
                <c:pt idx="2">
                  <c:v>3781025</c:v>
                </c:pt>
                <c:pt idx="3">
                  <c:v>2587050</c:v>
                </c:pt>
                <c:pt idx="4">
                  <c:v>2848245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3-4DDB-B01B-B945B3A4B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231008"/>
        <c:axId val="1256809136"/>
      </c:barChart>
      <c:catAx>
        <c:axId val="125423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09136"/>
        <c:crosses val="autoZero"/>
        <c:auto val="1"/>
        <c:lblAlgn val="ctr"/>
        <c:lblOffset val="100"/>
        <c:noMultiLvlLbl val="0"/>
      </c:catAx>
      <c:valAx>
        <c:axId val="125680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3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PLANNED VS ACTUAL PAYROLL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'PAYROLL ANALYSIS PIVOT TABLE'!$C$52</c:f>
              <c:strCache>
                <c:ptCount val="1"/>
                <c:pt idx="0">
                  <c:v>Sum of Annual Payroll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'PAYROLL ANALYSIS PIVOT TABLE'!$B$53:$B$65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'PAYROLL ANALYSIS PIVOT TABLE'!$C$53:$C$65</c:f>
              <c:numCache>
                <c:formatCode>General</c:formatCode>
                <c:ptCount val="12"/>
                <c:pt idx="0">
                  <c:v>697500</c:v>
                </c:pt>
                <c:pt idx="1">
                  <c:v>697500</c:v>
                </c:pt>
                <c:pt idx="2">
                  <c:v>697500</c:v>
                </c:pt>
                <c:pt idx="3">
                  <c:v>697500</c:v>
                </c:pt>
                <c:pt idx="4">
                  <c:v>697500</c:v>
                </c:pt>
                <c:pt idx="5">
                  <c:v>697500</c:v>
                </c:pt>
                <c:pt idx="6">
                  <c:v>697500</c:v>
                </c:pt>
                <c:pt idx="7">
                  <c:v>697500</c:v>
                </c:pt>
                <c:pt idx="8">
                  <c:v>697500</c:v>
                </c:pt>
                <c:pt idx="9">
                  <c:v>697500</c:v>
                </c:pt>
                <c:pt idx="10">
                  <c:v>697500</c:v>
                </c:pt>
                <c:pt idx="11">
                  <c:v>697500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C-4E57-8265-3E79EB2408BA}"/>
            </c:ext>
          </c:extLst>
        </c:ser>
        <c:ser>
          <c:idx val="1"/>
          <c:order val="1"/>
          <c:tx>
            <c:strRef>
              <c:f>'PAYROLL ANALYSIS PIVOT TABLE'!$D$52</c:f>
              <c:strCache>
                <c:ptCount val="1"/>
                <c:pt idx="0">
                  <c:v>Sum of Payroll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'PAYROLL ANALYSIS PIVOT TABLE'!$B$53:$B$65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'PAYROLL ANALYSIS PIVOT TABLE'!$D$53:$D$65</c:f>
              <c:numCache>
                <c:formatCode>General</c:formatCode>
                <c:ptCount val="12"/>
                <c:pt idx="0">
                  <c:v>1113010</c:v>
                </c:pt>
                <c:pt idx="1">
                  <c:v>1166195</c:v>
                </c:pt>
                <c:pt idx="2">
                  <c:v>1034385</c:v>
                </c:pt>
                <c:pt idx="3">
                  <c:v>935630</c:v>
                </c:pt>
                <c:pt idx="4">
                  <c:v>1376655</c:v>
                </c:pt>
                <c:pt idx="5">
                  <c:v>1283040</c:v>
                </c:pt>
                <c:pt idx="6">
                  <c:v>1289080</c:v>
                </c:pt>
                <c:pt idx="7">
                  <c:v>1112665</c:v>
                </c:pt>
                <c:pt idx="8">
                  <c:v>1504150</c:v>
                </c:pt>
                <c:pt idx="9">
                  <c:v>1258380</c:v>
                </c:pt>
                <c:pt idx="10">
                  <c:v>1262370</c:v>
                </c:pt>
                <c:pt idx="11">
                  <c:v>907720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C-4E57-8265-3E79EB240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95296"/>
        <c:axId val="1256816336"/>
      </c:barChart>
      <c:catAx>
        <c:axId val="14903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16336"/>
        <c:crosses val="autoZero"/>
        <c:auto val="1"/>
        <c:lblAlgn val="ctr"/>
        <c:lblOffset val="100"/>
        <c:noMultiLvlLbl val="0"/>
      </c:catAx>
      <c:valAx>
        <c:axId val="12568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9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 COST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'PAYROLL ANALYSIS PIVOT TABLE'!$C$72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EB-4063-8830-6788F992DB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EB-4063-8830-6788F992DB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EB-4063-8830-6788F992DB97}"/>
              </c:ext>
            </c:extLst>
          </c:dPt>
          <c:cat>
            <c:strRef>
              <c:f>'PAYROLL ANALYSIS PIVOT TABLE'!$B$73:$B$76</c:f>
              <c:strCache>
                <c:ptCount val="3"/>
                <c:pt idx="0">
                  <c:v>Basic Payroll</c:v>
                </c:pt>
                <c:pt idx="1">
                  <c:v>Bonuses and Prizes</c:v>
                </c:pt>
                <c:pt idx="2">
                  <c:v>Payroll Taxes &amp; Insurance</c:v>
                </c:pt>
              </c:strCache>
            </c:strRef>
          </c:cat>
          <c:val>
            <c:numRef>
              <c:f>'PAYROLL ANALYSIS PIVOT TABLE'!$C$73:$C$76</c:f>
              <c:numCache>
                <c:formatCode>0.000%</c:formatCode>
                <c:ptCount val="3"/>
                <c:pt idx="0">
                  <c:v>0.37437500000000007</c:v>
                </c:pt>
                <c:pt idx="1">
                  <c:v>0.47374999999999995</c:v>
                </c:pt>
                <c:pt idx="2">
                  <c:v>0.15187500000000007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8-4E78-A299-A2A878ECF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'ATTENDANCE ANALYSIS PIVOT TABLE'!$C$47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16-46ED-83B6-9505093E5D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16-46ED-83B6-9505093E5D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16-46ED-83B6-9505093E5D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16-46ED-83B6-9505093E5D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'ATTENDANCE ANALYSIS PIVOT TABLE'!$B$48:$B$51</c:f>
              <c:strCache>
                <c:ptCount val="4"/>
                <c:pt idx="0">
                  <c:v>Present	
	</c:v>
                </c:pt>
                <c:pt idx="1">
                  <c:v>Absent</c:v>
                </c:pt>
                <c:pt idx="2">
                  <c:v>Holiday</c:v>
                </c:pt>
                <c:pt idx="3">
                  <c:v>Week Off</c:v>
                </c:pt>
              </c:strCache>
            </c:strRef>
          </c:cat>
          <c:val>
            <c:numRef>
              <c:f>'ATTENDANCE ANALYSIS PIVOT TABLE'!$C$48:$C$51</c:f>
              <c:numCache>
                <c:formatCode>_ * #,##0_ ;_ * \-#,##0_ ;_ * "-"??_ ;_ @_ </c:formatCode>
                <c:ptCount val="4"/>
                <c:pt idx="0">
                  <c:v>7154</c:v>
                </c:pt>
                <c:pt idx="1">
                  <c:v>1655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4-4BF6-B5B2-B7AEB8810B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SINGH).xlsx]ATTENDANCE ANALYSIS PIVOT TABLE!PivotTable13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ATTENDANCE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 PIVOT TABLE'!$C$68</c:f>
              <c:strCache>
                <c:ptCount val="1"/>
                <c:pt idx="0">
                  <c:v>Sum of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TABLE'!$B$69:$B$71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'ATTENDANCE ANALYSIS PIVOT TABLE'!$C$69:$C$71</c:f>
              <c:numCache>
                <c:formatCode>General</c:formatCode>
                <c:ptCount val="2"/>
                <c:pt idx="0">
                  <c:v>5927</c:v>
                </c:pt>
                <c:pt idx="1">
                  <c:v>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D-45BA-8FD5-6CFAA4824FDD}"/>
            </c:ext>
          </c:extLst>
        </c:ser>
        <c:ser>
          <c:idx val="1"/>
          <c:order val="1"/>
          <c:tx>
            <c:strRef>
              <c:f>'ATTENDANCE ANALYSIS PIVOT TABLE'!$D$68</c:f>
              <c:strCache>
                <c:ptCount val="1"/>
                <c:pt idx="0">
                  <c:v>Sum of 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TABLE'!$B$69:$B$71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'ATTENDANCE ANALYSIS PIVOT TABLE'!$D$69:$D$71</c:f>
              <c:numCache>
                <c:formatCode>General</c:formatCode>
                <c:ptCount val="2"/>
                <c:pt idx="0">
                  <c:v>1364</c:v>
                </c:pt>
                <c:pt idx="1">
                  <c:v>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D-45BA-8FD5-6CFAA4824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054288"/>
        <c:axId val="127238256"/>
      </c:barChart>
      <c:catAx>
        <c:axId val="95505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256"/>
        <c:crosses val="autoZero"/>
        <c:auto val="1"/>
        <c:lblAlgn val="ctr"/>
        <c:lblOffset val="100"/>
        <c:noMultiLvlLbl val="0"/>
      </c:catAx>
      <c:valAx>
        <c:axId val="1272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5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SINGH).xlsx]ATTENDANCE ANALYSIS 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 PIVOT TABLE'!$C$6</c:f>
              <c:strCache>
                <c:ptCount val="1"/>
                <c:pt idx="0">
                  <c:v>Sum of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TABLE'!$B$7:$B$17</c:f>
              <c:strCache>
                <c:ptCount val="10"/>
                <c:pt idx="0">
                  <c:v>01-06-2026</c:v>
                </c:pt>
                <c:pt idx="1">
                  <c:v>03-06-2026</c:v>
                </c:pt>
                <c:pt idx="2">
                  <c:v>05-06-2026</c:v>
                </c:pt>
                <c:pt idx="3">
                  <c:v>08-06-2026</c:v>
                </c:pt>
                <c:pt idx="4">
                  <c:v>19-06-2026</c:v>
                </c:pt>
                <c:pt idx="5">
                  <c:v>20-06-2026</c:v>
                </c:pt>
                <c:pt idx="6">
                  <c:v>22-06-2026</c:v>
                </c:pt>
                <c:pt idx="7">
                  <c:v>23-06-2026</c:v>
                </c:pt>
                <c:pt idx="8">
                  <c:v>27-06-2026</c:v>
                </c:pt>
                <c:pt idx="9">
                  <c:v>30-06-2026</c:v>
                </c:pt>
              </c:strCache>
            </c:strRef>
          </c:cat>
          <c:val>
            <c:numRef>
              <c:f>'ATTENDANCE ANALYSIS PIVOT TABLE'!$C$7:$C$17</c:f>
              <c:numCache>
                <c:formatCode>General</c:formatCode>
                <c:ptCount val="10"/>
                <c:pt idx="0">
                  <c:v>572</c:v>
                </c:pt>
                <c:pt idx="1">
                  <c:v>576</c:v>
                </c:pt>
                <c:pt idx="2">
                  <c:v>588</c:v>
                </c:pt>
                <c:pt idx="3">
                  <c:v>572</c:v>
                </c:pt>
                <c:pt idx="4">
                  <c:v>576</c:v>
                </c:pt>
                <c:pt idx="5">
                  <c:v>580</c:v>
                </c:pt>
                <c:pt idx="6">
                  <c:v>579</c:v>
                </c:pt>
                <c:pt idx="7">
                  <c:v>574</c:v>
                </c:pt>
                <c:pt idx="8">
                  <c:v>585</c:v>
                </c:pt>
                <c:pt idx="9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7-4AF4-B5AF-DDDB5253807C}"/>
            </c:ext>
          </c:extLst>
        </c:ser>
        <c:ser>
          <c:idx val="1"/>
          <c:order val="1"/>
          <c:tx>
            <c:strRef>
              <c:f>'ATTENDANCE ANALYSIS PIVOT TABLE'!$D$6</c:f>
              <c:strCache>
                <c:ptCount val="1"/>
                <c:pt idx="0">
                  <c:v>Sum of 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TABLE'!$B$7:$B$17</c:f>
              <c:strCache>
                <c:ptCount val="10"/>
                <c:pt idx="0">
                  <c:v>01-06-2026</c:v>
                </c:pt>
                <c:pt idx="1">
                  <c:v>03-06-2026</c:v>
                </c:pt>
                <c:pt idx="2">
                  <c:v>05-06-2026</c:v>
                </c:pt>
                <c:pt idx="3">
                  <c:v>08-06-2026</c:v>
                </c:pt>
                <c:pt idx="4">
                  <c:v>19-06-2026</c:v>
                </c:pt>
                <c:pt idx="5">
                  <c:v>20-06-2026</c:v>
                </c:pt>
                <c:pt idx="6">
                  <c:v>22-06-2026</c:v>
                </c:pt>
                <c:pt idx="7">
                  <c:v>23-06-2026</c:v>
                </c:pt>
                <c:pt idx="8">
                  <c:v>27-06-2026</c:v>
                </c:pt>
                <c:pt idx="9">
                  <c:v>30-06-2026</c:v>
                </c:pt>
              </c:strCache>
            </c:strRef>
          </c:cat>
          <c:val>
            <c:numRef>
              <c:f>'ATTENDANCE ANALYSIS PIVOT TABLE'!$D$7:$D$17</c:f>
              <c:numCache>
                <c:formatCode>General</c:formatCode>
                <c:ptCount val="10"/>
                <c:pt idx="0">
                  <c:v>128</c:v>
                </c:pt>
                <c:pt idx="1">
                  <c:v>124</c:v>
                </c:pt>
                <c:pt idx="2">
                  <c:v>112</c:v>
                </c:pt>
                <c:pt idx="3">
                  <c:v>128</c:v>
                </c:pt>
                <c:pt idx="4">
                  <c:v>124</c:v>
                </c:pt>
                <c:pt idx="5">
                  <c:v>120</c:v>
                </c:pt>
                <c:pt idx="6">
                  <c:v>121</c:v>
                </c:pt>
                <c:pt idx="7">
                  <c:v>126</c:v>
                </c:pt>
                <c:pt idx="8">
                  <c:v>115</c:v>
                </c:pt>
                <c:pt idx="9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7-4AF4-B5AF-DDDB52538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5554192"/>
        <c:axId val="1741361968"/>
      </c:barChart>
      <c:catAx>
        <c:axId val="15055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61968"/>
        <c:crosses val="autoZero"/>
        <c:auto val="1"/>
        <c:lblAlgn val="ctr"/>
        <c:lblOffset val="100"/>
        <c:noMultiLvlLbl val="0"/>
      </c:catAx>
      <c:valAx>
        <c:axId val="17413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5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SINGH).xlsx]ATTENDANCE ANALYSIS PIVOT TABLE!PivotTable11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ATTENDANCE </a:t>
            </a:r>
          </a:p>
        </c:rich>
      </c:tx>
      <c:layout>
        <c:manualLayout>
          <c:xMode val="edge"/>
          <c:yMode val="edge"/>
          <c:x val="0.3085623359580053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062292213473314"/>
          <c:y val="0.24434966462525515"/>
          <c:w val="0.34677493438320212"/>
          <c:h val="0.648250947798191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'ATTENDANCE ANALYSIS PIVOT TABLE'!$C$27</c:f>
              <c:strCache>
                <c:ptCount val="1"/>
                <c:pt idx="0">
                  <c:v>Sum of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TABLE'!$B$28:$B$33</c:f>
              <c:strCache>
                <c:ptCount val="5"/>
                <c:pt idx="0">
                  <c:v>Engineering</c:v>
                </c:pt>
                <c:pt idx="1">
                  <c:v>HR</c:v>
                </c:pt>
                <c:pt idx="2">
                  <c:v>Management</c:v>
                </c:pt>
                <c:pt idx="3">
                  <c:v>Procurement</c:v>
                </c:pt>
                <c:pt idx="4">
                  <c:v>Technical</c:v>
                </c:pt>
              </c:strCache>
            </c:strRef>
          </c:cat>
          <c:val>
            <c:numRef>
              <c:f>'ATTENDANCE ANALYSIS PIVOT TABLE'!$C$28:$C$33</c:f>
              <c:numCache>
                <c:formatCode>General</c:formatCode>
                <c:ptCount val="5"/>
                <c:pt idx="0">
                  <c:v>1517</c:v>
                </c:pt>
                <c:pt idx="1">
                  <c:v>1395</c:v>
                </c:pt>
                <c:pt idx="2">
                  <c:v>1374</c:v>
                </c:pt>
                <c:pt idx="3">
                  <c:v>1527</c:v>
                </c:pt>
                <c:pt idx="4">
                  <c:v>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5-4C92-97D2-AC34E6CB09FB}"/>
            </c:ext>
          </c:extLst>
        </c:ser>
        <c:ser>
          <c:idx val="1"/>
          <c:order val="1"/>
          <c:tx>
            <c:strRef>
              <c:f>'ATTENDANCE ANALYSIS PIVOT TABLE'!$D$27</c:f>
              <c:strCache>
                <c:ptCount val="1"/>
                <c:pt idx="0">
                  <c:v>Sum of 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TABLE'!$B$28:$B$33</c:f>
              <c:strCache>
                <c:ptCount val="5"/>
                <c:pt idx="0">
                  <c:v>Engineering</c:v>
                </c:pt>
                <c:pt idx="1">
                  <c:v>HR</c:v>
                </c:pt>
                <c:pt idx="2">
                  <c:v>Management</c:v>
                </c:pt>
                <c:pt idx="3">
                  <c:v>Procurement</c:v>
                </c:pt>
                <c:pt idx="4">
                  <c:v>Technical</c:v>
                </c:pt>
              </c:strCache>
            </c:strRef>
          </c:cat>
          <c:val>
            <c:numRef>
              <c:f>'ATTENDANCE ANALYSIS PIVOT TABLE'!$D$28:$D$33</c:f>
              <c:numCache>
                <c:formatCode>General</c:formatCode>
                <c:ptCount val="5"/>
                <c:pt idx="0">
                  <c:v>346</c:v>
                </c:pt>
                <c:pt idx="1">
                  <c:v>330</c:v>
                </c:pt>
                <c:pt idx="2">
                  <c:v>328</c:v>
                </c:pt>
                <c:pt idx="3">
                  <c:v>359</c:v>
                </c:pt>
                <c:pt idx="4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5-4C92-97D2-AC34E6CB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4225904"/>
        <c:axId val="1741248208"/>
      </c:barChart>
      <c:catAx>
        <c:axId val="125422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248208"/>
        <c:crosses val="autoZero"/>
        <c:auto val="1"/>
        <c:lblAlgn val="ctr"/>
        <c:lblOffset val="100"/>
        <c:noMultiLvlLbl val="0"/>
      </c:catAx>
      <c:valAx>
        <c:axId val="174124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22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OVERVIEW PIVOT TABLE'!$C$6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'HR OVERVIEW PIVOT TABLE'!$B$7:$B$17</c:f>
              <c:strCache>
                <c:ptCount val="10"/>
                <c:pt idx="0">
                  <c:v>Admin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Management</c:v>
                </c:pt>
                <c:pt idx="6">
                  <c:v>Procurement</c:v>
                </c:pt>
                <c:pt idx="7">
                  <c:v>Sales</c:v>
                </c:pt>
                <c:pt idx="8">
                  <c:v>Support</c:v>
                </c:pt>
                <c:pt idx="9">
                  <c:v>Technical</c:v>
                </c:pt>
              </c:strCache>
            </c:strRef>
          </c:cat>
          <c:val>
            <c:numRef>
              <c:f>'HR OVERVIEW PIVOT TABLE'!$C$7:$C$17</c:f>
              <c:numCache>
                <c:formatCode>General</c:formatCode>
                <c:ptCount val="10"/>
                <c:pt idx="0">
                  <c:v>71</c:v>
                </c:pt>
                <c:pt idx="1">
                  <c:v>81</c:v>
                </c:pt>
                <c:pt idx="2">
                  <c:v>61</c:v>
                </c:pt>
                <c:pt idx="3">
                  <c:v>75</c:v>
                </c:pt>
                <c:pt idx="4">
                  <c:v>61</c:v>
                </c:pt>
                <c:pt idx="5">
                  <c:v>74</c:v>
                </c:pt>
                <c:pt idx="6">
                  <c:v>82</c:v>
                </c:pt>
                <c:pt idx="7">
                  <c:v>63</c:v>
                </c:pt>
                <c:pt idx="8">
                  <c:v>61</c:v>
                </c:pt>
                <c:pt idx="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E6-4DC4-8ABC-3D8EE7DE3A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3588016"/>
        <c:axId val="1102598704"/>
      </c:barChart>
      <c:catAx>
        <c:axId val="13835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98704"/>
        <c:crosses val="autoZero"/>
        <c:auto val="1"/>
        <c:lblAlgn val="ctr"/>
        <c:lblOffset val="100"/>
        <c:noMultiLvlLbl val="0"/>
      </c:catAx>
      <c:valAx>
        <c:axId val="11025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5880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DESIGNATION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'HR OVERVIEW PIVOT TABLE'!$C$27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OVERVIEW PIVOT TABLE'!$B$28:$B$38</c:f>
              <c:strCache>
                <c:ptCount val="10"/>
                <c:pt idx="0">
                  <c:v>Technician</c:v>
                </c:pt>
                <c:pt idx="1">
                  <c:v>Helper</c:v>
                </c:pt>
                <c:pt idx="2">
                  <c:v>Sr. Technician</c:v>
                </c:pt>
                <c:pt idx="3">
                  <c:v>Manager</c:v>
                </c:pt>
                <c:pt idx="4">
                  <c:v>Sr. Engineer</c:v>
                </c:pt>
                <c:pt idx="5">
                  <c:v>Assistant Manager</c:v>
                </c:pt>
                <c:pt idx="6">
                  <c:v>Engineer</c:v>
                </c:pt>
                <c:pt idx="7">
                  <c:v>Coordinator</c:v>
                </c:pt>
                <c:pt idx="8">
                  <c:v>Officer</c:v>
                </c:pt>
                <c:pt idx="9">
                  <c:v>Executive</c:v>
                </c:pt>
              </c:strCache>
            </c:strRef>
          </c:cat>
          <c:val>
            <c:numRef>
              <c:f>'HR OVERVIEW PIVOT TABLE'!$C$28:$C$38</c:f>
              <c:numCache>
                <c:formatCode>General</c:formatCode>
                <c:ptCount val="10"/>
                <c:pt idx="0">
                  <c:v>30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40</c:v>
                </c:pt>
                <c:pt idx="6">
                  <c:v>46</c:v>
                </c:pt>
                <c:pt idx="7">
                  <c:v>100</c:v>
                </c:pt>
                <c:pt idx="8">
                  <c:v>143</c:v>
                </c:pt>
                <c:pt idx="9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C-4EF6-8931-CE7E9E9350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5553824"/>
        <c:axId val="1397331472"/>
      </c:barChart>
      <c:catAx>
        <c:axId val="139555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31472"/>
        <c:crosses val="autoZero"/>
        <c:auto val="1"/>
        <c:lblAlgn val="ctr"/>
        <c:lblOffset val="100"/>
        <c:noMultiLvlLbl val="0"/>
      </c:catAx>
      <c:valAx>
        <c:axId val="139733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'HR OVERVIEW PIVOT TABLE'!$C$68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OVERVIEW PIVOT TABLE'!$B$69:$B$79</c:f>
              <c:strCache>
                <c:ptCount val="10"/>
                <c:pt idx="0">
                  <c:v>Admin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Management</c:v>
                </c:pt>
                <c:pt idx="6">
                  <c:v>Procurement</c:v>
                </c:pt>
                <c:pt idx="7">
                  <c:v>Sales</c:v>
                </c:pt>
                <c:pt idx="8">
                  <c:v>Support</c:v>
                </c:pt>
                <c:pt idx="9">
                  <c:v>Technical</c:v>
                </c:pt>
              </c:strCache>
            </c:strRef>
          </c:cat>
          <c:val>
            <c:numRef>
              <c:f>'HR OVERVIEW PIVOT TABLE'!$C$69:$C$79</c:f>
              <c:numCache>
                <c:formatCode>General</c:formatCode>
                <c:ptCount val="10"/>
                <c:pt idx="0">
                  <c:v>56103.633802816905</c:v>
                </c:pt>
                <c:pt idx="1">
                  <c:v>56936.617283950618</c:v>
                </c:pt>
                <c:pt idx="2">
                  <c:v>56706.081967213118</c:v>
                </c:pt>
                <c:pt idx="3">
                  <c:v>55739.706666666665</c:v>
                </c:pt>
                <c:pt idx="4">
                  <c:v>56207.491803278688</c:v>
                </c:pt>
                <c:pt idx="5">
                  <c:v>57245.45945945946</c:v>
                </c:pt>
                <c:pt idx="6">
                  <c:v>56826.646341463413</c:v>
                </c:pt>
                <c:pt idx="7">
                  <c:v>57085.238095238092</c:v>
                </c:pt>
                <c:pt idx="8">
                  <c:v>54210.180327868853</c:v>
                </c:pt>
                <c:pt idx="9">
                  <c:v>52839.74647887324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E-4D5D-A038-4031DBE83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642816"/>
        <c:axId val="1741302448"/>
      </c:barChart>
      <c:catAx>
        <c:axId val="150564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02448"/>
        <c:crosses val="autoZero"/>
        <c:auto val="1"/>
        <c:lblAlgn val="ctr"/>
        <c:lblOffset val="100"/>
        <c:noMultiLvlLbl val="0"/>
      </c:catAx>
      <c:valAx>
        <c:axId val="174130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678587051618545"/>
          <c:y val="0.30788276465441822"/>
          <c:w val="0.35240048118985129"/>
          <c:h val="0.58733413531641876"/>
        </c:manualLayout>
      </c:layout>
      <c:doughnutChart>
        <c:varyColors val="1"/>
        <c:ser>
          <c:idx val="0"/>
          <c:order val="0"/>
          <c:tx>
            <c:strRef>
              <c:f>'HR OVERVIEW PIVOT TABLE'!$C$47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F8-4908-A069-E1AE0988E2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F8-4908-A069-E1AE0988E2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'HR OVERVIEW PIVOT TABLE'!$B$48:$B$50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'HR OVERVIEW PIVOT TABLE'!$C$48:$C$50</c:f>
              <c:numCache>
                <c:formatCode>General</c:formatCode>
                <c:ptCount val="2"/>
                <c:pt idx="0">
                  <c:v>317</c:v>
                </c:pt>
                <c:pt idx="1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B-4273-A8FF-197C2D7C83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TABLE!PivotTable1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IN" b="1">
                <a:solidFill>
                  <a:srgbClr val="065F46"/>
                </a:solidFill>
              </a:rPr>
              <a:t>EMPLOYEES BY DEPARTMENT</a:t>
            </a:r>
          </a:p>
        </c:rich>
      </c:tx>
      <c:layout>
        <c:manualLayout>
          <c:xMode val="edge"/>
          <c:yMode val="edge"/>
          <c:x val="1.7062335958005229E-2"/>
          <c:y val="2.844141069397042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4785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OVERVIEW PIVOT TABLE'!$C$6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4785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'HR OVERVIEW PIVOT TABLE'!$B$7:$B$17</c:f>
              <c:strCache>
                <c:ptCount val="10"/>
                <c:pt idx="0">
                  <c:v>Admin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Management</c:v>
                </c:pt>
                <c:pt idx="6">
                  <c:v>Procurement</c:v>
                </c:pt>
                <c:pt idx="7">
                  <c:v>Sales</c:v>
                </c:pt>
                <c:pt idx="8">
                  <c:v>Support</c:v>
                </c:pt>
                <c:pt idx="9">
                  <c:v>Technical</c:v>
                </c:pt>
              </c:strCache>
            </c:strRef>
          </c:cat>
          <c:val>
            <c:numRef>
              <c:f>'HR OVERVIEW PIVOT TABLE'!$C$7:$C$17</c:f>
              <c:numCache>
                <c:formatCode>General</c:formatCode>
                <c:ptCount val="10"/>
                <c:pt idx="0">
                  <c:v>71</c:v>
                </c:pt>
                <c:pt idx="1">
                  <c:v>81</c:v>
                </c:pt>
                <c:pt idx="2">
                  <c:v>61</c:v>
                </c:pt>
                <c:pt idx="3">
                  <c:v>75</c:v>
                </c:pt>
                <c:pt idx="4">
                  <c:v>61</c:v>
                </c:pt>
                <c:pt idx="5">
                  <c:v>74</c:v>
                </c:pt>
                <c:pt idx="6">
                  <c:v>82</c:v>
                </c:pt>
                <c:pt idx="7">
                  <c:v>63</c:v>
                </c:pt>
                <c:pt idx="8">
                  <c:v>61</c:v>
                </c:pt>
                <c:pt idx="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3-4900-8165-B5EF2BB6E0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10"/>
        <c:axId val="1383588016"/>
        <c:axId val="1102598704"/>
      </c:barChart>
      <c:catAx>
        <c:axId val="138358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102598704"/>
        <c:crosses val="autoZero"/>
        <c:auto val="1"/>
        <c:lblAlgn val="ctr"/>
        <c:lblOffset val="100"/>
        <c:noMultiLvlLbl val="0"/>
      </c:catAx>
      <c:valAx>
        <c:axId val="110259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383588016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  <c:extLst/>
  </c:chart>
  <c:spPr>
    <a:ln>
      <a:solidFill>
        <a:schemeClr val="tx1">
          <a:lumMod val="15000"/>
          <a:lumOff val="85000"/>
        </a:schemeClr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rgbClr val="064E3B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64E3B"/>
                </a:solidFill>
              </a:rPr>
              <a:t>EMPLOYEES BY DESIGNATION</a:t>
            </a:r>
            <a:endParaRPr lang="en-US" b="1">
              <a:solidFill>
                <a:srgbClr val="064E3B"/>
              </a:solidFill>
            </a:endParaRPr>
          </a:p>
        </c:rich>
      </c:tx>
      <c:layout>
        <c:manualLayout>
          <c:xMode val="edge"/>
          <c:yMode val="edge"/>
          <c:x val="6.1392386338181221E-3"/>
          <c:y val="3.981797497155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rgbClr val="064E3B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4785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9245903440814"/>
          <c:y val="0.19141069397042093"/>
          <c:w val="0.70545876813707464"/>
          <c:h val="0.660400150493133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'HR OVERVIEW PIVOT TABLE'!$C$27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4785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OVERVIEW PIVOT TABLE'!$B$28:$B$38</c:f>
              <c:strCache>
                <c:ptCount val="10"/>
                <c:pt idx="0">
                  <c:v>Technician</c:v>
                </c:pt>
                <c:pt idx="1">
                  <c:v>Helper</c:v>
                </c:pt>
                <c:pt idx="2">
                  <c:v>Sr. Technician</c:v>
                </c:pt>
                <c:pt idx="3">
                  <c:v>Manager</c:v>
                </c:pt>
                <c:pt idx="4">
                  <c:v>Sr. Engineer</c:v>
                </c:pt>
                <c:pt idx="5">
                  <c:v>Assistant Manager</c:v>
                </c:pt>
                <c:pt idx="6">
                  <c:v>Engineer</c:v>
                </c:pt>
                <c:pt idx="7">
                  <c:v>Coordinator</c:v>
                </c:pt>
                <c:pt idx="8">
                  <c:v>Officer</c:v>
                </c:pt>
                <c:pt idx="9">
                  <c:v>Executive</c:v>
                </c:pt>
              </c:strCache>
            </c:strRef>
          </c:cat>
          <c:val>
            <c:numRef>
              <c:f>'HR OVERVIEW PIVOT TABLE'!$C$28:$C$38</c:f>
              <c:numCache>
                <c:formatCode>General</c:formatCode>
                <c:ptCount val="10"/>
                <c:pt idx="0">
                  <c:v>30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40</c:v>
                </c:pt>
                <c:pt idx="6">
                  <c:v>46</c:v>
                </c:pt>
                <c:pt idx="7">
                  <c:v>100</c:v>
                </c:pt>
                <c:pt idx="8">
                  <c:v>143</c:v>
                </c:pt>
                <c:pt idx="9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E-4ECF-9235-FCCBFF48D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5553824"/>
        <c:axId val="1397331472"/>
      </c:barChart>
      <c:catAx>
        <c:axId val="139555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31472"/>
        <c:crosses val="autoZero"/>
        <c:auto val="1"/>
        <c:lblAlgn val="ctr"/>
        <c:lblOffset val="100"/>
        <c:noMultiLvlLbl val="0"/>
      </c:catAx>
      <c:valAx>
        <c:axId val="139733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3824"/>
        <c:crosses val="autoZero"/>
        <c:crossBetween val="between"/>
      </c:valAx>
      <c:spPr>
        <a:solidFill>
          <a:schemeClr val="bg1"/>
        </a:solidFill>
        <a:ln w="9525" cmpd="thickThin">
          <a:solidFill>
            <a:schemeClr val="bg1"/>
          </a:solidFill>
          <a:prstDash val="sysDash"/>
          <a:round/>
        </a:ln>
        <a:effectLst>
          <a:outerShdw blurRad="50800" dist="50800" dir="5400000" algn="ctr" rotWithShape="0">
            <a:schemeClr val="bg1"/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65F46"/>
                </a:solidFill>
              </a:rPr>
              <a:t>GENDER DISTRIBUTION</a:t>
            </a:r>
            <a:endParaRPr lang="en-US" b="1">
              <a:solidFill>
                <a:srgbClr val="065F46"/>
              </a:solidFill>
            </a:endParaRPr>
          </a:p>
        </c:rich>
      </c:tx>
      <c:layout>
        <c:manualLayout>
          <c:xMode val="edge"/>
          <c:yMode val="edge"/>
          <c:x val="1.7730104011635058E-2"/>
          <c:y val="2.1185849109286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A7DDB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4785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'HR OVERVIEW PIVOT TABLE'!$C$47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7DD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B2-4BD3-8B0B-29F933C5272A}"/>
              </c:ext>
            </c:extLst>
          </c:dPt>
          <c:dPt>
            <c:idx val="1"/>
            <c:bubble3D val="0"/>
            <c:spPr>
              <a:solidFill>
                <a:srgbClr val="04785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B2-4BD3-8B0B-29F933C5272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'HR OVERVIEW PIVOT TABLE'!$B$48:$B$50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'HR OVERVIEW PIVOT TABLE'!$C$48:$C$50</c:f>
              <c:numCache>
                <c:formatCode>General</c:formatCode>
                <c:ptCount val="2"/>
                <c:pt idx="0">
                  <c:v>317</c:v>
                </c:pt>
                <c:pt idx="1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B2-4BD3-8B0B-29F933C52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847624862724146"/>
          <c:y val="0.13501821493624772"/>
          <c:w val="0.31496995831902275"/>
          <c:h val="9.050600232348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SINGH).xlsx]HR OVERVIEW PIVOT TABLE!PivotTable5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65F46"/>
                </a:solidFill>
              </a:rPr>
              <a:t>AVERAGE</a:t>
            </a:r>
            <a:r>
              <a:rPr lang="en-US" b="1" baseline="0">
                <a:solidFill>
                  <a:srgbClr val="065F46"/>
                </a:solidFill>
              </a:rPr>
              <a:t> SALARY BY DEPARTMENT</a:t>
            </a:r>
            <a:endParaRPr lang="en-US" b="1">
              <a:solidFill>
                <a:srgbClr val="065F46"/>
              </a:solidFill>
            </a:endParaRPr>
          </a:p>
        </c:rich>
      </c:tx>
      <c:layout>
        <c:manualLayout>
          <c:xMode val="edge"/>
          <c:yMode val="edge"/>
          <c:x val="1.5066766289250353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5F4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 * #,##0_ ;_ * \-#,##0_ ;_ * &quot;-&quot;??_ ;_ @_ 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'HR OVERVIEW PIVOT TABLE'!$C$68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5F46"/>
            </a:solidFill>
            <a:ln>
              <a:noFill/>
            </a:ln>
            <a:effectLst/>
          </c:spPr>
          <c:invertIfNegative val="0"/>
          <c:dLbls>
            <c:numFmt formatCode="_ * #,##0_ ;_ * \-#,##0_ ;_ * &quot;-&quot;??_ ;_ 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OVERVIEW PIVOT TABLE'!$B$69:$B$79</c:f>
              <c:strCache>
                <c:ptCount val="10"/>
                <c:pt idx="0">
                  <c:v>Admin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  <c:pt idx="5">
                  <c:v>Management</c:v>
                </c:pt>
                <c:pt idx="6">
                  <c:v>Procurement</c:v>
                </c:pt>
                <c:pt idx="7">
                  <c:v>Sales</c:v>
                </c:pt>
                <c:pt idx="8">
                  <c:v>Support</c:v>
                </c:pt>
                <c:pt idx="9">
                  <c:v>Technical</c:v>
                </c:pt>
              </c:strCache>
            </c:strRef>
          </c:cat>
          <c:val>
            <c:numRef>
              <c:f>'HR OVERVIEW PIVOT TABLE'!$C$69:$C$79</c:f>
              <c:numCache>
                <c:formatCode>General</c:formatCode>
                <c:ptCount val="10"/>
                <c:pt idx="0">
                  <c:v>56103.633802816905</c:v>
                </c:pt>
                <c:pt idx="1">
                  <c:v>56936.617283950618</c:v>
                </c:pt>
                <c:pt idx="2">
                  <c:v>56706.081967213118</c:v>
                </c:pt>
                <c:pt idx="3">
                  <c:v>55739.706666666665</c:v>
                </c:pt>
                <c:pt idx="4">
                  <c:v>56207.491803278688</c:v>
                </c:pt>
                <c:pt idx="5">
                  <c:v>57245.45945945946</c:v>
                </c:pt>
                <c:pt idx="6">
                  <c:v>56826.646341463413</c:v>
                </c:pt>
                <c:pt idx="7">
                  <c:v>57085.238095238092</c:v>
                </c:pt>
                <c:pt idx="8">
                  <c:v>54210.180327868853</c:v>
                </c:pt>
                <c:pt idx="9">
                  <c:v>52839.74647887324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6-4A8C-A4DA-DCC4367E99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5642816"/>
        <c:axId val="1741302448"/>
      </c:barChart>
      <c:catAx>
        <c:axId val="1505642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02448"/>
        <c:crosses val="autoZero"/>
        <c:auto val="1"/>
        <c:lblAlgn val="ctr"/>
        <c:lblOffset val="100"/>
        <c:noMultiLvlLbl val="0"/>
      </c:catAx>
      <c:valAx>
        <c:axId val="174130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6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SINGH).xlsx]ATTENDANCE ANALYSIS PIVOT TABLE!PivotTable11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rPr>
              <a:t>DEPARTMENT ATTENDANCE </a:t>
            </a:r>
          </a:p>
        </c:rich>
      </c:tx>
      <c:layout>
        <c:manualLayout>
          <c:xMode val="edge"/>
          <c:yMode val="edge"/>
          <c:x val="1.3159667541557318E-2"/>
          <c:y val="3.484320557491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rgbClr val="065F4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5F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9731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84514435695539"/>
          <c:y val="0.19744483159117304"/>
          <c:w val="0.78015485564304465"/>
          <c:h val="0.685259769358098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'ATTENDANCE ANALYSIS PIVOT TABLE'!$C$27</c:f>
              <c:strCache>
                <c:ptCount val="1"/>
                <c:pt idx="0">
                  <c:v>Sum of Present</c:v>
                </c:pt>
              </c:strCache>
            </c:strRef>
          </c:tx>
          <c:spPr>
            <a:solidFill>
              <a:srgbClr val="065F46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TABLE'!$B$28:$B$33</c:f>
              <c:strCache>
                <c:ptCount val="5"/>
                <c:pt idx="0">
                  <c:v>Engineering</c:v>
                </c:pt>
                <c:pt idx="1">
                  <c:v>HR</c:v>
                </c:pt>
                <c:pt idx="2">
                  <c:v>Management</c:v>
                </c:pt>
                <c:pt idx="3">
                  <c:v>Procurement</c:v>
                </c:pt>
                <c:pt idx="4">
                  <c:v>Technical</c:v>
                </c:pt>
              </c:strCache>
            </c:strRef>
          </c:cat>
          <c:val>
            <c:numRef>
              <c:f>'ATTENDANCE ANALYSIS PIVOT TABLE'!$C$28:$C$33</c:f>
              <c:numCache>
                <c:formatCode>General</c:formatCode>
                <c:ptCount val="5"/>
                <c:pt idx="0">
                  <c:v>1517</c:v>
                </c:pt>
                <c:pt idx="1">
                  <c:v>1395</c:v>
                </c:pt>
                <c:pt idx="2">
                  <c:v>1374</c:v>
                </c:pt>
                <c:pt idx="3">
                  <c:v>1527</c:v>
                </c:pt>
                <c:pt idx="4">
                  <c:v>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0-4FCC-B5F2-4FE2BD3AE808}"/>
            </c:ext>
          </c:extLst>
        </c:ser>
        <c:ser>
          <c:idx val="1"/>
          <c:order val="1"/>
          <c:tx>
            <c:strRef>
              <c:f>'ATTENDANCE ANALYSIS PIVOT TABLE'!$D$27</c:f>
              <c:strCache>
                <c:ptCount val="1"/>
                <c:pt idx="0">
                  <c:v>Sum of Absent</c:v>
                </c:pt>
              </c:strCache>
            </c:strRef>
          </c:tx>
          <c:spPr>
            <a:solidFill>
              <a:srgbClr val="F97316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TABLE'!$B$28:$B$33</c:f>
              <c:strCache>
                <c:ptCount val="5"/>
                <c:pt idx="0">
                  <c:v>Engineering</c:v>
                </c:pt>
                <c:pt idx="1">
                  <c:v>HR</c:v>
                </c:pt>
                <c:pt idx="2">
                  <c:v>Management</c:v>
                </c:pt>
                <c:pt idx="3">
                  <c:v>Procurement</c:v>
                </c:pt>
                <c:pt idx="4">
                  <c:v>Technical</c:v>
                </c:pt>
              </c:strCache>
            </c:strRef>
          </c:cat>
          <c:val>
            <c:numRef>
              <c:f>'ATTENDANCE ANALYSIS PIVOT TABLE'!$D$28:$D$33</c:f>
              <c:numCache>
                <c:formatCode>General</c:formatCode>
                <c:ptCount val="5"/>
                <c:pt idx="0">
                  <c:v>346</c:v>
                </c:pt>
                <c:pt idx="1">
                  <c:v>330</c:v>
                </c:pt>
                <c:pt idx="2">
                  <c:v>328</c:v>
                </c:pt>
                <c:pt idx="3">
                  <c:v>359</c:v>
                </c:pt>
                <c:pt idx="4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0-4FCC-B5F2-4FE2BD3AE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6169024"/>
        <c:axId val="127213296"/>
      </c:barChart>
      <c:catAx>
        <c:axId val="89616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3296"/>
        <c:crosses val="autoZero"/>
        <c:auto val="1"/>
        <c:lblAlgn val="ctr"/>
        <c:lblOffset val="100"/>
        <c:noMultiLvlLbl val="0"/>
      </c:catAx>
      <c:valAx>
        <c:axId val="12721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6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00896762904649"/>
          <c:y val="8.8413948256467936E-2"/>
          <c:w val="0.19865769903762026"/>
          <c:h val="0.195994403138632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rPr>
              <a:t>ATTENDANCE STATUS</a:t>
            </a:r>
          </a:p>
        </c:rich>
      </c:tx>
      <c:layout>
        <c:manualLayout>
          <c:xMode val="edge"/>
          <c:yMode val="edge"/>
          <c:x val="2.5423728813560282E-4"/>
          <c:y val="2.548419979612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rgbClr val="065F4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'ATTENDANCE ANALYSIS PIVOT TABLE'!$C$47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47857"/>
            </a:solidFill>
          </c:spPr>
          <c:dPt>
            <c:idx val="0"/>
            <c:bubble3D val="0"/>
            <c:spPr>
              <a:solidFill>
                <a:srgbClr val="04785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C2-4FDB-90A5-2705BF113EEE}"/>
              </c:ext>
            </c:extLst>
          </c:dPt>
          <c:dPt>
            <c:idx val="1"/>
            <c:bubble3D val="0"/>
            <c:spPr>
              <a:solidFill>
                <a:srgbClr val="F9731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C2-4FDB-90A5-2705BF113EEE}"/>
              </c:ext>
            </c:extLst>
          </c:dPt>
          <c:dPt>
            <c:idx val="2"/>
            <c:bubble3D val="0"/>
            <c:spPr>
              <a:solidFill>
                <a:srgbClr val="FBBF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C2-4FDB-90A5-2705BF113EEE}"/>
              </c:ext>
            </c:extLst>
          </c:dPt>
          <c:dPt>
            <c:idx val="3"/>
            <c:bubble3D val="0"/>
            <c:spPr>
              <a:solidFill>
                <a:srgbClr val="9CA3A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C2-4FDB-90A5-2705BF113EEE}"/>
              </c:ext>
            </c:extLst>
          </c:dPt>
          <c:dLbls>
            <c:dLbl>
              <c:idx val="0"/>
              <c:layout>
                <c:manualLayout>
                  <c:x val="5.649606299212598E-3"/>
                  <c:y val="-1.5290519877675841E-2"/>
                </c:manualLayout>
              </c:layout>
              <c:tx>
                <c:rich>
                  <a:bodyPr rot="0" spcFirstLastPara="1" vertOverflow="overflow" horzOverflow="overflow" vert="horz" wrap="square" lIns="252000" tIns="0" rIns="180000" bIns="0" anchor="ctr" anchorCtr="0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noFill/>
                        </a:ln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ln>
                          <a:noFill/>
                        </a:ln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t>Present </a:t>
                    </a:r>
                    <a:fld id="{2569B45E-49FC-4A9C-9C07-3C193BE0327B}" type="PERCENTAGE">
                      <a:rPr lang="en-US" baseline="0">
                        <a:ln>
                          <a:noFill/>
                        </a:ln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>
                        <a:defRPr>
                          <a:ln>
                            <a:noFill/>
                          </a:ln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baseline="0">
                      <a:ln>
                        <a:noFill/>
                      </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252000" tIns="0" rIns="180000" bIns="0" anchor="ctr" anchorCtr="0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1607366875750694"/>
                      <c:h val="0.2150156115806625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5C2-4FDB-90A5-2705BF113EEE}"/>
                </c:ext>
              </c:extLst>
            </c:dLbl>
            <c:dLbl>
              <c:idx val="1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24000" tIns="36000" rIns="324000" bIns="0" anchor="ctr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626295653721252"/>
                      <c:h val="0.198784383603425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C2-4FDB-90A5-2705BF113EEE}"/>
                </c:ext>
              </c:extLst>
            </c:dLbl>
            <c:dLbl>
              <c:idx val="2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24000" tIns="36000" rIns="324000" bIns="0" anchor="ctr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1050713999733082"/>
                      <c:h val="0.198784383603425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5C2-4FDB-90A5-2705BF113EEE}"/>
                </c:ext>
              </c:extLst>
            </c:dLbl>
            <c:dLbl>
              <c:idx val="3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24000" tIns="36000" rIns="324000" bIns="0" anchor="ctr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697339739312245"/>
                      <c:h val="0.147815984011172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5C2-4FDB-90A5-2705BF113EEE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24000" tIns="36000" rIns="324000" bIns="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'ATTENDANCE ANALYSIS PIVOT TABLE'!$B$48:$B$51</c:f>
              <c:strCache>
                <c:ptCount val="4"/>
                <c:pt idx="0">
                  <c:v>Present	
	</c:v>
                </c:pt>
                <c:pt idx="1">
                  <c:v>Absent</c:v>
                </c:pt>
                <c:pt idx="2">
                  <c:v>Holiday</c:v>
                </c:pt>
                <c:pt idx="3">
                  <c:v>Week Off</c:v>
                </c:pt>
              </c:strCache>
            </c:strRef>
          </c:cat>
          <c:val>
            <c:numRef>
              <c:f>'ATTENDANCE ANALYSIS PIVOT TABLE'!$C$48:$C$51</c:f>
              <c:numCache>
                <c:formatCode>_ * #,##0_ ;_ * \-#,##0_ ;_ * "-"??_ ;_ @_ </c:formatCode>
                <c:ptCount val="4"/>
                <c:pt idx="0">
                  <c:v>7154</c:v>
                </c:pt>
                <c:pt idx="1">
                  <c:v>1655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C2-4FDB-90A5-2705BF113E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SINGH).xlsx]ATTENDANCE ANALYSIS PIVOT TABLE!PivotTable13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rPr>
              <a:t>ATTENDANCE BY GENDER </a:t>
            </a:r>
          </a:p>
        </c:rich>
      </c:tx>
      <c:layout>
        <c:manualLayout>
          <c:xMode val="edge"/>
          <c:yMode val="edge"/>
          <c:x val="2.3055555555555507E-3"/>
          <c:y val="2.5176233635448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none" strike="noStrike" kern="1200" spc="0" baseline="0">
              <a:solidFill>
                <a:srgbClr val="065F4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5F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9731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 PIVOT TABLE'!$C$68</c:f>
              <c:strCache>
                <c:ptCount val="1"/>
                <c:pt idx="0">
                  <c:v>Sum of Present</c:v>
                </c:pt>
              </c:strCache>
            </c:strRef>
          </c:tx>
          <c:spPr>
            <a:solidFill>
              <a:srgbClr val="065F46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TABLE'!$B$69:$B$71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'ATTENDANCE ANALYSIS PIVOT TABLE'!$C$69:$C$71</c:f>
              <c:numCache>
                <c:formatCode>General</c:formatCode>
                <c:ptCount val="2"/>
                <c:pt idx="0">
                  <c:v>5927</c:v>
                </c:pt>
                <c:pt idx="1">
                  <c:v>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F-45E9-BE6C-AC56C304A465}"/>
            </c:ext>
          </c:extLst>
        </c:ser>
        <c:ser>
          <c:idx val="1"/>
          <c:order val="1"/>
          <c:tx>
            <c:strRef>
              <c:f>'ATTENDANCE ANALYSIS PIVOT TABLE'!$D$68</c:f>
              <c:strCache>
                <c:ptCount val="1"/>
                <c:pt idx="0">
                  <c:v>Sum of Absent</c:v>
                </c:pt>
              </c:strCache>
            </c:strRef>
          </c:tx>
          <c:spPr>
            <a:solidFill>
              <a:srgbClr val="F97316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TABLE'!$B$69:$B$71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'ATTENDANCE ANALYSIS PIVOT TABLE'!$D$69:$D$71</c:f>
              <c:numCache>
                <c:formatCode>General</c:formatCode>
                <c:ptCount val="2"/>
                <c:pt idx="0">
                  <c:v>1364</c:v>
                </c:pt>
                <c:pt idx="1">
                  <c:v>1617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F-45E9-BE6C-AC56C304A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054288"/>
        <c:axId val="127238256"/>
      </c:barChart>
      <c:catAx>
        <c:axId val="95505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8256"/>
        <c:crosses val="autoZero"/>
        <c:auto val="1"/>
        <c:lblAlgn val="ctr"/>
        <c:lblOffset val="100"/>
        <c:noMultiLvlLbl val="0"/>
      </c:catAx>
      <c:valAx>
        <c:axId val="127238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5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SINGH).xlsx]ATTENDANCE ANALYSIS 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rPr>
              <a:t>DAILY ATTENDANCE</a:t>
            </a:r>
          </a:p>
        </c:rich>
      </c:tx>
      <c:layout>
        <c:manualLayout>
          <c:xMode val="edge"/>
          <c:yMode val="edge"/>
          <c:x val="3.7812803365332888E-3"/>
          <c:y val="3.5335689045936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200" b="1" i="0" u="none" strike="noStrike" kern="1200" spc="0" baseline="0">
              <a:solidFill>
                <a:srgbClr val="065F46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5F4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65F4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'ATTENDANCE ANALYSIS PIVOT TABLE'!$C$6</c:f>
              <c:strCache>
                <c:ptCount val="1"/>
                <c:pt idx="0">
                  <c:v>Sum of Present</c:v>
                </c:pt>
              </c:strCache>
            </c:strRef>
          </c:tx>
          <c:spPr>
            <a:solidFill>
              <a:srgbClr val="065F46"/>
            </a:solidFill>
            <a:ln>
              <a:noFill/>
            </a:ln>
            <a:effectLst/>
          </c:spPr>
          <c:invertIfNegative val="0"/>
          <c:cat>
            <c:strRef>
              <c:f>'ATTENDANCE ANALYSIS PIVOT TABLE'!$B$7:$B$17</c:f>
              <c:strCache>
                <c:ptCount val="10"/>
                <c:pt idx="0">
                  <c:v>01-06-2026</c:v>
                </c:pt>
                <c:pt idx="1">
                  <c:v>03-06-2026</c:v>
                </c:pt>
                <c:pt idx="2">
                  <c:v>05-06-2026</c:v>
                </c:pt>
                <c:pt idx="3">
                  <c:v>08-06-2026</c:v>
                </c:pt>
                <c:pt idx="4">
                  <c:v>19-06-2026</c:v>
                </c:pt>
                <c:pt idx="5">
                  <c:v>20-06-2026</c:v>
                </c:pt>
                <c:pt idx="6">
                  <c:v>22-06-2026</c:v>
                </c:pt>
                <c:pt idx="7">
                  <c:v>23-06-2026</c:v>
                </c:pt>
                <c:pt idx="8">
                  <c:v>27-06-2026</c:v>
                </c:pt>
                <c:pt idx="9">
                  <c:v>30-06-2026</c:v>
                </c:pt>
              </c:strCache>
            </c:strRef>
          </c:cat>
          <c:val>
            <c:numRef>
              <c:f>'ATTENDANCE ANALYSIS PIVOT TABLE'!$C$7:$C$17</c:f>
              <c:numCache>
                <c:formatCode>General</c:formatCode>
                <c:ptCount val="10"/>
                <c:pt idx="0">
                  <c:v>572</c:v>
                </c:pt>
                <c:pt idx="1">
                  <c:v>576</c:v>
                </c:pt>
                <c:pt idx="2">
                  <c:v>588</c:v>
                </c:pt>
                <c:pt idx="3">
                  <c:v>572</c:v>
                </c:pt>
                <c:pt idx="4">
                  <c:v>576</c:v>
                </c:pt>
                <c:pt idx="5">
                  <c:v>580</c:v>
                </c:pt>
                <c:pt idx="6">
                  <c:v>579</c:v>
                </c:pt>
                <c:pt idx="7">
                  <c:v>574</c:v>
                </c:pt>
                <c:pt idx="8">
                  <c:v>585</c:v>
                </c:pt>
                <c:pt idx="9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3-4E4F-92BF-37281B05EB0A}"/>
            </c:ext>
          </c:extLst>
        </c:ser>
        <c:ser>
          <c:idx val="1"/>
          <c:order val="1"/>
          <c:tx>
            <c:strRef>
              <c:f>'ATTENDANCE ANALYSIS PIVOT TABLE'!$D$6</c:f>
              <c:strCache>
                <c:ptCount val="1"/>
                <c:pt idx="0">
                  <c:v>Sum of Absent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'ATTENDANCE ANALYSIS PIVOT TABLE'!$B$7:$B$17</c:f>
              <c:strCache>
                <c:ptCount val="10"/>
                <c:pt idx="0">
                  <c:v>01-06-2026</c:v>
                </c:pt>
                <c:pt idx="1">
                  <c:v>03-06-2026</c:v>
                </c:pt>
                <c:pt idx="2">
                  <c:v>05-06-2026</c:v>
                </c:pt>
                <c:pt idx="3">
                  <c:v>08-06-2026</c:v>
                </c:pt>
                <c:pt idx="4">
                  <c:v>19-06-2026</c:v>
                </c:pt>
                <c:pt idx="5">
                  <c:v>20-06-2026</c:v>
                </c:pt>
                <c:pt idx="6">
                  <c:v>22-06-2026</c:v>
                </c:pt>
                <c:pt idx="7">
                  <c:v>23-06-2026</c:v>
                </c:pt>
                <c:pt idx="8">
                  <c:v>27-06-2026</c:v>
                </c:pt>
                <c:pt idx="9">
                  <c:v>30-06-2026</c:v>
                </c:pt>
              </c:strCache>
            </c:strRef>
          </c:cat>
          <c:val>
            <c:numRef>
              <c:f>'ATTENDANCE ANALYSIS PIVOT TABLE'!$D$7:$D$17</c:f>
              <c:numCache>
                <c:formatCode>General</c:formatCode>
                <c:ptCount val="10"/>
                <c:pt idx="0">
                  <c:v>128</c:v>
                </c:pt>
                <c:pt idx="1">
                  <c:v>124</c:v>
                </c:pt>
                <c:pt idx="2">
                  <c:v>112</c:v>
                </c:pt>
                <c:pt idx="3">
                  <c:v>128</c:v>
                </c:pt>
                <c:pt idx="4">
                  <c:v>124</c:v>
                </c:pt>
                <c:pt idx="5">
                  <c:v>120</c:v>
                </c:pt>
                <c:pt idx="6">
                  <c:v>121</c:v>
                </c:pt>
                <c:pt idx="7">
                  <c:v>126</c:v>
                </c:pt>
                <c:pt idx="8">
                  <c:v>115</c:v>
                </c:pt>
                <c:pt idx="9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43-4E4F-92BF-37281B05E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5554192"/>
        <c:axId val="1741361968"/>
      </c:barChart>
      <c:catAx>
        <c:axId val="15055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61968"/>
        <c:crosses val="autoZero"/>
        <c:auto val="1"/>
        <c:lblAlgn val="ctr"/>
        <c:lblOffset val="100"/>
        <c:noMultiLvlLbl val="0"/>
      </c:catAx>
      <c:valAx>
        <c:axId val="174136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065F46"/>
                </a:solidFill>
              </a:rPr>
              <a:t>MONTHLY PAYROLL TREND</a:t>
            </a:r>
          </a:p>
        </c:rich>
      </c:tx>
      <c:layout>
        <c:manualLayout>
          <c:xMode val="edge"/>
          <c:yMode val="edge"/>
          <c:x val="1.6111111111111116E-3"/>
          <c:y val="1.5873015873015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65F4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'PAYROLL ANALYSIS PIVOT TABLE'!$C$9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65F46"/>
              </a:solidFill>
              <a:round/>
            </a:ln>
            <a:effectLst/>
          </c:spPr>
          <c:marker>
            <c:symbol val="none"/>
          </c:marker>
          <c:cat>
            <c:strRef>
              <c:f>'PAYROLL ANALYSIS PIVOT TABLE'!$B$10:$B$22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'PAYROLL ANALYSIS PIVOT TABLE'!$C$10:$C$22</c:f>
              <c:numCache>
                <c:formatCode>General</c:formatCode>
                <c:ptCount val="12"/>
                <c:pt idx="0">
                  <c:v>1113010</c:v>
                </c:pt>
                <c:pt idx="1">
                  <c:v>1166195</c:v>
                </c:pt>
                <c:pt idx="2">
                  <c:v>1034385</c:v>
                </c:pt>
                <c:pt idx="3">
                  <c:v>935630</c:v>
                </c:pt>
                <c:pt idx="4">
                  <c:v>1376655</c:v>
                </c:pt>
                <c:pt idx="5">
                  <c:v>1283040</c:v>
                </c:pt>
                <c:pt idx="6">
                  <c:v>1289080</c:v>
                </c:pt>
                <c:pt idx="7">
                  <c:v>1112665</c:v>
                </c:pt>
                <c:pt idx="8">
                  <c:v>1504150</c:v>
                </c:pt>
                <c:pt idx="9">
                  <c:v>1258380</c:v>
                </c:pt>
                <c:pt idx="10">
                  <c:v>1262370</c:v>
                </c:pt>
                <c:pt idx="11">
                  <c:v>907720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E-424D-A3BD-41DF46F5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377744"/>
        <c:axId val="1256867216"/>
      </c:lineChart>
      <c:catAx>
        <c:axId val="148237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67216"/>
        <c:crosses val="autoZero"/>
        <c:auto val="1"/>
        <c:lblAlgn val="ctr"/>
        <c:lblOffset val="100"/>
        <c:noMultiLvlLbl val="0"/>
      </c:catAx>
      <c:valAx>
        <c:axId val="125686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7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rgbClr val="065F46"/>
                </a:solidFill>
              </a:rPr>
              <a:t>DEPARTMENT-WISE PAYROLL</a:t>
            </a:r>
            <a:endParaRPr lang="en-IN" sz="1200" b="1">
              <a:solidFill>
                <a:srgbClr val="065F46"/>
              </a:solidFill>
            </a:endParaRPr>
          </a:p>
        </c:rich>
      </c:tx>
      <c:layout>
        <c:manualLayout>
          <c:xMode val="edge"/>
          <c:yMode val="edge"/>
          <c:x val="2.7499999999999855E-3"/>
          <c:y val="2.6455026455026454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5F46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65F46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5F46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65F46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65F46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65F46"/>
          </a:solidFill>
          <a:ln>
            <a:noFill/>
          </a:ln>
          <a:effectLst/>
        </c:spP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65F4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88923718658388"/>
                  <c:h val="0.11632295963004621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1.0157399055768184E-7"/>
              <c:y val="7.4074282381368997E-2"/>
            </c:manualLayout>
          </c:layout>
          <c:numFmt formatCode="&quot;₹&quot;\ #,###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88923718658388"/>
                  <c:h val="0.11632295963004621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1.0130293811784254E-7"/>
              <c:y val="0"/>
            </c:manualLayout>
          </c:layout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88927163390088"/>
                  <c:h val="0.11632292355967298"/>
                </c:manualLayout>
              </c15:layout>
              <c15:xForSave val="1"/>
            </c:ext>
          </c:extLst>
        </c:dLbl>
      </c:pivotFmt>
      <c:pivotFmt>
        <c:idx val="11"/>
        <c:dLbl>
          <c:idx val="0"/>
          <c:layout>
            <c:manualLayout>
              <c:x val="1.0130293802349682E-7"/>
              <c:y val="0"/>
            </c:manualLayout>
          </c:layout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88927163390088"/>
                  <c:h val="0.11632292355967298"/>
                </c:manualLayout>
              </c15:layout>
              <c15:xForSave val="1"/>
            </c:ext>
          </c:extLst>
        </c:dLbl>
      </c:pivotFmt>
      <c:pivotFmt>
        <c:idx val="12"/>
        <c:dLbl>
          <c:idx val="0"/>
          <c:layout>
            <c:manualLayout>
              <c:x val="1.0130293811784254E-7"/>
              <c:y val="-4.9700224913840725E-17"/>
            </c:manualLayout>
          </c:layout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88927163390088"/>
                  <c:h val="0.11632292355967298"/>
                </c:manualLayout>
              </c15:layout>
              <c15:xForSave val="1"/>
            </c:ext>
          </c:extLst>
        </c:dLbl>
      </c:pivotFmt>
      <c:pivotFmt>
        <c:idx val="13"/>
        <c:dLbl>
          <c:idx val="0"/>
          <c:layout>
            <c:manualLayout>
              <c:x val="1.0130293811784254E-7"/>
              <c:y val="0"/>
            </c:manualLayout>
          </c:layout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88927163390088"/>
                  <c:h val="0.11632292355967298"/>
                </c:manualLayout>
              </c15:layout>
              <c15:xForSav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'PAYROLL ANALYSIS PIVOT TABLE'!$C$34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5F4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130293811784254E-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88927163390088"/>
                      <c:h val="0.11632292355967298"/>
                    </c:manualLayout>
                  </c15:layout>
                  <c15:xForSave val="1"/>
                </c:ext>
                <c:ext xmlns:c16="http://schemas.microsoft.com/office/drawing/2014/chart" uri="{C3380CC4-5D6E-409C-BE32-E72D297353CC}">
                  <c16:uniqueId val="{0000000E-410E-4CD3-AA08-7F36FB9B7B2D}"/>
                </c:ext>
              </c:extLst>
            </c:dLbl>
            <c:dLbl>
              <c:idx val="1"/>
              <c:layout>
                <c:manualLayout>
                  <c:x val="1.0130293802349682E-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88927163390088"/>
                      <c:h val="0.11632292355967298"/>
                    </c:manualLayout>
                  </c15:layout>
                  <c15:xForSave val="1"/>
                </c:ext>
                <c:ext xmlns:c16="http://schemas.microsoft.com/office/drawing/2014/chart" uri="{C3380CC4-5D6E-409C-BE32-E72D297353CC}">
                  <c16:uniqueId val="{0000000F-410E-4CD3-AA08-7F36FB9B7B2D}"/>
                </c:ext>
              </c:extLst>
            </c:dLbl>
            <c:dLbl>
              <c:idx val="2"/>
              <c:layout>
                <c:manualLayout>
                  <c:x val="-1.0157399055768184E-7"/>
                  <c:y val="7.4074282381368997E-2"/>
                </c:manualLayout>
              </c:layout>
              <c:numFmt formatCode="&quot;₹&quot;\ #,###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88923718658388"/>
                      <c:h val="0.116322959630046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10E-4CD3-AA08-7F36FB9B7B2D}"/>
                </c:ext>
              </c:extLst>
            </c:dLbl>
            <c:dLbl>
              <c:idx val="3"/>
              <c:layout>
                <c:manualLayout>
                  <c:x val="1.0130293811784254E-7"/>
                  <c:y val="-4.9700224913840725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88927163390088"/>
                      <c:h val="0.11632292355967298"/>
                    </c:manualLayout>
                  </c15:layout>
                  <c15:xForSave val="1"/>
                </c:ext>
                <c:ext xmlns:c16="http://schemas.microsoft.com/office/drawing/2014/chart" uri="{C3380CC4-5D6E-409C-BE32-E72D297353CC}">
                  <c16:uniqueId val="{00000010-410E-4CD3-AA08-7F36FB9B7B2D}"/>
                </c:ext>
              </c:extLst>
            </c:dLbl>
            <c:dLbl>
              <c:idx val="4"/>
              <c:layout>
                <c:manualLayout>
                  <c:x val="1.0130293811784254E-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88927163390088"/>
                      <c:h val="0.11632292355967298"/>
                    </c:manualLayout>
                  </c15:layout>
                  <c15:xForSave val="1"/>
                </c:ext>
                <c:ext xmlns:c16="http://schemas.microsoft.com/office/drawing/2014/chart" uri="{C3380CC4-5D6E-409C-BE32-E72D297353CC}">
                  <c16:uniqueId val="{00000011-410E-4CD3-AA08-7F36FB9B7B2D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>
                  <c:manualLayout>
                    <c:w val="0.13088923718658388"/>
                    <c:h val="0.11632295963004621"/>
                  </c:manualLayout>
                </c15:layout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'PAYROLL ANALYSIS PIVOT TABLE'!$B$35:$B$40</c:f>
              <c:strCache>
                <c:ptCount val="5"/>
                <c:pt idx="0">
                  <c:v>Administrative Staff</c:v>
                </c:pt>
                <c:pt idx="1">
                  <c:v>Logistics Department</c:v>
                </c:pt>
                <c:pt idx="2">
                  <c:v>Management</c:v>
                </c:pt>
                <c:pt idx="3">
                  <c:v>Production Department</c:v>
                </c:pt>
                <c:pt idx="4">
                  <c:v>Sales Department</c:v>
                </c:pt>
              </c:strCache>
            </c:strRef>
          </c:cat>
          <c:val>
            <c:numRef>
              <c:f>'PAYROLL ANALYSIS PIVOT TABLE'!$C$35:$C$40</c:f>
              <c:numCache>
                <c:formatCode>General</c:formatCode>
                <c:ptCount val="5"/>
                <c:pt idx="0">
                  <c:v>2830140</c:v>
                </c:pt>
                <c:pt idx="1">
                  <c:v>2196820</c:v>
                </c:pt>
                <c:pt idx="2">
                  <c:v>3781025</c:v>
                </c:pt>
                <c:pt idx="3">
                  <c:v>2587050</c:v>
                </c:pt>
                <c:pt idx="4">
                  <c:v>2848245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0E-4CD3-AA08-7F36FB9B7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4231008"/>
        <c:axId val="1256809136"/>
      </c:barChart>
      <c:catAx>
        <c:axId val="1254231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09136"/>
        <c:crosses val="autoZero"/>
        <c:auto val="1"/>
        <c:lblAlgn val="ctr"/>
        <c:lblOffset val="100"/>
        <c:noMultiLvlLbl val="0"/>
      </c:catAx>
      <c:valAx>
        <c:axId val="125680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4231008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ysClr val="windowText" lastClr="000000">
          <a:lumMod val="25000"/>
          <a:lumOff val="75000"/>
        </a:sys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65F46"/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065F46"/>
                </a:solidFill>
              </a:rPr>
              <a:t> </a:t>
            </a:r>
            <a:r>
              <a:rPr lang="en-IN" sz="1200" b="1" i="0" u="none" strike="noStrike" baseline="0">
                <a:solidFill>
                  <a:srgbClr val="065F46"/>
                </a:solidFill>
              </a:rPr>
              <a:t>PLANNED VS ACTUAL PAYROLL</a:t>
            </a:r>
            <a:endParaRPr lang="en-IN" sz="1200" b="1">
              <a:solidFill>
                <a:srgbClr val="065F46"/>
              </a:solidFill>
            </a:endParaRPr>
          </a:p>
        </c:rich>
      </c:tx>
      <c:layout>
        <c:manualLayout>
          <c:xMode val="edge"/>
          <c:yMode val="edge"/>
          <c:x val="9.7222222222220647E-4"/>
          <c:y val="2.48015873015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65F46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9731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4785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1426071741033"/>
          <c:y val="0.15873015873015872"/>
          <c:w val="0.83633005249343828"/>
          <c:h val="0.692443913260842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'PAYROLL ANALYSIS PIVOT TABLE'!$C$52</c:f>
              <c:strCache>
                <c:ptCount val="1"/>
                <c:pt idx="0">
                  <c:v>Sum of Annual Payroll Plan</c:v>
                </c:pt>
              </c:strCache>
            </c:strRef>
          </c:tx>
          <c:spPr>
            <a:solidFill>
              <a:srgbClr val="F97316"/>
            </a:solidFill>
            <a:ln>
              <a:noFill/>
            </a:ln>
            <a:effectLst/>
          </c:spPr>
          <c:invertIfNegative val="0"/>
          <c:cat>
            <c:strRef>
              <c:f>'PAYROLL ANALYSIS PIVOT TABLE'!$B$53:$B$65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'PAYROLL ANALYSIS PIVOT TABLE'!$C$53:$C$65</c:f>
              <c:numCache>
                <c:formatCode>General</c:formatCode>
                <c:ptCount val="12"/>
                <c:pt idx="0">
                  <c:v>697500</c:v>
                </c:pt>
                <c:pt idx="1">
                  <c:v>697500</c:v>
                </c:pt>
                <c:pt idx="2">
                  <c:v>697500</c:v>
                </c:pt>
                <c:pt idx="3">
                  <c:v>697500</c:v>
                </c:pt>
                <c:pt idx="4">
                  <c:v>697500</c:v>
                </c:pt>
                <c:pt idx="5">
                  <c:v>697500</c:v>
                </c:pt>
                <c:pt idx="6">
                  <c:v>697500</c:v>
                </c:pt>
                <c:pt idx="7">
                  <c:v>697500</c:v>
                </c:pt>
                <c:pt idx="8">
                  <c:v>697500</c:v>
                </c:pt>
                <c:pt idx="9">
                  <c:v>697500</c:v>
                </c:pt>
                <c:pt idx="10">
                  <c:v>697500</c:v>
                </c:pt>
                <c:pt idx="11">
                  <c:v>697500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A-4D60-96BA-1AD8D3528AF9}"/>
            </c:ext>
          </c:extLst>
        </c:ser>
        <c:ser>
          <c:idx val="1"/>
          <c:order val="1"/>
          <c:tx>
            <c:strRef>
              <c:f>'PAYROLL ANALYSIS PIVOT TABLE'!$D$52</c:f>
              <c:strCache>
                <c:ptCount val="1"/>
                <c:pt idx="0">
                  <c:v>Sum of Payroll</c:v>
                </c:pt>
              </c:strCache>
            </c:strRef>
          </c:tx>
          <c:spPr>
            <a:solidFill>
              <a:srgbClr val="047857"/>
            </a:solidFill>
            <a:ln>
              <a:noFill/>
            </a:ln>
            <a:effectLst/>
          </c:spPr>
          <c:invertIfNegative val="0"/>
          <c:cat>
            <c:strRef>
              <c:f>'PAYROLL ANALYSIS PIVOT TABLE'!$B$53:$B$65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'PAYROLL ANALYSIS PIVOT TABLE'!$D$53:$D$65</c:f>
              <c:numCache>
                <c:formatCode>General</c:formatCode>
                <c:ptCount val="12"/>
                <c:pt idx="0">
                  <c:v>1113010</c:v>
                </c:pt>
                <c:pt idx="1">
                  <c:v>1166195</c:v>
                </c:pt>
                <c:pt idx="2">
                  <c:v>1034385</c:v>
                </c:pt>
                <c:pt idx="3">
                  <c:v>935630</c:v>
                </c:pt>
                <c:pt idx="4">
                  <c:v>1376655</c:v>
                </c:pt>
                <c:pt idx="5">
                  <c:v>1283040</c:v>
                </c:pt>
                <c:pt idx="6">
                  <c:v>1289080</c:v>
                </c:pt>
                <c:pt idx="7">
                  <c:v>1112665</c:v>
                </c:pt>
                <c:pt idx="8">
                  <c:v>1504150</c:v>
                </c:pt>
                <c:pt idx="9">
                  <c:v>1258380</c:v>
                </c:pt>
                <c:pt idx="10">
                  <c:v>1262370</c:v>
                </c:pt>
                <c:pt idx="11">
                  <c:v>907720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A-4D60-96BA-1AD8D3528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95296"/>
        <c:axId val="1256816336"/>
      </c:barChart>
      <c:catAx>
        <c:axId val="14903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16336"/>
        <c:crosses val="autoZero"/>
        <c:auto val="1"/>
        <c:lblAlgn val="ctr"/>
        <c:lblOffset val="100"/>
        <c:noMultiLvlLbl val="0"/>
      </c:catAx>
      <c:valAx>
        <c:axId val="125681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9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1097987751526"/>
          <c:y val="2.9389295088113984E-2"/>
          <c:w val="0.31708902012248469"/>
          <c:h val="0.16741188601424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[Employee_Attendance_and_Payroll_MIS(NAVNEET SINGH).xlsx]PAYROLL ANALYSIS PIVOT TABLE!PivotTable17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rgbClr val="065F46"/>
                </a:solidFill>
              </a:rPr>
              <a:t>PAYROLL COST BREAKDOWN</a:t>
            </a:r>
            <a:endParaRPr lang="en-US" sz="1200" b="1">
              <a:solidFill>
                <a:srgbClr val="065F46"/>
              </a:solidFill>
            </a:endParaRPr>
          </a:p>
        </c:rich>
      </c:tx>
      <c:layout>
        <c:manualLayout>
          <c:xMode val="edge"/>
          <c:yMode val="edge"/>
          <c:x val="1.1833069202324364E-2"/>
          <c:y val="1.483679525222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64E3B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9731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04785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'PAYROLL ANALYSIS PIVOT TABLE'!$C$72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"/>
            <c:spPr>
              <a:solidFill>
                <a:srgbClr val="064E3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FF-4678-A71D-BC6AD273F6B0}"/>
              </c:ext>
            </c:extLst>
          </c:dPt>
          <c:dPt>
            <c:idx val="1"/>
            <c:bubble3D val="0"/>
            <c:spPr>
              <a:solidFill>
                <a:srgbClr val="F9731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FF-4678-A71D-BC6AD273F6B0}"/>
              </c:ext>
            </c:extLst>
          </c:dPt>
          <c:dPt>
            <c:idx val="2"/>
            <c:bubble3D val="0"/>
            <c:spPr>
              <a:solidFill>
                <a:srgbClr val="04785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FF-4678-A71D-BC6AD273F6B0}"/>
              </c:ext>
            </c:extLst>
          </c:dPt>
          <c:dLbls>
            <c:numFmt formatCode="0.00%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'PAYROLL ANALYSIS PIVOT TABLE'!$B$73:$B$76</c:f>
              <c:strCache>
                <c:ptCount val="3"/>
                <c:pt idx="0">
                  <c:v>Basic Payroll</c:v>
                </c:pt>
                <c:pt idx="1">
                  <c:v>Bonuses and Prizes</c:v>
                </c:pt>
                <c:pt idx="2">
                  <c:v>Payroll Taxes &amp; Insurance</c:v>
                </c:pt>
              </c:strCache>
            </c:strRef>
          </c:cat>
          <c:val>
            <c:numRef>
              <c:f>'PAYROLL ANALYSIS PIVOT TABLE'!$C$73:$C$76</c:f>
              <c:numCache>
                <c:formatCode>0.000%</c:formatCode>
                <c:ptCount val="3"/>
                <c:pt idx="0">
                  <c:v>0.37437500000000007</c:v>
                </c:pt>
                <c:pt idx="1">
                  <c:v>0.47374999999999995</c:v>
                </c:pt>
                <c:pt idx="2">
                  <c:v>0.15187500000000007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FF-4678-A71D-BC6AD273F6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63034459402256"/>
          <c:y val="0.42834957203049917"/>
          <c:w val="0.24836962033532517"/>
          <c:h val="0.250372672258697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8.png"/><Relationship Id="rId3" Type="http://schemas.openxmlformats.org/officeDocument/2006/relationships/chart" Target="../charts/chart15.xml"/><Relationship Id="rId7" Type="http://schemas.openxmlformats.org/officeDocument/2006/relationships/image" Target="../media/image4.png"/><Relationship Id="rId12" Type="http://schemas.openxmlformats.org/officeDocument/2006/relationships/hyperlink" Target="#'PAYROLL DASHBOARD'!A1"/><Relationship Id="rId2" Type="http://schemas.openxmlformats.org/officeDocument/2006/relationships/chart" Target="../charts/chart14.xml"/><Relationship Id="rId16" Type="http://schemas.openxmlformats.org/officeDocument/2006/relationships/image" Target="../media/image9.png"/><Relationship Id="rId1" Type="http://schemas.openxmlformats.org/officeDocument/2006/relationships/chart" Target="../charts/chart13.xml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image" Target="../media/image2.png"/><Relationship Id="rId15" Type="http://schemas.openxmlformats.org/officeDocument/2006/relationships/hyperlink" Target="#'INSIGHTS DASHBOARD'!A1"/><Relationship Id="rId10" Type="http://schemas.openxmlformats.org/officeDocument/2006/relationships/hyperlink" Target="#'ATTENDANCE DASHBOARD'!A1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8.png"/><Relationship Id="rId3" Type="http://schemas.openxmlformats.org/officeDocument/2006/relationships/chart" Target="../charts/chart18.xml"/><Relationship Id="rId7" Type="http://schemas.openxmlformats.org/officeDocument/2006/relationships/image" Target="../media/image12.png"/><Relationship Id="rId12" Type="http://schemas.openxmlformats.org/officeDocument/2006/relationships/hyperlink" Target="#'PAYROLL DASHBOARD'!A1"/><Relationship Id="rId2" Type="http://schemas.openxmlformats.org/officeDocument/2006/relationships/chart" Target="../charts/chart17.xml"/><Relationship Id="rId16" Type="http://schemas.openxmlformats.org/officeDocument/2006/relationships/image" Target="../media/image9.png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11" Type="http://schemas.openxmlformats.org/officeDocument/2006/relationships/image" Target="../media/image15.png"/><Relationship Id="rId5" Type="http://schemas.openxmlformats.org/officeDocument/2006/relationships/image" Target="../media/image10.png"/><Relationship Id="rId15" Type="http://schemas.openxmlformats.org/officeDocument/2006/relationships/hyperlink" Target="#'INSIGHTS DASHBOARD'!A1"/><Relationship Id="rId10" Type="http://schemas.openxmlformats.org/officeDocument/2006/relationships/hyperlink" Target="#'HR DASHBOARD'!A1"/><Relationship Id="rId4" Type="http://schemas.openxmlformats.org/officeDocument/2006/relationships/chart" Target="../charts/chart19.xml"/><Relationship Id="rId9" Type="http://schemas.openxmlformats.org/officeDocument/2006/relationships/image" Target="../media/image14.png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hyperlink" Target="#'ATTENDANCE DASHBOARD'!A1"/><Relationship Id="rId3" Type="http://schemas.openxmlformats.org/officeDocument/2006/relationships/chart" Target="../charts/chart22.xml"/><Relationship Id="rId7" Type="http://schemas.openxmlformats.org/officeDocument/2006/relationships/image" Target="../media/image17.png"/><Relationship Id="rId12" Type="http://schemas.openxmlformats.org/officeDocument/2006/relationships/image" Target="../media/image15.png"/><Relationship Id="rId2" Type="http://schemas.openxmlformats.org/officeDocument/2006/relationships/chart" Target="../charts/chart21.xml"/><Relationship Id="rId16" Type="http://schemas.openxmlformats.org/officeDocument/2006/relationships/image" Target="../media/image9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11" Type="http://schemas.openxmlformats.org/officeDocument/2006/relationships/hyperlink" Target="#'HR DASHBOARD'!A1"/><Relationship Id="rId5" Type="http://schemas.openxmlformats.org/officeDocument/2006/relationships/chart" Target="../charts/chart24.xml"/><Relationship Id="rId15" Type="http://schemas.openxmlformats.org/officeDocument/2006/relationships/hyperlink" Target="#'INSIGHTS DASHBOARD'!A1"/><Relationship Id="rId10" Type="http://schemas.openxmlformats.org/officeDocument/2006/relationships/image" Target="../media/image20.png"/><Relationship Id="rId4" Type="http://schemas.openxmlformats.org/officeDocument/2006/relationships/chart" Target="../charts/chart23.xml"/><Relationship Id="rId9" Type="http://schemas.openxmlformats.org/officeDocument/2006/relationships/image" Target="../media/image19.png"/><Relationship Id="rId1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21.png"/><Relationship Id="rId18" Type="http://schemas.openxmlformats.org/officeDocument/2006/relationships/image" Target="../media/image26.png"/><Relationship Id="rId3" Type="http://schemas.openxmlformats.org/officeDocument/2006/relationships/image" Target="../media/image7.png"/><Relationship Id="rId21" Type="http://schemas.openxmlformats.org/officeDocument/2006/relationships/image" Target="../media/image29.png"/><Relationship Id="rId7" Type="http://schemas.openxmlformats.org/officeDocument/2006/relationships/image" Target="../media/image8.png"/><Relationship Id="rId12" Type="http://schemas.openxmlformats.org/officeDocument/2006/relationships/image" Target="../media/image6.png"/><Relationship Id="rId17" Type="http://schemas.openxmlformats.org/officeDocument/2006/relationships/image" Target="../media/image25.png"/><Relationship Id="rId2" Type="http://schemas.openxmlformats.org/officeDocument/2006/relationships/hyperlink" Target="#'ATTENDANCE DASHBOARD'!A1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1.png"/><Relationship Id="rId6" Type="http://schemas.openxmlformats.org/officeDocument/2006/relationships/hyperlink" Target="#'PAYROLL DASHBOARD'!A1"/><Relationship Id="rId11" Type="http://schemas.openxmlformats.org/officeDocument/2006/relationships/image" Target="../media/image18.png"/><Relationship Id="rId5" Type="http://schemas.openxmlformats.org/officeDocument/2006/relationships/image" Target="../media/image15.png"/><Relationship Id="rId15" Type="http://schemas.openxmlformats.org/officeDocument/2006/relationships/image" Target="../media/image23.png"/><Relationship Id="rId10" Type="http://schemas.openxmlformats.org/officeDocument/2006/relationships/image" Target="../media/image16.png"/><Relationship Id="rId19" Type="http://schemas.openxmlformats.org/officeDocument/2006/relationships/image" Target="../media/image27.png"/><Relationship Id="rId4" Type="http://schemas.openxmlformats.org/officeDocument/2006/relationships/hyperlink" Target="#'HR DASHBOARD'!A1"/><Relationship Id="rId9" Type="http://schemas.openxmlformats.org/officeDocument/2006/relationships/image" Target="../media/image14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7</xdr:row>
      <xdr:rowOff>34290</xdr:rowOff>
    </xdr:from>
    <xdr:to>
      <xdr:col>8</xdr:col>
      <xdr:colOff>266700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3494A-2FC2-8BB5-204C-75F9436A5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220980</xdr:colOff>
      <xdr:row>26</xdr:row>
      <xdr:rowOff>156210</xdr:rowOff>
    </xdr:from>
    <xdr:to>
      <xdr:col>8</xdr:col>
      <xdr:colOff>213360</xdr:colOff>
      <xdr:row>42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1787C1-5223-C9B3-FCBE-7E36BFC72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83820</xdr:colOff>
      <xdr:row>48</xdr:row>
      <xdr:rowOff>201930</xdr:rowOff>
    </xdr:from>
    <xdr:to>
      <xdr:col>10</xdr:col>
      <xdr:colOff>281940</xdr:colOff>
      <xdr:row>63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ED7479-5F32-1B6E-85D6-66CA22AD8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533400</xdr:colOff>
      <xdr:row>69</xdr:row>
      <xdr:rowOff>41910</xdr:rowOff>
    </xdr:from>
    <xdr:to>
      <xdr:col>8</xdr:col>
      <xdr:colOff>525780</xdr:colOff>
      <xdr:row>84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A56973-0F33-1AFD-0330-D7DAA7587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624840</xdr:colOff>
      <xdr:row>44</xdr:row>
      <xdr:rowOff>144780</xdr:rowOff>
    </xdr:from>
    <xdr:to>
      <xdr:col>8</xdr:col>
      <xdr:colOff>708660</xdr:colOff>
      <xdr:row>59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1DBFB6-CD74-7723-5744-0CEA261CC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525780</xdr:colOff>
      <xdr:row>65</xdr:row>
      <xdr:rowOff>11430</xdr:rowOff>
    </xdr:from>
    <xdr:to>
      <xdr:col>10</xdr:col>
      <xdr:colOff>198120</xdr:colOff>
      <xdr:row>80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E34292-97E6-6F59-5B62-E3983391B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571500</xdr:colOff>
      <xdr:row>3</xdr:row>
      <xdr:rowOff>171450</xdr:rowOff>
    </xdr:from>
    <xdr:to>
      <xdr:col>10</xdr:col>
      <xdr:colOff>243840</xdr:colOff>
      <xdr:row>18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0F2717-23EE-BDB6-5DC8-14259ACCB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411480</xdr:colOff>
      <xdr:row>23</xdr:row>
      <xdr:rowOff>179070</xdr:rowOff>
    </xdr:from>
    <xdr:to>
      <xdr:col>10</xdr:col>
      <xdr:colOff>83820</xdr:colOff>
      <xdr:row>38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6C3501-E6BE-DE5E-8376-97BAAA4AE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792480</xdr:colOff>
      <xdr:row>3</xdr:row>
      <xdr:rowOff>110490</xdr:rowOff>
    </xdr:from>
    <xdr:to>
      <xdr:col>10</xdr:col>
      <xdr:colOff>243840</xdr:colOff>
      <xdr:row>18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655BD5-17FB-0162-3095-5734C6726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25</xdr:row>
      <xdr:rowOff>3810</xdr:rowOff>
    </xdr:from>
    <xdr:to>
      <xdr:col>9</xdr:col>
      <xdr:colOff>594360</xdr:colOff>
      <xdr:row>40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4CD14D-F8DE-0EBB-6563-9F2553E0E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99060</xdr:colOff>
      <xdr:row>66</xdr:row>
      <xdr:rowOff>156210</xdr:rowOff>
    </xdr:from>
    <xdr:to>
      <xdr:col>10</xdr:col>
      <xdr:colOff>281940</xdr:colOff>
      <xdr:row>81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FEEB2-10C4-B9FF-F6B1-F31CAE7B2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266700</xdr:colOff>
      <xdr:row>46</xdr:row>
      <xdr:rowOff>3810</xdr:rowOff>
    </xdr:from>
    <xdr:to>
      <xdr:col>9</xdr:col>
      <xdr:colOff>0</xdr:colOff>
      <xdr:row>61</xdr:row>
      <xdr:rowOff>3810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7B3547-6769-F1DB-B7C3-0377E0912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99060</xdr:rowOff>
    </xdr:from>
    <xdr:to>
      <xdr:col>6</xdr:col>
      <xdr:colOff>7620</xdr:colOff>
      <xdr:row>6</xdr:row>
      <xdr:rowOff>99060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AD43957-38C6-BB63-170C-488E8C31DC6B}"/>
            </a:ext>
          </a:extLst>
        </xdr:cNvPr>
        <xdr:cNvSpPr/>
      </xdr:nvSpPr>
      <xdr:spPr>
        <a:xfrm>
          <a:off x="1684020" y="76200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rgbClr val="064E3B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rgbClr val="064E3B"/>
              </a:solidFill>
              <a:effectLst/>
              <a:latin typeface="+mn-lt"/>
              <a:ea typeface="+mn-ea"/>
              <a:cs typeface="+mn-cs"/>
            </a:rPr>
            <a:t>EMPLOYEES</a:t>
          </a:r>
          <a:endParaRPr lang="en-IN" sz="1400">
            <a:solidFill>
              <a:srgbClr val="064E3B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oneCellAnchor>
    <xdr:from>
      <xdr:col>3</xdr:col>
      <xdr:colOff>579120</xdr:colOff>
      <xdr:row>4</xdr:row>
      <xdr:rowOff>38101</xdr:rowOff>
    </xdr:from>
    <xdr:ext cx="640080" cy="411479"/>
    <xdr:sp macro="" textlink="'HR OVERVIEW PIVOT TABLE'!C17">
      <xdr:nvSpPr>
        <xdr:cNvPr id="4" name="TextBox 3">
          <a:extLst>
            <a:ext uri="{FF2B5EF4-FFF2-40B4-BE49-F238E27FC236}">
              <a16:creationId xmlns:a16="http://schemas.microsoft.com/office/drawing/2014/main" id="{C26E0B2F-4FAF-F6A6-60BA-9EA33EE288F7}"/>
            </a:ext>
          </a:extLst>
        </xdr:cNvPr>
        <xdr:cNvSpPr txBox="1"/>
      </xdr:nvSpPr>
      <xdr:spPr>
        <a:xfrm>
          <a:off x="2186940" y="1066801"/>
          <a:ext cx="640080" cy="4114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FE86F44-890E-4C9F-A4E7-22FDC26994C8}" type="TxLink">
            <a:rPr lang="en-US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algn="ctr"/>
            <a:t>700</a:t>
          </a:fld>
          <a:endParaRPr lang="en-IN" sz="1600" b="1">
            <a:solidFill>
              <a:srgbClr val="064E3B"/>
            </a:solidFill>
            <a:latin typeface="+mn-lt"/>
          </a:endParaRPr>
        </a:p>
      </xdr:txBody>
    </xdr:sp>
    <xdr:clientData/>
  </xdr:oneCellAnchor>
  <xdr:twoCellAnchor>
    <xdr:from>
      <xdr:col>6</xdr:col>
      <xdr:colOff>160020</xdr:colOff>
      <xdr:row>2</xdr:row>
      <xdr:rowOff>99060</xdr:rowOff>
    </xdr:from>
    <xdr:to>
      <xdr:col>9</xdr:col>
      <xdr:colOff>91440</xdr:colOff>
      <xdr:row>6</xdr:row>
      <xdr:rowOff>99060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B43A314-D008-4C0C-B927-9A9B1A6FB413}"/>
            </a:ext>
          </a:extLst>
        </xdr:cNvPr>
        <xdr:cNvSpPr/>
      </xdr:nvSpPr>
      <xdr:spPr>
        <a:xfrm>
          <a:off x="3596640" y="76200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MALE</a:t>
          </a:r>
          <a:r>
            <a:rPr lang="en-IN" sz="1400"/>
            <a:t> </a:t>
          </a: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EMPLOYEES</a:t>
          </a:r>
        </a:p>
      </xdr:txBody>
    </xdr:sp>
    <xdr:clientData/>
  </xdr:twoCellAnchor>
  <xdr:twoCellAnchor>
    <xdr:from>
      <xdr:col>9</xdr:col>
      <xdr:colOff>190500</xdr:colOff>
      <xdr:row>2</xdr:row>
      <xdr:rowOff>99060</xdr:rowOff>
    </xdr:from>
    <xdr:to>
      <xdr:col>12</xdr:col>
      <xdr:colOff>160020</xdr:colOff>
      <xdr:row>6</xdr:row>
      <xdr:rowOff>99060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230B580-8C23-4781-BEB9-3F751624E42D}"/>
            </a:ext>
          </a:extLst>
        </xdr:cNvPr>
        <xdr:cNvSpPr/>
      </xdr:nvSpPr>
      <xdr:spPr>
        <a:xfrm>
          <a:off x="5455920" y="762000"/>
          <a:ext cx="17983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FEMALE</a:t>
          </a:r>
          <a:r>
            <a:rPr lang="en-IN" sz="1400"/>
            <a:t> </a:t>
          </a: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EMPLOYEES</a:t>
          </a:r>
        </a:p>
      </xdr:txBody>
    </xdr:sp>
    <xdr:clientData/>
  </xdr:twoCellAnchor>
  <xdr:twoCellAnchor>
    <xdr:from>
      <xdr:col>12</xdr:col>
      <xdr:colOff>304800</xdr:colOff>
      <xdr:row>2</xdr:row>
      <xdr:rowOff>129540</xdr:rowOff>
    </xdr:from>
    <xdr:to>
      <xdr:col>15</xdr:col>
      <xdr:colOff>236220</xdr:colOff>
      <xdr:row>6</xdr:row>
      <xdr:rowOff>129540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085BC1C-2551-4132-B34E-2675500F4633}"/>
            </a:ext>
          </a:extLst>
        </xdr:cNvPr>
        <xdr:cNvSpPr/>
      </xdr:nvSpPr>
      <xdr:spPr>
        <a:xfrm>
          <a:off x="7399020" y="79248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AVERAGE</a:t>
          </a:r>
          <a:r>
            <a:rPr lang="en-IN" sz="1400"/>
            <a:t> </a:t>
          </a: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SALARY</a:t>
          </a:r>
        </a:p>
      </xdr:txBody>
    </xdr:sp>
    <xdr:clientData/>
  </xdr:twoCellAnchor>
  <xdr:twoCellAnchor>
    <xdr:from>
      <xdr:col>15</xdr:col>
      <xdr:colOff>579120</xdr:colOff>
      <xdr:row>2</xdr:row>
      <xdr:rowOff>106680</xdr:rowOff>
    </xdr:from>
    <xdr:to>
      <xdr:col>21</xdr:col>
      <xdr:colOff>129540</xdr:colOff>
      <xdr:row>6</xdr:row>
      <xdr:rowOff>129540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3A58DF6-0419-4913-BAFA-D74B1A02EBC4}"/>
            </a:ext>
          </a:extLst>
        </xdr:cNvPr>
        <xdr:cNvSpPr/>
      </xdr:nvSpPr>
      <xdr:spPr>
        <a:xfrm>
          <a:off x="9502140" y="769620"/>
          <a:ext cx="2125980" cy="75438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rgbClr val="064E3B"/>
              </a:solidFill>
              <a:latin typeface="+mn-lt"/>
              <a:ea typeface="+mn-ea"/>
              <a:cs typeface="+mn-cs"/>
            </a:rPr>
            <a:t> DEPARTMENT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/>
        </a:p>
      </xdr:txBody>
    </xdr:sp>
    <xdr:clientData/>
  </xdr:twoCellAnchor>
  <xdr:oneCellAnchor>
    <xdr:from>
      <xdr:col>7</xdr:col>
      <xdr:colOff>114300</xdr:colOff>
      <xdr:row>4</xdr:row>
      <xdr:rowOff>15240</xdr:rowOff>
    </xdr:from>
    <xdr:ext cx="655320" cy="394100"/>
    <xdr:sp macro="" textlink="'HR OVERVIEW PIVOT TABLE'!C49">
      <xdr:nvSpPr>
        <xdr:cNvPr id="9" name="TextBox 8">
          <a:extLst>
            <a:ext uri="{FF2B5EF4-FFF2-40B4-BE49-F238E27FC236}">
              <a16:creationId xmlns:a16="http://schemas.microsoft.com/office/drawing/2014/main" id="{D055E622-3491-ADF6-EAC1-B43F8F219051}"/>
            </a:ext>
          </a:extLst>
        </xdr:cNvPr>
        <xdr:cNvSpPr txBox="1"/>
      </xdr:nvSpPr>
      <xdr:spPr>
        <a:xfrm>
          <a:off x="4160520" y="1043940"/>
          <a:ext cx="655320" cy="394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5C664A80-62D3-4EC1-9C3B-5D23F7F44436}" type="TxLink">
            <a:rPr lang="en-US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marL="0" indent="0" algn="ctr"/>
            <a:t>383</a:t>
          </a:fld>
          <a:endParaRPr lang="en-IN" sz="1600" b="1" i="0" u="none" strike="noStrike">
            <a:solidFill>
              <a:srgbClr val="064E3B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10</xdr:col>
      <xdr:colOff>129540</xdr:colOff>
      <xdr:row>4</xdr:row>
      <xdr:rowOff>7620</xdr:rowOff>
    </xdr:from>
    <xdr:ext cx="655320" cy="409340"/>
    <xdr:sp macro="" textlink="'HR OVERVIEW PIVOT TABLE'!C48">
      <xdr:nvSpPr>
        <xdr:cNvPr id="10" name="TextBox 9">
          <a:extLst>
            <a:ext uri="{FF2B5EF4-FFF2-40B4-BE49-F238E27FC236}">
              <a16:creationId xmlns:a16="http://schemas.microsoft.com/office/drawing/2014/main" id="{D5C46D5B-8510-489D-BC10-67385A3E184F}"/>
            </a:ext>
          </a:extLst>
        </xdr:cNvPr>
        <xdr:cNvSpPr txBox="1"/>
      </xdr:nvSpPr>
      <xdr:spPr>
        <a:xfrm>
          <a:off x="6004560" y="1036320"/>
          <a:ext cx="655320" cy="409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91A28CF8-AFA5-46E3-9502-1463011DC1B3}" type="TxLink">
            <a:rPr lang="en-US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marL="0" indent="0" algn="ctr"/>
            <a:t>317</a:t>
          </a:fld>
          <a:endParaRPr lang="en-IN" sz="1600" b="1" i="0" u="none" strike="noStrike">
            <a:solidFill>
              <a:srgbClr val="064E3B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13</xdr:col>
      <xdr:colOff>68580</xdr:colOff>
      <xdr:row>4</xdr:row>
      <xdr:rowOff>45720</xdr:rowOff>
    </xdr:from>
    <xdr:ext cx="929640" cy="28194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6EF028-7CCA-4E03-BFC9-1090F70FA5EB}"/>
            </a:ext>
          </a:extLst>
        </xdr:cNvPr>
        <xdr:cNvSpPr txBox="1"/>
      </xdr:nvSpPr>
      <xdr:spPr>
        <a:xfrm>
          <a:off x="7772400" y="1074420"/>
          <a:ext cx="929640" cy="281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t> 56,020 </a:t>
          </a:r>
        </a:p>
      </xdr:txBody>
    </xdr:sp>
    <xdr:clientData/>
  </xdr:oneCellAnchor>
  <xdr:oneCellAnchor>
    <xdr:from>
      <xdr:col>16</xdr:col>
      <xdr:colOff>548640</xdr:colOff>
      <xdr:row>4</xdr:row>
      <xdr:rowOff>38100</xdr:rowOff>
    </xdr:from>
    <xdr:ext cx="655320" cy="409340"/>
    <xdr:sp macro="" textlink="'HR OVERVIEW PIVOT TABLE'!C48">
      <xdr:nvSpPr>
        <xdr:cNvPr id="13" name="TextBox 12">
          <a:extLst>
            <a:ext uri="{FF2B5EF4-FFF2-40B4-BE49-F238E27FC236}">
              <a16:creationId xmlns:a16="http://schemas.microsoft.com/office/drawing/2014/main" id="{8D924A5A-FEBB-41B8-BD6F-BA81708A2FCA}"/>
            </a:ext>
          </a:extLst>
        </xdr:cNvPr>
        <xdr:cNvSpPr txBox="1"/>
      </xdr:nvSpPr>
      <xdr:spPr>
        <a:xfrm>
          <a:off x="10081260" y="1066800"/>
          <a:ext cx="655320" cy="409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IN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t>10</a:t>
          </a:r>
        </a:p>
      </xdr:txBody>
    </xdr:sp>
    <xdr:clientData/>
  </xdr:oneCellAnchor>
  <xdr:twoCellAnchor>
    <xdr:from>
      <xdr:col>3</xdr:col>
      <xdr:colOff>76200</xdr:colOff>
      <xdr:row>7</xdr:row>
      <xdr:rowOff>22860</xdr:rowOff>
    </xdr:from>
    <xdr:to>
      <xdr:col>11</xdr:col>
      <xdr:colOff>30480</xdr:colOff>
      <xdr:row>19</xdr:row>
      <xdr:rowOff>99060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147FEC7-5002-49A9-A57B-DC1137306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114300</xdr:colOff>
      <xdr:row>7</xdr:row>
      <xdr:rowOff>38100</xdr:rowOff>
    </xdr:from>
    <xdr:to>
      <xdr:col>22</xdr:col>
      <xdr:colOff>0</xdr:colOff>
      <xdr:row>19</xdr:row>
      <xdr:rowOff>121920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4D067C5-0FFC-4B36-8F98-82D05436B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99060</xdr:colOff>
      <xdr:row>20</xdr:row>
      <xdr:rowOff>7620</xdr:rowOff>
    </xdr:from>
    <xdr:to>
      <xdr:col>11</xdr:col>
      <xdr:colOff>7620</xdr:colOff>
      <xdr:row>35</xdr:row>
      <xdr:rowOff>15240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04C26B-025C-467D-8FF7-BD24173B2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297180</xdr:colOff>
      <xdr:row>28</xdr:row>
      <xdr:rowOff>53341</xdr:rowOff>
    </xdr:from>
    <xdr:ext cx="640080" cy="411479"/>
    <xdr:sp macro="" textlink="'HR OVERVIEW PIVOT TABLE'!C17">
      <xdr:nvSpPr>
        <xdr:cNvPr id="17" name="TextBox 16">
          <a:extLst>
            <a:ext uri="{FF2B5EF4-FFF2-40B4-BE49-F238E27FC236}">
              <a16:creationId xmlns:a16="http://schemas.microsoft.com/office/drawing/2014/main" id="{B8726098-0F3E-43FD-9225-668E5FDD58AF}"/>
            </a:ext>
          </a:extLst>
        </xdr:cNvPr>
        <xdr:cNvSpPr txBox="1"/>
      </xdr:nvSpPr>
      <xdr:spPr>
        <a:xfrm>
          <a:off x="3733800" y="5471161"/>
          <a:ext cx="640080" cy="4114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FE86F44-890E-4C9F-A4E7-22FDC26994C8}" type="TxLink">
            <a:rPr lang="en-US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algn="ctr"/>
            <a:t>700</a:t>
          </a:fld>
          <a:endParaRPr lang="en-IN" sz="1600" b="1">
            <a:solidFill>
              <a:srgbClr val="064E3B"/>
            </a:solidFill>
            <a:latin typeface="+mn-lt"/>
          </a:endParaRPr>
        </a:p>
      </xdr:txBody>
    </xdr:sp>
    <xdr:clientData/>
  </xdr:oneCellAnchor>
  <xdr:twoCellAnchor editAs="oneCell">
    <xdr:from>
      <xdr:col>0</xdr:col>
      <xdr:colOff>129540</xdr:colOff>
      <xdr:row>0</xdr:row>
      <xdr:rowOff>60960</xdr:rowOff>
    </xdr:from>
    <xdr:to>
      <xdr:col>2</xdr:col>
      <xdr:colOff>175260</xdr:colOff>
      <xdr:row>2</xdr:row>
      <xdr:rowOff>60960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F97B70-6BAE-1A8A-0EC9-A4920B50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40" y="60960"/>
          <a:ext cx="1257300" cy="66294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137160</xdr:colOff>
      <xdr:row>4</xdr:row>
      <xdr:rowOff>45721</xdr:rowOff>
    </xdr:from>
    <xdr:to>
      <xdr:col>3</xdr:col>
      <xdr:colOff>583130</xdr:colOff>
      <xdr:row>6</xdr:row>
      <xdr:rowOff>15241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0830F8A-095C-28F1-BC3E-EC4F60F24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4980" y="1074421"/>
          <a:ext cx="445970" cy="335280"/>
        </a:xfrm>
        <a:prstGeom prst="rect">
          <a:avLst/>
        </a:prstGeom>
      </xdr:spPr>
    </xdr:pic>
    <xdr:clientData/>
  </xdr:twoCellAnchor>
  <xdr:twoCellAnchor editAs="oneCell">
    <xdr:from>
      <xdr:col>6</xdr:col>
      <xdr:colOff>335280</xdr:colOff>
      <xdr:row>3</xdr:row>
      <xdr:rowOff>178127</xdr:rowOff>
    </xdr:from>
    <xdr:to>
      <xdr:col>7</xdr:col>
      <xdr:colOff>43029</xdr:colOff>
      <xdr:row>6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F465774-2EFB-707C-58EB-1D2EBCE8D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71900" y="1023947"/>
          <a:ext cx="317349" cy="370513"/>
        </a:xfrm>
        <a:prstGeom prst="rect">
          <a:avLst/>
        </a:prstGeom>
      </xdr:spPr>
    </xdr:pic>
    <xdr:clientData/>
  </xdr:twoCellAnchor>
  <xdr:twoCellAnchor editAs="oneCell">
    <xdr:from>
      <xdr:col>9</xdr:col>
      <xdr:colOff>341576</xdr:colOff>
      <xdr:row>4</xdr:row>
      <xdr:rowOff>7619</xdr:rowOff>
    </xdr:from>
    <xdr:to>
      <xdr:col>10</xdr:col>
      <xdr:colOff>30480</xdr:colOff>
      <xdr:row>5</xdr:row>
      <xdr:rowOff>171962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FA83971-D097-53C1-A49F-4714EBDC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06996" y="1036319"/>
          <a:ext cx="298504" cy="347223"/>
        </a:xfrm>
        <a:prstGeom prst="rect">
          <a:avLst/>
        </a:prstGeom>
      </xdr:spPr>
    </xdr:pic>
    <xdr:clientData/>
  </xdr:twoCellAnchor>
  <xdr:twoCellAnchor editAs="oneCell">
    <xdr:from>
      <xdr:col>12</xdr:col>
      <xdr:colOff>377581</xdr:colOff>
      <xdr:row>4</xdr:row>
      <xdr:rowOff>45720</xdr:rowOff>
    </xdr:from>
    <xdr:to>
      <xdr:col>13</xdr:col>
      <xdr:colOff>139049</xdr:colOff>
      <xdr:row>6</xdr:row>
      <xdr:rowOff>7620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24025A-FF94-7C43-CBD4-4D8AB281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71801" y="1074420"/>
          <a:ext cx="371068" cy="327660"/>
        </a:xfrm>
        <a:prstGeom prst="rect">
          <a:avLst/>
        </a:prstGeom>
      </xdr:spPr>
    </xdr:pic>
    <xdr:clientData/>
  </xdr:twoCellAnchor>
  <xdr:twoCellAnchor editAs="oneCell">
    <xdr:from>
      <xdr:col>16</xdr:col>
      <xdr:colOff>205741</xdr:colOff>
      <xdr:row>4</xdr:row>
      <xdr:rowOff>37958</xdr:rowOff>
    </xdr:from>
    <xdr:to>
      <xdr:col>16</xdr:col>
      <xdr:colOff>587537</xdr:colOff>
      <xdr:row>6</xdr:row>
      <xdr:rowOff>15240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5632C84-753E-EA5D-2A88-9D0D4384F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38361" y="1066658"/>
          <a:ext cx="381796" cy="343042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3</xdr:row>
      <xdr:rowOff>45720</xdr:rowOff>
    </xdr:from>
    <xdr:to>
      <xdr:col>2</xdr:col>
      <xdr:colOff>297180</xdr:colOff>
      <xdr:row>5</xdr:row>
      <xdr:rowOff>30480</xdr:rowOff>
    </xdr:to>
    <xdr:sp macro="" textlink="">
      <xdr:nvSpPr>
        <xdr:cNvPr id="31" name="Rectangle: Rounded Corners 3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CD6A375-4324-70A1-1A41-E9CB2650EF20}"/>
            </a:ext>
          </a:extLst>
        </xdr:cNvPr>
        <xdr:cNvSpPr/>
      </xdr:nvSpPr>
      <xdr:spPr>
        <a:xfrm>
          <a:off x="182880" y="89154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</a:t>
          </a:r>
          <a:r>
            <a:rPr lang="en-IN" sz="1100" b="1">
              <a:solidFill>
                <a:srgbClr val="065F46"/>
              </a:solidFill>
            </a:rPr>
            <a:t>ATTENDENCE</a:t>
          </a:r>
        </a:p>
      </xdr:txBody>
    </xdr:sp>
    <xdr:clientData/>
  </xdr:twoCellAnchor>
  <xdr:twoCellAnchor editAs="oneCell">
    <xdr:from>
      <xdr:col>0</xdr:col>
      <xdr:colOff>198122</xdr:colOff>
      <xdr:row>3</xdr:row>
      <xdr:rowOff>60961</xdr:rowOff>
    </xdr:from>
    <xdr:to>
      <xdr:col>0</xdr:col>
      <xdr:colOff>522024</xdr:colOff>
      <xdr:row>5</xdr:row>
      <xdr:rowOff>15241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B76BBBC-4273-5180-7B27-210899822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122" y="906781"/>
          <a:ext cx="323902" cy="320040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5</xdr:row>
      <xdr:rowOff>152400</xdr:rowOff>
    </xdr:from>
    <xdr:to>
      <xdr:col>2</xdr:col>
      <xdr:colOff>281940</xdr:colOff>
      <xdr:row>7</xdr:row>
      <xdr:rowOff>137160</xdr:rowOff>
    </xdr:to>
    <xdr:sp macro="" textlink="">
      <xdr:nvSpPr>
        <xdr:cNvPr id="33" name="Rectangle: Rounded Corners 3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41C4E54-156C-4845-8659-48D0B97F1449}"/>
            </a:ext>
          </a:extLst>
        </xdr:cNvPr>
        <xdr:cNvSpPr/>
      </xdr:nvSpPr>
      <xdr:spPr>
        <a:xfrm>
          <a:off x="167640" y="136398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 </a:t>
          </a:r>
          <a:r>
            <a:rPr lang="en-IN" sz="1100" b="1">
              <a:solidFill>
                <a:srgbClr val="065F46"/>
              </a:solidFill>
            </a:rPr>
            <a:t>PAYROLL</a:t>
          </a:r>
        </a:p>
      </xdr:txBody>
    </xdr:sp>
    <xdr:clientData/>
  </xdr:twoCellAnchor>
  <xdr:twoCellAnchor editAs="oneCell">
    <xdr:from>
      <xdr:col>0</xdr:col>
      <xdr:colOff>213360</xdr:colOff>
      <xdr:row>5</xdr:row>
      <xdr:rowOff>152400</xdr:rowOff>
    </xdr:from>
    <xdr:to>
      <xdr:col>0</xdr:col>
      <xdr:colOff>525779</xdr:colOff>
      <xdr:row>7</xdr:row>
      <xdr:rowOff>121919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9EFD8DF-C5F5-4C84-B87F-38342328C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3360" y="1363980"/>
          <a:ext cx="312419" cy="335279"/>
        </a:xfrm>
        <a:prstGeom prst="rect">
          <a:avLst/>
        </a:prstGeom>
      </xdr:spPr>
    </xdr:pic>
    <xdr:clientData/>
  </xdr:twoCellAnchor>
  <xdr:twoCellAnchor>
    <xdr:from>
      <xdr:col>11</xdr:col>
      <xdr:colOff>121920</xdr:colOff>
      <xdr:row>19</xdr:row>
      <xdr:rowOff>175260</xdr:rowOff>
    </xdr:from>
    <xdr:to>
      <xdr:col>23</xdr:col>
      <xdr:colOff>38100</xdr:colOff>
      <xdr:row>35</xdr:row>
      <xdr:rowOff>30480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9154064-C975-4BDD-943A-032D25F0A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152400</xdr:colOff>
      <xdr:row>8</xdr:row>
      <xdr:rowOff>91440</xdr:rowOff>
    </xdr:from>
    <xdr:to>
      <xdr:col>2</xdr:col>
      <xdr:colOff>266700</xdr:colOff>
      <xdr:row>10</xdr:row>
      <xdr:rowOff>76200</xdr:rowOff>
    </xdr:to>
    <xdr:sp macro="" textlink="">
      <xdr:nvSpPr>
        <xdr:cNvPr id="2" name="Rectangle: Rounded Corners 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034BDCD-A562-4D3F-91F4-1A5FBA8BC0EF}"/>
            </a:ext>
          </a:extLst>
        </xdr:cNvPr>
        <xdr:cNvSpPr/>
      </xdr:nvSpPr>
      <xdr:spPr>
        <a:xfrm>
          <a:off x="152400" y="185166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  INSIGHTS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twoCellAnchor editAs="oneCell">
    <xdr:from>
      <xdr:col>0</xdr:col>
      <xdr:colOff>118110</xdr:colOff>
      <xdr:row>8</xdr:row>
      <xdr:rowOff>96520</xdr:rowOff>
    </xdr:from>
    <xdr:to>
      <xdr:col>1</xdr:col>
      <xdr:colOff>15240</xdr:colOff>
      <xdr:row>10</xdr:row>
      <xdr:rowOff>68580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4CC40C-2E1D-107B-499C-626B1738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8110" y="1856740"/>
          <a:ext cx="506730" cy="3378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3</xdr:row>
      <xdr:rowOff>121920</xdr:rowOff>
    </xdr:from>
    <xdr:to>
      <xdr:col>5</xdr:col>
      <xdr:colOff>594360</xdr:colOff>
      <xdr:row>7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9D5B38-BBDB-4CA2-A552-29CABD0AF798}"/>
            </a:ext>
          </a:extLst>
        </xdr:cNvPr>
        <xdr:cNvSpPr/>
      </xdr:nvSpPr>
      <xdr:spPr>
        <a:xfrm>
          <a:off x="1402080" y="75438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</a:rPr>
            <a:t>PRESENT DAYS</a:t>
          </a:r>
          <a:endParaRPr lang="en-IN" sz="1100" b="1">
            <a:solidFill>
              <a:srgbClr val="064E3B"/>
            </a:solidFill>
          </a:endParaRPr>
        </a:p>
      </xdr:txBody>
    </xdr:sp>
    <xdr:clientData/>
  </xdr:twoCellAnchor>
  <xdr:twoCellAnchor>
    <xdr:from>
      <xdr:col>6</xdr:col>
      <xdr:colOff>83820</xdr:colOff>
      <xdr:row>3</xdr:row>
      <xdr:rowOff>121920</xdr:rowOff>
    </xdr:from>
    <xdr:to>
      <xdr:col>9</xdr:col>
      <xdr:colOff>15240</xdr:colOff>
      <xdr:row>7</xdr:row>
      <xdr:rowOff>121920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9A03251-7949-4641-BB58-8409756DDB66}"/>
            </a:ext>
          </a:extLst>
        </xdr:cNvPr>
        <xdr:cNvSpPr/>
      </xdr:nvSpPr>
      <xdr:spPr>
        <a:xfrm>
          <a:off x="3261360" y="75438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baseline="0">
              <a:solidFill>
                <a:srgbClr val="064E3B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rgbClr val="064E3B"/>
              </a:solidFill>
            </a:rPr>
            <a:t>ABSENT DAYS</a:t>
          </a:r>
          <a:endParaRPr lang="en-IN" sz="1400" b="1">
            <a:solidFill>
              <a:srgbClr val="064E3B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9</xdr:col>
      <xdr:colOff>121920</xdr:colOff>
      <xdr:row>3</xdr:row>
      <xdr:rowOff>121920</xdr:rowOff>
    </xdr:from>
    <xdr:to>
      <xdr:col>12</xdr:col>
      <xdr:colOff>53340</xdr:colOff>
      <xdr:row>7</xdr:row>
      <xdr:rowOff>121920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C52CFB8-F92D-4E50-9969-20122EBB5C50}"/>
            </a:ext>
          </a:extLst>
        </xdr:cNvPr>
        <xdr:cNvSpPr/>
      </xdr:nvSpPr>
      <xdr:spPr>
        <a:xfrm>
          <a:off x="5128260" y="75438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</a:rPr>
            <a:t>HOLIDAY DAYS</a:t>
          </a:r>
        </a:p>
      </xdr:txBody>
    </xdr:sp>
    <xdr:clientData/>
  </xdr:twoCellAnchor>
  <xdr:twoCellAnchor>
    <xdr:from>
      <xdr:col>12</xdr:col>
      <xdr:colOff>205740</xdr:colOff>
      <xdr:row>3</xdr:row>
      <xdr:rowOff>114300</xdr:rowOff>
    </xdr:from>
    <xdr:to>
      <xdr:col>15</xdr:col>
      <xdr:colOff>137160</xdr:colOff>
      <xdr:row>7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D7B3068-E4AD-4798-B875-5444A9941B3A}"/>
            </a:ext>
          </a:extLst>
        </xdr:cNvPr>
        <xdr:cNvSpPr/>
      </xdr:nvSpPr>
      <xdr:spPr>
        <a:xfrm>
          <a:off x="7040880" y="74676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WEEK</a:t>
          </a:r>
          <a:r>
            <a:rPr lang="en-IN" sz="1400"/>
            <a:t> </a:t>
          </a:r>
          <a:r>
            <a:rPr lang="en-IN" sz="1400" b="1">
              <a:solidFill>
                <a:srgbClr val="064E3B"/>
              </a:solidFill>
            </a:rPr>
            <a:t>OFF DAYS</a:t>
          </a:r>
        </a:p>
      </xdr:txBody>
    </xdr:sp>
    <xdr:clientData/>
  </xdr:twoCellAnchor>
  <xdr:twoCellAnchor>
    <xdr:from>
      <xdr:col>15</xdr:col>
      <xdr:colOff>312420</xdr:colOff>
      <xdr:row>3</xdr:row>
      <xdr:rowOff>121920</xdr:rowOff>
    </xdr:from>
    <xdr:to>
      <xdr:col>18</xdr:col>
      <xdr:colOff>243840</xdr:colOff>
      <xdr:row>7</xdr:row>
      <xdr:rowOff>121920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D9A6270-45E7-4E00-BEDB-C46F4ECAD67B}"/>
            </a:ext>
          </a:extLst>
        </xdr:cNvPr>
        <xdr:cNvSpPr/>
      </xdr:nvSpPr>
      <xdr:spPr>
        <a:xfrm>
          <a:off x="8976360" y="75438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</a:rPr>
            <a:t>ATTENDANCE %</a:t>
          </a:r>
        </a:p>
      </xdr:txBody>
    </xdr:sp>
    <xdr:clientData/>
  </xdr:twoCellAnchor>
  <xdr:oneCellAnchor>
    <xdr:from>
      <xdr:col>3</xdr:col>
      <xdr:colOff>441960</xdr:colOff>
      <xdr:row>5</xdr:row>
      <xdr:rowOff>30481</xdr:rowOff>
    </xdr:from>
    <xdr:ext cx="807720" cy="312420"/>
    <xdr:sp macro="" textlink="'ATTENDANCE ANALYSIS PIVOT TABLE'!C48">
      <xdr:nvSpPr>
        <xdr:cNvPr id="7" name="TextBox 6">
          <a:extLst>
            <a:ext uri="{FF2B5EF4-FFF2-40B4-BE49-F238E27FC236}">
              <a16:creationId xmlns:a16="http://schemas.microsoft.com/office/drawing/2014/main" id="{1385C284-32C5-42D4-9395-5B80AACBF54B}"/>
            </a:ext>
          </a:extLst>
        </xdr:cNvPr>
        <xdr:cNvSpPr txBox="1"/>
      </xdr:nvSpPr>
      <xdr:spPr>
        <a:xfrm>
          <a:off x="1790700" y="1028701"/>
          <a:ext cx="80772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59120F8-2FEA-454A-8B17-3884AA65F80D}" type="TxLink">
            <a:rPr lang="en-US" sz="14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algn="ctr"/>
            <a:t> 7,154 </a:t>
          </a:fld>
          <a:endParaRPr lang="en-IN" sz="1400" b="1">
            <a:solidFill>
              <a:srgbClr val="064E3B"/>
            </a:solidFill>
            <a:latin typeface="+mn-lt"/>
          </a:endParaRPr>
        </a:p>
      </xdr:txBody>
    </xdr:sp>
    <xdr:clientData/>
  </xdr:oneCellAnchor>
  <xdr:oneCellAnchor>
    <xdr:from>
      <xdr:col>6</xdr:col>
      <xdr:colOff>556260</xdr:colOff>
      <xdr:row>5</xdr:row>
      <xdr:rowOff>22861</xdr:rowOff>
    </xdr:from>
    <xdr:ext cx="807720" cy="312420"/>
    <xdr:sp macro="" textlink="'ATTENDANCE ANALYSIS PIVOT TABLE'!C49">
      <xdr:nvSpPr>
        <xdr:cNvPr id="8" name="TextBox 7">
          <a:extLst>
            <a:ext uri="{FF2B5EF4-FFF2-40B4-BE49-F238E27FC236}">
              <a16:creationId xmlns:a16="http://schemas.microsoft.com/office/drawing/2014/main" id="{BB66F5D9-9F57-4780-A0D4-0B1C55DB4BF7}"/>
            </a:ext>
          </a:extLst>
        </xdr:cNvPr>
        <xdr:cNvSpPr txBox="1"/>
      </xdr:nvSpPr>
      <xdr:spPr>
        <a:xfrm>
          <a:off x="3733800" y="1021081"/>
          <a:ext cx="80772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588B0A37-99C1-43DF-B7CA-419162B1173E}" type="TxLink">
            <a:rPr lang="en-US" sz="14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marL="0" indent="0" algn="ctr"/>
            <a:t> 1,655 </a:t>
          </a:fld>
          <a:endParaRPr lang="en-IN" sz="1400" b="1" i="0" u="none" strike="noStrike">
            <a:solidFill>
              <a:srgbClr val="064E3B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9</xdr:col>
      <xdr:colOff>563880</xdr:colOff>
      <xdr:row>5</xdr:row>
      <xdr:rowOff>60961</xdr:rowOff>
    </xdr:from>
    <xdr:ext cx="807720" cy="312420"/>
    <xdr:sp macro="" textlink="'ATTENDANCE ANALYSIS PIVOT TABLE'!C50">
      <xdr:nvSpPr>
        <xdr:cNvPr id="9" name="TextBox 8">
          <a:extLst>
            <a:ext uri="{FF2B5EF4-FFF2-40B4-BE49-F238E27FC236}">
              <a16:creationId xmlns:a16="http://schemas.microsoft.com/office/drawing/2014/main" id="{00E6FB20-EA80-4EBA-B3B8-111BBB8B1417}"/>
            </a:ext>
          </a:extLst>
        </xdr:cNvPr>
        <xdr:cNvSpPr txBox="1"/>
      </xdr:nvSpPr>
      <xdr:spPr>
        <a:xfrm>
          <a:off x="5570220" y="1059181"/>
          <a:ext cx="80772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2B98C29D-1EB5-44A5-B5EB-C0931D2649EA}" type="TxLink">
            <a:rPr lang="en-US" sz="14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marL="0" indent="0" algn="ctr"/>
            <a:t>#REF!</a:t>
          </a:fld>
          <a:endParaRPr lang="en-IN" sz="1400" b="1" i="0" u="none" strike="noStrike">
            <a:solidFill>
              <a:srgbClr val="064E3B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13</xdr:col>
      <xdr:colOff>68580</xdr:colOff>
      <xdr:row>5</xdr:row>
      <xdr:rowOff>68581</xdr:rowOff>
    </xdr:from>
    <xdr:ext cx="807720" cy="312420"/>
    <xdr:sp macro="" textlink="'ATTENDANCE ANALYSIS PIVOT TABLE'!C51">
      <xdr:nvSpPr>
        <xdr:cNvPr id="10" name="TextBox 9">
          <a:extLst>
            <a:ext uri="{FF2B5EF4-FFF2-40B4-BE49-F238E27FC236}">
              <a16:creationId xmlns:a16="http://schemas.microsoft.com/office/drawing/2014/main" id="{B59F36C9-6048-489F-83E3-6E37220A53BD}"/>
            </a:ext>
          </a:extLst>
        </xdr:cNvPr>
        <xdr:cNvSpPr txBox="1"/>
      </xdr:nvSpPr>
      <xdr:spPr>
        <a:xfrm>
          <a:off x="7513320" y="1066801"/>
          <a:ext cx="80772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427725CE-85A3-4720-91F9-F55FD49354E0}" type="TxLink">
            <a:rPr lang="en-US" sz="14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marL="0" indent="0" algn="ctr"/>
            <a:t>#REF!</a:t>
          </a:fld>
          <a:endParaRPr lang="en-IN" sz="1400" b="1" i="0" u="none" strike="noStrike">
            <a:solidFill>
              <a:srgbClr val="064E3B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16</xdr:col>
      <xdr:colOff>152400</xdr:colOff>
      <xdr:row>5</xdr:row>
      <xdr:rowOff>45721</xdr:rowOff>
    </xdr:from>
    <xdr:ext cx="807720" cy="312420"/>
    <xdr:sp macro="" textlink="'ATTENDANCE ANALYSIS PIVOT TABLE'!E71">
      <xdr:nvSpPr>
        <xdr:cNvPr id="11" name="TextBox 10">
          <a:extLst>
            <a:ext uri="{FF2B5EF4-FFF2-40B4-BE49-F238E27FC236}">
              <a16:creationId xmlns:a16="http://schemas.microsoft.com/office/drawing/2014/main" id="{31E485B0-8085-4B92-956F-17F87EBF96FC}"/>
            </a:ext>
          </a:extLst>
        </xdr:cNvPr>
        <xdr:cNvSpPr txBox="1"/>
      </xdr:nvSpPr>
      <xdr:spPr>
        <a:xfrm>
          <a:off x="9425940" y="1043941"/>
          <a:ext cx="80772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38E0B2FC-14C8-4335-A57B-0F0CA793233D}" type="TxLink">
            <a:rPr lang="en-US" sz="14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marL="0" indent="0" algn="ctr"/>
            <a:t>81.5%</a:t>
          </a:fld>
          <a:endParaRPr lang="en-IN" sz="1400" b="1" i="0" u="none" strike="noStrike">
            <a:solidFill>
              <a:srgbClr val="064E3B"/>
            </a:solidFill>
            <a:latin typeface="Calibri"/>
            <a:ea typeface="Calibri"/>
            <a:cs typeface="Calibri"/>
          </a:endParaRPr>
        </a:p>
      </xdr:txBody>
    </xdr:sp>
    <xdr:clientData/>
  </xdr:oneCellAnchor>
  <xdr:twoCellAnchor editAs="oneCell">
    <xdr:from>
      <xdr:col>0</xdr:col>
      <xdr:colOff>60960</xdr:colOff>
      <xdr:row>0</xdr:row>
      <xdr:rowOff>38100</xdr:rowOff>
    </xdr:from>
    <xdr:to>
      <xdr:col>2</xdr:col>
      <xdr:colOff>327660</xdr:colOff>
      <xdr:row>3</xdr:row>
      <xdr:rowOff>68580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BEDCAF-8574-438F-96B3-38A14F0E1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38100"/>
          <a:ext cx="1257300" cy="662940"/>
        </a:xfrm>
        <a:prstGeom prst="rect">
          <a:avLst/>
        </a:prstGeom>
      </xdr:spPr>
    </xdr:pic>
    <xdr:clientData/>
  </xdr:twoCellAnchor>
  <xdr:twoCellAnchor>
    <xdr:from>
      <xdr:col>10</xdr:col>
      <xdr:colOff>480060</xdr:colOff>
      <xdr:row>8</xdr:row>
      <xdr:rowOff>22860</xdr:rowOff>
    </xdr:from>
    <xdr:to>
      <xdr:col>18</xdr:col>
      <xdr:colOff>236220</xdr:colOff>
      <xdr:row>20</xdr:row>
      <xdr:rowOff>15240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4A7F7DF-B99F-458A-86AA-628D5B292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20</xdr:row>
      <xdr:rowOff>68580</xdr:rowOff>
    </xdr:from>
    <xdr:to>
      <xdr:col>10</xdr:col>
      <xdr:colOff>396240</xdr:colOff>
      <xdr:row>34</xdr:row>
      <xdr:rowOff>167640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2428518-5D25-41DB-ADE9-77DC5A46B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480060</xdr:colOff>
      <xdr:row>27</xdr:row>
      <xdr:rowOff>30480</xdr:rowOff>
    </xdr:from>
    <xdr:ext cx="640080" cy="411479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858EE91-6C09-4BB0-867A-7936F9D09904}"/>
            </a:ext>
          </a:extLst>
        </xdr:cNvPr>
        <xdr:cNvSpPr txBox="1"/>
      </xdr:nvSpPr>
      <xdr:spPr>
        <a:xfrm>
          <a:off x="3048000" y="5052060"/>
          <a:ext cx="640080" cy="4114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t>2100</a:t>
          </a:r>
        </a:p>
      </xdr:txBody>
    </xdr:sp>
    <xdr:clientData/>
  </xdr:oneCellAnchor>
  <xdr:twoCellAnchor>
    <xdr:from>
      <xdr:col>10</xdr:col>
      <xdr:colOff>495300</xdr:colOff>
      <xdr:row>20</xdr:row>
      <xdr:rowOff>76200</xdr:rowOff>
    </xdr:from>
    <xdr:to>
      <xdr:col>18</xdr:col>
      <xdr:colOff>251460</xdr:colOff>
      <xdr:row>34</xdr:row>
      <xdr:rowOff>167640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6E79F21-5F2B-4CD5-A0B4-3E7490151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174025</xdr:colOff>
      <xdr:row>5</xdr:row>
      <xdr:rowOff>38100</xdr:rowOff>
    </xdr:from>
    <xdr:to>
      <xdr:col>3</xdr:col>
      <xdr:colOff>548853</xdr:colOff>
      <xdr:row>7</xdr:row>
      <xdr:rowOff>53340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EA094DC-88D2-004A-AD18-91ADADAC8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2325" y="1036320"/>
          <a:ext cx="374828" cy="3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191837</xdr:colOff>
      <xdr:row>5</xdr:row>
      <xdr:rowOff>15240</xdr:rowOff>
    </xdr:from>
    <xdr:to>
      <xdr:col>6</xdr:col>
      <xdr:colOff>576761</xdr:colOff>
      <xdr:row>7</xdr:row>
      <xdr:rowOff>7620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568ED0-69F4-F89E-D884-780A5450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58937" y="1013460"/>
          <a:ext cx="384924" cy="358140"/>
        </a:xfrm>
        <a:prstGeom prst="rect">
          <a:avLst/>
        </a:prstGeom>
      </xdr:spPr>
    </xdr:pic>
    <xdr:clientData/>
  </xdr:twoCellAnchor>
  <xdr:twoCellAnchor editAs="oneCell">
    <xdr:from>
      <xdr:col>9</xdr:col>
      <xdr:colOff>223156</xdr:colOff>
      <xdr:row>5</xdr:row>
      <xdr:rowOff>24133</xdr:rowOff>
    </xdr:from>
    <xdr:to>
      <xdr:col>10</xdr:col>
      <xdr:colOff>51798</xdr:colOff>
      <xdr:row>7</xdr:row>
      <xdr:rowOff>22860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6FC413-3EC1-EC92-2DEB-3FF90C5E0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19056" y="1022353"/>
          <a:ext cx="438242" cy="364487"/>
        </a:xfrm>
        <a:prstGeom prst="rect">
          <a:avLst/>
        </a:prstGeom>
      </xdr:spPr>
    </xdr:pic>
    <xdr:clientData/>
  </xdr:twoCellAnchor>
  <xdr:twoCellAnchor editAs="oneCell">
    <xdr:from>
      <xdr:col>12</xdr:col>
      <xdr:colOff>297180</xdr:colOff>
      <xdr:row>5</xdr:row>
      <xdr:rowOff>37469</xdr:rowOff>
    </xdr:from>
    <xdr:to>
      <xdr:col>13</xdr:col>
      <xdr:colOff>119079</xdr:colOff>
      <xdr:row>7</xdr:row>
      <xdr:rowOff>22860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86BE447-2A91-7718-3E37-B5734699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21880" y="1035689"/>
          <a:ext cx="431499" cy="351151"/>
        </a:xfrm>
        <a:prstGeom prst="rect">
          <a:avLst/>
        </a:prstGeom>
      </xdr:spPr>
    </xdr:pic>
    <xdr:clientData/>
  </xdr:twoCellAnchor>
  <xdr:twoCellAnchor editAs="oneCell">
    <xdr:from>
      <xdr:col>15</xdr:col>
      <xdr:colOff>360619</xdr:colOff>
      <xdr:row>5</xdr:row>
      <xdr:rowOff>22861</xdr:rowOff>
    </xdr:from>
    <xdr:to>
      <xdr:col>16</xdr:col>
      <xdr:colOff>172250</xdr:colOff>
      <xdr:row>7</xdr:row>
      <xdr:rowOff>7620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CD43BFA-BFEF-DCC2-4C39-6C26576C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14119" y="1021081"/>
          <a:ext cx="421231" cy="350519"/>
        </a:xfrm>
        <a:prstGeom prst="rect">
          <a:avLst/>
        </a:prstGeom>
      </xdr:spPr>
    </xdr:pic>
    <xdr:clientData/>
  </xdr:twoCellAnchor>
  <xdr:twoCellAnchor>
    <xdr:from>
      <xdr:col>0</xdr:col>
      <xdr:colOff>144780</xdr:colOff>
      <xdr:row>4</xdr:row>
      <xdr:rowOff>22860</xdr:rowOff>
    </xdr:from>
    <xdr:to>
      <xdr:col>2</xdr:col>
      <xdr:colOff>480060</xdr:colOff>
      <xdr:row>6</xdr:row>
      <xdr:rowOff>7620</xdr:rowOff>
    </xdr:to>
    <xdr:sp macro="" textlink="">
      <xdr:nvSpPr>
        <xdr:cNvPr id="27" name="Rectangle: Rounded Corners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C9C346-E1BF-4054-87E6-593AD3734267}"/>
            </a:ext>
          </a:extLst>
        </xdr:cNvPr>
        <xdr:cNvSpPr/>
      </xdr:nvSpPr>
      <xdr:spPr>
        <a:xfrm>
          <a:off x="144780" y="83820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</a:t>
          </a:r>
          <a:r>
            <a:rPr lang="en-IN" sz="1100" b="1">
              <a:solidFill>
                <a:srgbClr val="065F46"/>
              </a:solidFill>
            </a:rPr>
            <a:t>HR</a:t>
          </a:r>
          <a:r>
            <a:rPr lang="en-IN" sz="1100" b="1" baseline="0">
              <a:solidFill>
                <a:srgbClr val="065F46"/>
              </a:solidFill>
            </a:rPr>
            <a:t> OVERVIEW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twoCellAnchor editAs="oneCell">
    <xdr:from>
      <xdr:col>0</xdr:col>
      <xdr:colOff>170587</xdr:colOff>
      <xdr:row>4</xdr:row>
      <xdr:rowOff>48509</xdr:rowOff>
    </xdr:from>
    <xdr:to>
      <xdr:col>0</xdr:col>
      <xdr:colOff>495300</xdr:colOff>
      <xdr:row>6</xdr:row>
      <xdr:rowOff>3555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0C7A159-AFB4-5185-9EBF-F23E4117B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0587" y="863849"/>
          <a:ext cx="324713" cy="320806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6</xdr:row>
      <xdr:rowOff>144780</xdr:rowOff>
    </xdr:from>
    <xdr:to>
      <xdr:col>2</xdr:col>
      <xdr:colOff>502920</xdr:colOff>
      <xdr:row>8</xdr:row>
      <xdr:rowOff>129540</xdr:rowOff>
    </xdr:to>
    <xdr:sp macro="" textlink="">
      <xdr:nvSpPr>
        <xdr:cNvPr id="29" name="Rectangle: Rounded Corners 2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3BBD2C3-9F5F-444B-8B70-68BB91B57841}"/>
            </a:ext>
          </a:extLst>
        </xdr:cNvPr>
        <xdr:cNvSpPr/>
      </xdr:nvSpPr>
      <xdr:spPr>
        <a:xfrm>
          <a:off x="167640" y="132588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 P</a:t>
          </a:r>
          <a:r>
            <a:rPr lang="en-IN" sz="1100" b="1">
              <a:solidFill>
                <a:srgbClr val="065F46"/>
              </a:solidFill>
            </a:rPr>
            <a:t>AYROLL</a:t>
          </a:r>
        </a:p>
      </xdr:txBody>
    </xdr:sp>
    <xdr:clientData/>
  </xdr:twoCellAnchor>
  <xdr:twoCellAnchor editAs="oneCell">
    <xdr:from>
      <xdr:col>0</xdr:col>
      <xdr:colOff>198121</xdr:colOff>
      <xdr:row>6</xdr:row>
      <xdr:rowOff>152401</xdr:rowOff>
    </xdr:from>
    <xdr:to>
      <xdr:col>0</xdr:col>
      <xdr:colOff>510540</xdr:colOff>
      <xdr:row>8</xdr:row>
      <xdr:rowOff>121920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171F011-C9EC-E65D-8687-17432F2AA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8121" y="1333501"/>
          <a:ext cx="312419" cy="335279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8</xdr:row>
      <xdr:rowOff>38100</xdr:rowOff>
    </xdr:from>
    <xdr:to>
      <xdr:col>10</xdr:col>
      <xdr:colOff>381000</xdr:colOff>
      <xdr:row>20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180924E-3998-4D76-BC9F-6F3C673F1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160020</xdr:colOff>
      <xdr:row>9</xdr:row>
      <xdr:rowOff>91440</xdr:rowOff>
    </xdr:from>
    <xdr:to>
      <xdr:col>2</xdr:col>
      <xdr:colOff>495300</xdr:colOff>
      <xdr:row>11</xdr:row>
      <xdr:rowOff>76200</xdr:rowOff>
    </xdr:to>
    <xdr:sp macro="" textlink="">
      <xdr:nvSpPr>
        <xdr:cNvPr id="15" name="Rectangle: Rounded Corners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8E9AE72-805F-4F9A-8ABA-7253E09D0CBF}"/>
            </a:ext>
          </a:extLst>
        </xdr:cNvPr>
        <xdr:cNvSpPr/>
      </xdr:nvSpPr>
      <xdr:spPr>
        <a:xfrm>
          <a:off x="160020" y="182118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  INSIGHTS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twoCellAnchor editAs="oneCell">
    <xdr:from>
      <xdr:col>0</xdr:col>
      <xdr:colOff>137160</xdr:colOff>
      <xdr:row>9</xdr:row>
      <xdr:rowOff>114300</xdr:rowOff>
    </xdr:from>
    <xdr:to>
      <xdr:col>1</xdr:col>
      <xdr:colOff>19050</xdr:colOff>
      <xdr:row>11</xdr:row>
      <xdr:rowOff>86360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3E70C93-6C53-4449-B8FD-D5DEFB9A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7160" y="1844040"/>
          <a:ext cx="506730" cy="337820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0.37966</cdr:x>
      <cdr:y>0.51682</cdr:y>
    </cdr:from>
    <cdr:to>
      <cdr:x>0.47797</cdr:x>
      <cdr:y>0.65138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BAE7A6-277D-D2E6-73DA-F37C29E50A5B}"/>
            </a:ext>
          </a:extLst>
        </cdr:cNvPr>
        <cdr:cNvSpPr txBox="1"/>
      </cdr:nvSpPr>
      <cdr:spPr>
        <a:xfrm xmlns:a="http://schemas.openxmlformats.org/drawingml/2006/main">
          <a:off x="1706880" y="1287780"/>
          <a:ext cx="441960" cy="335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144780</xdr:rowOff>
    </xdr:from>
    <xdr:to>
      <xdr:col>2</xdr:col>
      <xdr:colOff>175260</xdr:colOff>
      <xdr:row>3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99F1A-3E8F-4D0B-90BD-ACD08419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1020"/>
          <a:ext cx="1257300" cy="662940"/>
        </a:xfrm>
        <a:prstGeom prst="rect">
          <a:avLst/>
        </a:prstGeom>
      </xdr:spPr>
    </xdr:pic>
    <xdr:clientData/>
  </xdr:twoCellAnchor>
  <xdr:twoCellAnchor>
    <xdr:from>
      <xdr:col>3</xdr:col>
      <xdr:colOff>121920</xdr:colOff>
      <xdr:row>3</xdr:row>
      <xdr:rowOff>106680</xdr:rowOff>
    </xdr:from>
    <xdr:to>
      <xdr:col>6</xdr:col>
      <xdr:colOff>53340</xdr:colOff>
      <xdr:row>7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644FB6B-6359-4335-ABE3-C4F2BC59D7DE}"/>
            </a:ext>
          </a:extLst>
        </xdr:cNvPr>
        <xdr:cNvSpPr/>
      </xdr:nvSpPr>
      <xdr:spPr>
        <a:xfrm>
          <a:off x="1463040" y="73914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</a:rPr>
            <a:t> </a:t>
          </a:r>
          <a:r>
            <a:rPr lang="en-IN" sz="1400" b="1">
              <a:solidFill>
                <a:srgbClr val="065F46"/>
              </a:solidFill>
            </a:rPr>
            <a:t>TOTAL PAYROLL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twoCellAnchor>
    <xdr:from>
      <xdr:col>6</xdr:col>
      <xdr:colOff>121920</xdr:colOff>
      <xdr:row>3</xdr:row>
      <xdr:rowOff>83820</xdr:rowOff>
    </xdr:from>
    <xdr:to>
      <xdr:col>9</xdr:col>
      <xdr:colOff>53340</xdr:colOff>
      <xdr:row>7</xdr:row>
      <xdr:rowOff>83820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92753DC-1EE1-41B5-AA0A-4CBA5A298CA7}"/>
            </a:ext>
          </a:extLst>
        </xdr:cNvPr>
        <xdr:cNvSpPr/>
      </xdr:nvSpPr>
      <xdr:spPr>
        <a:xfrm>
          <a:off x="3291840" y="71628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0">
              <a:solidFill>
                <a:srgbClr val="065F46"/>
              </a:solidFill>
            </a:rPr>
            <a:t> </a:t>
          </a:r>
          <a:r>
            <a:rPr lang="en-IN" sz="1400" b="1">
              <a:solidFill>
                <a:srgbClr val="065F46"/>
              </a:solidFill>
            </a:rPr>
            <a:t>PLANNED PAYROLL</a:t>
          </a:r>
          <a:endParaRPr lang="en-IN" sz="1400" b="1">
            <a:solidFill>
              <a:srgbClr val="065F46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182880</xdr:colOff>
      <xdr:row>3</xdr:row>
      <xdr:rowOff>99060</xdr:rowOff>
    </xdr:from>
    <xdr:to>
      <xdr:col>12</xdr:col>
      <xdr:colOff>114300</xdr:colOff>
      <xdr:row>7</xdr:row>
      <xdr:rowOff>99060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E4F94EA-FDEA-4D35-91B1-E9CA8F44A28D}"/>
            </a:ext>
          </a:extLst>
        </xdr:cNvPr>
        <xdr:cNvSpPr/>
      </xdr:nvSpPr>
      <xdr:spPr>
        <a:xfrm>
          <a:off x="5181600" y="73152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5F46"/>
              </a:solidFill>
            </a:rPr>
            <a:t>PAYROLL VARIANCE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twoCellAnchor>
    <xdr:from>
      <xdr:col>12</xdr:col>
      <xdr:colOff>281940</xdr:colOff>
      <xdr:row>3</xdr:row>
      <xdr:rowOff>106680</xdr:rowOff>
    </xdr:from>
    <xdr:to>
      <xdr:col>15</xdr:col>
      <xdr:colOff>213360</xdr:colOff>
      <xdr:row>7</xdr:row>
      <xdr:rowOff>106680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502BDF5-A1E3-4B2B-B948-BA69E6BA4A26}"/>
            </a:ext>
          </a:extLst>
        </xdr:cNvPr>
        <xdr:cNvSpPr/>
      </xdr:nvSpPr>
      <xdr:spPr>
        <a:xfrm>
          <a:off x="7109460" y="73914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5F46"/>
              </a:solidFill>
            </a:rPr>
            <a:t>ACTUAL HOURS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twoCellAnchor>
    <xdr:from>
      <xdr:col>15</xdr:col>
      <xdr:colOff>327660</xdr:colOff>
      <xdr:row>3</xdr:row>
      <xdr:rowOff>99060</xdr:rowOff>
    </xdr:from>
    <xdr:to>
      <xdr:col>17</xdr:col>
      <xdr:colOff>1089660</xdr:colOff>
      <xdr:row>7</xdr:row>
      <xdr:rowOff>99060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00BA73D-F4E5-467C-9109-4264D1C1E962}"/>
            </a:ext>
          </a:extLst>
        </xdr:cNvPr>
        <xdr:cNvSpPr/>
      </xdr:nvSpPr>
      <xdr:spPr>
        <a:xfrm>
          <a:off x="8983980" y="1158240"/>
          <a:ext cx="198120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5F46"/>
              </a:solidFill>
            </a:rPr>
            <a:t>STANDARD HOURS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oneCellAnchor>
    <xdr:from>
      <xdr:col>3</xdr:col>
      <xdr:colOff>274320</xdr:colOff>
      <xdr:row>5</xdr:row>
      <xdr:rowOff>22860</xdr:rowOff>
    </xdr:from>
    <xdr:ext cx="1333500" cy="312420"/>
    <xdr:sp macro="" textlink="'PAYROLL ANALYSIS PIVOT TABLE'!C22">
      <xdr:nvSpPr>
        <xdr:cNvPr id="8" name="TextBox 7">
          <a:extLst>
            <a:ext uri="{FF2B5EF4-FFF2-40B4-BE49-F238E27FC236}">
              <a16:creationId xmlns:a16="http://schemas.microsoft.com/office/drawing/2014/main" id="{D1B7577D-1A2A-46C3-A0FE-E600424981F6}"/>
            </a:ext>
          </a:extLst>
        </xdr:cNvPr>
        <xdr:cNvSpPr txBox="1"/>
      </xdr:nvSpPr>
      <xdr:spPr>
        <a:xfrm>
          <a:off x="1615440" y="1021080"/>
          <a:ext cx="133350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D970816A-85CB-4906-9382-5FE4D2D87DDA}" type="TxLink">
            <a:rPr lang="en-US" sz="1400" b="1" i="0" u="none" strike="noStrike">
              <a:solidFill>
                <a:srgbClr val="065F46"/>
              </a:solidFill>
              <a:latin typeface="Calibri"/>
              <a:ea typeface="Calibri"/>
              <a:cs typeface="Calibri"/>
            </a:rPr>
            <a:pPr algn="ctr"/>
            <a:t> 1,42,43,280 </a:t>
          </a:fld>
          <a:endParaRPr lang="en-IN" sz="1400" b="1">
            <a:solidFill>
              <a:srgbClr val="065F46"/>
            </a:solidFill>
            <a:latin typeface="+mn-lt"/>
          </a:endParaRPr>
        </a:p>
      </xdr:txBody>
    </xdr:sp>
    <xdr:clientData/>
  </xdr:oneCellAnchor>
  <xdr:oneCellAnchor>
    <xdr:from>
      <xdr:col>6</xdr:col>
      <xdr:colOff>350520</xdr:colOff>
      <xdr:row>5</xdr:row>
      <xdr:rowOff>45720</xdr:rowOff>
    </xdr:from>
    <xdr:ext cx="1333500" cy="312420"/>
    <xdr:sp macro="" textlink="'PAYROLL ANALYSIS PIVOT TABLE'!C65">
      <xdr:nvSpPr>
        <xdr:cNvPr id="9" name="TextBox 8">
          <a:extLst>
            <a:ext uri="{FF2B5EF4-FFF2-40B4-BE49-F238E27FC236}">
              <a16:creationId xmlns:a16="http://schemas.microsoft.com/office/drawing/2014/main" id="{822C1C7D-48B9-40F7-BA76-BA1E4B8791BA}"/>
            </a:ext>
          </a:extLst>
        </xdr:cNvPr>
        <xdr:cNvSpPr txBox="1"/>
      </xdr:nvSpPr>
      <xdr:spPr>
        <a:xfrm>
          <a:off x="3520440" y="1043940"/>
          <a:ext cx="133350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1FC62E2F-5FB3-4879-BF65-4300910B4A46}" type="TxLink">
            <a:rPr lang="en-US" sz="1400" b="1" i="0" u="none" strike="noStrike">
              <a:solidFill>
                <a:srgbClr val="065F46"/>
              </a:solidFill>
              <a:latin typeface="Calibri"/>
              <a:ea typeface="Calibri"/>
              <a:cs typeface="Calibri"/>
            </a:rPr>
            <a:pPr marL="0" indent="0" algn="ctr"/>
            <a:t> 83,70,000 </a:t>
          </a:fld>
          <a:endParaRPr lang="en-IN" sz="1400" b="1" i="0" u="none" strike="noStrike">
            <a:solidFill>
              <a:srgbClr val="065F46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9</xdr:col>
      <xdr:colOff>350520</xdr:colOff>
      <xdr:row>5</xdr:row>
      <xdr:rowOff>30480</xdr:rowOff>
    </xdr:from>
    <xdr:ext cx="1333500" cy="312420"/>
    <xdr:sp macro="" textlink="'PAYROLL ANALYSIS PIVOT TABLE'!E53">
      <xdr:nvSpPr>
        <xdr:cNvPr id="10" name="TextBox 9">
          <a:extLst>
            <a:ext uri="{FF2B5EF4-FFF2-40B4-BE49-F238E27FC236}">
              <a16:creationId xmlns:a16="http://schemas.microsoft.com/office/drawing/2014/main" id="{52C86120-5DA6-4D0E-9E3F-180F831DEF7F}"/>
            </a:ext>
          </a:extLst>
        </xdr:cNvPr>
        <xdr:cNvSpPr txBox="1"/>
      </xdr:nvSpPr>
      <xdr:spPr>
        <a:xfrm>
          <a:off x="5349240" y="1028700"/>
          <a:ext cx="133350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0DD497B6-931C-4020-AB52-203E7E19C55D}" type="TxLink">
            <a:rPr lang="en-US" sz="1400" b="1" i="0" u="none" strike="noStrike">
              <a:solidFill>
                <a:srgbClr val="065F46"/>
              </a:solidFill>
              <a:latin typeface="Calibri"/>
              <a:ea typeface="Calibri"/>
              <a:cs typeface="Calibri"/>
            </a:rPr>
            <a:pPr marL="0" indent="0" algn="ctr"/>
            <a:t> 58,73,280 </a:t>
          </a:fld>
          <a:endParaRPr lang="en-IN" sz="1400" b="1" i="0" u="none" strike="noStrike">
            <a:solidFill>
              <a:srgbClr val="065F46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12</xdr:col>
      <xdr:colOff>419100</xdr:colOff>
      <xdr:row>5</xdr:row>
      <xdr:rowOff>30480</xdr:rowOff>
    </xdr:from>
    <xdr:ext cx="1333500" cy="312420"/>
    <xdr:sp macro="" textlink="'PAYROLL ANALYSIS PIVOT TABLE'!C107">
      <xdr:nvSpPr>
        <xdr:cNvPr id="11" name="TextBox 10">
          <a:extLst>
            <a:ext uri="{FF2B5EF4-FFF2-40B4-BE49-F238E27FC236}">
              <a16:creationId xmlns:a16="http://schemas.microsoft.com/office/drawing/2014/main" id="{B71A4B82-FB0B-4F42-AF62-A76871C44DDB}"/>
            </a:ext>
          </a:extLst>
        </xdr:cNvPr>
        <xdr:cNvSpPr txBox="1"/>
      </xdr:nvSpPr>
      <xdr:spPr>
        <a:xfrm>
          <a:off x="7246620" y="1028700"/>
          <a:ext cx="133350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A6F23936-4B39-4267-823C-CCB1C01E2A5B}" type="TxLink">
            <a:rPr lang="en-US" sz="1400" b="1" i="0" u="none" strike="noStrike">
              <a:solidFill>
                <a:srgbClr val="065F46"/>
              </a:solidFill>
              <a:latin typeface="Calibri"/>
              <a:ea typeface="Calibri"/>
              <a:cs typeface="Calibri"/>
            </a:rPr>
            <a:pPr marL="0" indent="0" algn="ctr"/>
            <a:t>25.13</a:t>
          </a:fld>
          <a:endParaRPr lang="en-IN" sz="1400" b="1" i="0" u="none" strike="noStrike">
            <a:solidFill>
              <a:srgbClr val="065F46"/>
            </a:solidFill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16</xdr:col>
      <xdr:colOff>38100</xdr:colOff>
      <xdr:row>5</xdr:row>
      <xdr:rowOff>0</xdr:rowOff>
    </xdr:from>
    <xdr:ext cx="1333500" cy="312420"/>
    <xdr:sp macro="" textlink="'PAYROLL ANALYSIS PIVOT TABLE'!D107">
      <xdr:nvSpPr>
        <xdr:cNvPr id="12" name="TextBox 11">
          <a:extLst>
            <a:ext uri="{FF2B5EF4-FFF2-40B4-BE49-F238E27FC236}">
              <a16:creationId xmlns:a16="http://schemas.microsoft.com/office/drawing/2014/main" id="{2670DC2B-7A3C-4D36-8C22-ADA54953605C}"/>
            </a:ext>
          </a:extLst>
        </xdr:cNvPr>
        <xdr:cNvSpPr txBox="1"/>
      </xdr:nvSpPr>
      <xdr:spPr>
        <a:xfrm>
          <a:off x="9304020" y="1424940"/>
          <a:ext cx="133350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223B8B4F-DFBA-4FCA-A060-80DF95DEBFDE}" type="TxLink">
            <a:rPr lang="en-US" sz="1400" b="1" i="0" u="none" strike="noStrike">
              <a:solidFill>
                <a:srgbClr val="065F46"/>
              </a:solidFill>
              <a:latin typeface="Calibri"/>
              <a:ea typeface="Calibri"/>
              <a:cs typeface="Calibri"/>
            </a:rPr>
            <a:pPr marL="0" indent="0" algn="ctr"/>
            <a:t>21.76</a:t>
          </a:fld>
          <a:endParaRPr lang="en-IN" sz="1400" b="1" i="0" u="none" strike="noStrike">
            <a:solidFill>
              <a:srgbClr val="065F46"/>
            </a:solidFill>
            <a:latin typeface="Calibri"/>
            <a:ea typeface="Calibri"/>
            <a:cs typeface="Calibri"/>
          </a:endParaRPr>
        </a:p>
      </xdr:txBody>
    </xdr:sp>
    <xdr:clientData/>
  </xdr:oneCellAnchor>
  <xdr:twoCellAnchor>
    <xdr:from>
      <xdr:col>3</xdr:col>
      <xdr:colOff>167640</xdr:colOff>
      <xdr:row>7</xdr:row>
      <xdr:rowOff>167640</xdr:rowOff>
    </xdr:from>
    <xdr:to>
      <xdr:col>10</xdr:col>
      <xdr:colOff>472440</xdr:colOff>
      <xdr:row>21</xdr:row>
      <xdr:rowOff>7620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953AE9-DE57-4499-849F-E8C794882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525780</xdr:colOff>
      <xdr:row>7</xdr:row>
      <xdr:rowOff>175260</xdr:rowOff>
    </xdr:from>
    <xdr:to>
      <xdr:col>17</xdr:col>
      <xdr:colOff>1181100</xdr:colOff>
      <xdr:row>21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44A6AFC-01CB-4B2B-A27C-763C5AABC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160020</xdr:colOff>
      <xdr:row>21</xdr:row>
      <xdr:rowOff>45720</xdr:rowOff>
    </xdr:from>
    <xdr:to>
      <xdr:col>10</xdr:col>
      <xdr:colOff>464820</xdr:colOff>
      <xdr:row>35</xdr:row>
      <xdr:rowOff>45720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535DA3-43E9-4D4F-B067-F0BAA6149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548640</xdr:colOff>
      <xdr:row>21</xdr:row>
      <xdr:rowOff>45720</xdr:rowOff>
    </xdr:from>
    <xdr:to>
      <xdr:col>17</xdr:col>
      <xdr:colOff>1211580</xdr:colOff>
      <xdr:row>35</xdr:row>
      <xdr:rowOff>53340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CD48C8F-F147-4DAF-BD96-48E2324E4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205741</xdr:colOff>
      <xdr:row>5</xdr:row>
      <xdr:rowOff>22861</xdr:rowOff>
    </xdr:from>
    <xdr:to>
      <xdr:col>3</xdr:col>
      <xdr:colOff>510540</xdr:colOff>
      <xdr:row>6</xdr:row>
      <xdr:rowOff>147478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403651E-C76A-1625-ACE0-70CA622DC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6861" y="1447801"/>
          <a:ext cx="304799" cy="307497"/>
        </a:xfrm>
        <a:prstGeom prst="rect">
          <a:avLst/>
        </a:prstGeom>
      </xdr:spPr>
    </xdr:pic>
    <xdr:clientData/>
  </xdr:twoCellAnchor>
  <xdr:twoCellAnchor editAs="oneCell">
    <xdr:from>
      <xdr:col>6</xdr:col>
      <xdr:colOff>236221</xdr:colOff>
      <xdr:row>5</xdr:row>
      <xdr:rowOff>14596</xdr:rowOff>
    </xdr:from>
    <xdr:to>
      <xdr:col>6</xdr:col>
      <xdr:colOff>571501</xdr:colOff>
      <xdr:row>6</xdr:row>
      <xdr:rowOff>150605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DB47839-8CAF-8573-BE03-0E4483A4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06141" y="1439536"/>
          <a:ext cx="335280" cy="318889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266701</xdr:colOff>
      <xdr:row>5</xdr:row>
      <xdr:rowOff>7622</xdr:rowOff>
    </xdr:from>
    <xdr:to>
      <xdr:col>9</xdr:col>
      <xdr:colOff>594360</xdr:colOff>
      <xdr:row>6</xdr:row>
      <xdr:rowOff>161399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6A9A308-1F09-B847-AFC5-97EED2753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65421" y="1432562"/>
          <a:ext cx="327659" cy="336657"/>
        </a:xfrm>
        <a:prstGeom prst="rect">
          <a:avLst/>
        </a:prstGeom>
      </xdr:spPr>
    </xdr:pic>
    <xdr:clientData/>
  </xdr:twoCellAnchor>
  <xdr:twoCellAnchor editAs="oneCell">
    <xdr:from>
      <xdr:col>12</xdr:col>
      <xdr:colOff>426265</xdr:colOff>
      <xdr:row>5</xdr:row>
      <xdr:rowOff>22861</xdr:rowOff>
    </xdr:from>
    <xdr:to>
      <xdr:col>13</xdr:col>
      <xdr:colOff>137160</xdr:colOff>
      <xdr:row>6</xdr:row>
      <xdr:rowOff>151167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D856696-F373-4740-7D10-8D1F6DA1F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53785" y="1447801"/>
          <a:ext cx="320495" cy="311186"/>
        </a:xfrm>
        <a:prstGeom prst="rect">
          <a:avLst/>
        </a:prstGeom>
      </xdr:spPr>
    </xdr:pic>
    <xdr:clientData/>
  </xdr:twoCellAnchor>
  <xdr:twoCellAnchor editAs="oneCell">
    <xdr:from>
      <xdr:col>15</xdr:col>
      <xdr:colOff>426721</xdr:colOff>
      <xdr:row>5</xdr:row>
      <xdr:rowOff>30299</xdr:rowOff>
    </xdr:from>
    <xdr:to>
      <xdr:col>16</xdr:col>
      <xdr:colOff>155114</xdr:colOff>
      <xdr:row>7</xdr:row>
      <xdr:rowOff>7620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5ACD531-D4B0-FC0A-1570-C1D493350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83041" y="1455239"/>
          <a:ext cx="337993" cy="343081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4</xdr:row>
      <xdr:rowOff>160020</xdr:rowOff>
    </xdr:from>
    <xdr:to>
      <xdr:col>2</xdr:col>
      <xdr:colOff>312420</xdr:colOff>
      <xdr:row>6</xdr:row>
      <xdr:rowOff>144780</xdr:rowOff>
    </xdr:to>
    <xdr:sp macro="" textlink="">
      <xdr:nvSpPr>
        <xdr:cNvPr id="26" name="Rectangle: Rounded Corners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D3D059-49B3-46B0-A0E0-4FE9DB485F4E}"/>
            </a:ext>
          </a:extLst>
        </xdr:cNvPr>
        <xdr:cNvSpPr/>
      </xdr:nvSpPr>
      <xdr:spPr>
        <a:xfrm>
          <a:off x="68580" y="140208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</a:t>
          </a:r>
          <a:r>
            <a:rPr lang="en-IN" sz="1100" b="1">
              <a:solidFill>
                <a:srgbClr val="065F46"/>
              </a:solidFill>
            </a:rPr>
            <a:t>HR OVERVIEW</a:t>
          </a:r>
        </a:p>
      </xdr:txBody>
    </xdr:sp>
    <xdr:clientData/>
  </xdr:twoCellAnchor>
  <xdr:twoCellAnchor editAs="oneCell">
    <xdr:from>
      <xdr:col>0</xdr:col>
      <xdr:colOff>83821</xdr:colOff>
      <xdr:row>4</xdr:row>
      <xdr:rowOff>176959</xdr:rowOff>
    </xdr:from>
    <xdr:to>
      <xdr:col>0</xdr:col>
      <xdr:colOff>398325</xdr:colOff>
      <xdr:row>6</xdr:row>
      <xdr:rowOff>121920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42A442D-C7DD-8E7C-D0E4-9902A746D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821" y="1419019"/>
          <a:ext cx="314504" cy="310721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7</xdr:row>
      <xdr:rowOff>121920</xdr:rowOff>
    </xdr:from>
    <xdr:to>
      <xdr:col>2</xdr:col>
      <xdr:colOff>304800</xdr:colOff>
      <xdr:row>9</xdr:row>
      <xdr:rowOff>106680</xdr:rowOff>
    </xdr:to>
    <xdr:sp macro="" textlink="">
      <xdr:nvSpPr>
        <xdr:cNvPr id="28" name="Rectangle: Rounded Corner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23F2EB-B3A8-4216-B7A5-24C83D65BAD9}"/>
            </a:ext>
          </a:extLst>
        </xdr:cNvPr>
        <xdr:cNvSpPr/>
      </xdr:nvSpPr>
      <xdr:spPr>
        <a:xfrm>
          <a:off x="60960" y="191262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</a:t>
          </a:r>
          <a:r>
            <a:rPr lang="en-IN" sz="1100" b="1">
              <a:solidFill>
                <a:srgbClr val="065F46"/>
              </a:solidFill>
            </a:rPr>
            <a:t>ATTENDANCE</a:t>
          </a:r>
        </a:p>
      </xdr:txBody>
    </xdr:sp>
    <xdr:clientData/>
  </xdr:twoCellAnchor>
  <xdr:twoCellAnchor editAs="oneCell">
    <xdr:from>
      <xdr:col>0</xdr:col>
      <xdr:colOff>106682</xdr:colOff>
      <xdr:row>7</xdr:row>
      <xdr:rowOff>154401</xdr:rowOff>
    </xdr:from>
    <xdr:to>
      <xdr:col>0</xdr:col>
      <xdr:colOff>413134</xdr:colOff>
      <xdr:row>9</xdr:row>
      <xdr:rowOff>91440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1FDCD7F-AB89-B4B1-AA1A-9D91D28F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6682" y="1556481"/>
          <a:ext cx="306452" cy="302799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10</xdr:row>
      <xdr:rowOff>68580</xdr:rowOff>
    </xdr:from>
    <xdr:to>
      <xdr:col>2</xdr:col>
      <xdr:colOff>320040</xdr:colOff>
      <xdr:row>12</xdr:row>
      <xdr:rowOff>53340</xdr:rowOff>
    </xdr:to>
    <xdr:sp macro="" textlink="">
      <xdr:nvSpPr>
        <xdr:cNvPr id="23" name="Rectangle: Rounded Corners 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E8A1042-7DE8-4EF4-AE29-C7308F168BF2}"/>
            </a:ext>
          </a:extLst>
        </xdr:cNvPr>
        <xdr:cNvSpPr/>
      </xdr:nvSpPr>
      <xdr:spPr>
        <a:xfrm>
          <a:off x="76200" y="201930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  INSIGHTS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twoCellAnchor editAs="oneCell">
    <xdr:from>
      <xdr:col>0</xdr:col>
      <xdr:colOff>45720</xdr:colOff>
      <xdr:row>10</xdr:row>
      <xdr:rowOff>91440</xdr:rowOff>
    </xdr:from>
    <xdr:to>
      <xdr:col>0</xdr:col>
      <xdr:colOff>552450</xdr:colOff>
      <xdr:row>12</xdr:row>
      <xdr:rowOff>63500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CB71171-E2C8-452D-9FD5-5017DB393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720" y="2042160"/>
          <a:ext cx="506730" cy="3378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34637</xdr:colOff>
      <xdr:row>0</xdr:row>
      <xdr:rowOff>16971</xdr:rowOff>
    </xdr:from>
    <xdr:to>
      <xdr:col>1</xdr:col>
      <xdr:colOff>682337</xdr:colOff>
      <xdr:row>3</xdr:row>
      <xdr:rowOff>43641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181DE-3F74-4AAC-B757-6BA6DB6CD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7" y="16971"/>
          <a:ext cx="1253836" cy="65878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91440</xdr:rowOff>
    </xdr:from>
    <xdr:to>
      <xdr:col>1</xdr:col>
      <xdr:colOff>701040</xdr:colOff>
      <xdr:row>9</xdr:row>
      <xdr:rowOff>76200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295243-153C-4491-B0F3-30DD77371600}"/>
            </a:ext>
          </a:extLst>
        </xdr:cNvPr>
        <xdr:cNvSpPr/>
      </xdr:nvSpPr>
      <xdr:spPr>
        <a:xfrm>
          <a:off x="0" y="1455420"/>
          <a:ext cx="131064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</a:t>
          </a:r>
          <a:r>
            <a:rPr lang="en-IN" sz="1100" b="1">
              <a:solidFill>
                <a:srgbClr val="065F46"/>
              </a:solidFill>
            </a:rPr>
            <a:t>ATTENDENCE</a:t>
          </a:r>
        </a:p>
      </xdr:txBody>
    </xdr:sp>
    <xdr:clientData/>
  </xdr:twoCellAnchor>
  <xdr:twoCellAnchor editAs="oneCell">
    <xdr:from>
      <xdr:col>0</xdr:col>
      <xdr:colOff>30480</xdr:colOff>
      <xdr:row>7</xdr:row>
      <xdr:rowOff>99060</xdr:rowOff>
    </xdr:from>
    <xdr:to>
      <xdr:col>0</xdr:col>
      <xdr:colOff>354382</xdr:colOff>
      <xdr:row>9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FA4B83-AB88-47F2-9A95-A11FACE1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" y="1463040"/>
          <a:ext cx="323902" cy="3200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121920</xdr:rowOff>
    </xdr:from>
    <xdr:to>
      <xdr:col>1</xdr:col>
      <xdr:colOff>701040</xdr:colOff>
      <xdr:row>6</xdr:row>
      <xdr:rowOff>106680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648157-D920-479F-8451-031956065C5A}"/>
            </a:ext>
          </a:extLst>
        </xdr:cNvPr>
        <xdr:cNvSpPr/>
      </xdr:nvSpPr>
      <xdr:spPr>
        <a:xfrm>
          <a:off x="0" y="937260"/>
          <a:ext cx="131064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</a:t>
          </a:r>
          <a:r>
            <a:rPr lang="en-IN" sz="1100" b="1">
              <a:solidFill>
                <a:srgbClr val="065F46"/>
              </a:solidFill>
            </a:rPr>
            <a:t>HR OVERVIEW</a:t>
          </a:r>
        </a:p>
      </xdr:txBody>
    </xdr:sp>
    <xdr:clientData/>
  </xdr:twoCellAnchor>
  <xdr:twoCellAnchor editAs="oneCell">
    <xdr:from>
      <xdr:col>0</xdr:col>
      <xdr:colOff>0</xdr:colOff>
      <xdr:row>4</xdr:row>
      <xdr:rowOff>137160</xdr:rowOff>
    </xdr:from>
    <xdr:to>
      <xdr:col>0</xdr:col>
      <xdr:colOff>324713</xdr:colOff>
      <xdr:row>6</xdr:row>
      <xdr:rowOff>92206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4C2C1F-1287-49CB-BFDC-610FAC29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52500"/>
          <a:ext cx="324713" cy="320806"/>
        </a:xfrm>
        <a:prstGeom prst="rect">
          <a:avLst/>
        </a:prstGeom>
      </xdr:spPr>
    </xdr:pic>
    <xdr:clientData/>
  </xdr:twoCellAnchor>
  <xdr:twoCellAnchor>
    <xdr:from>
      <xdr:col>0</xdr:col>
      <xdr:colOff>7620</xdr:colOff>
      <xdr:row>10</xdr:row>
      <xdr:rowOff>38100</xdr:rowOff>
    </xdr:from>
    <xdr:to>
      <xdr:col>1</xdr:col>
      <xdr:colOff>723900</xdr:colOff>
      <xdr:row>12</xdr:row>
      <xdr:rowOff>22860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9CFFB10-4BA0-48AF-937E-7811501BD14C}"/>
            </a:ext>
          </a:extLst>
        </xdr:cNvPr>
        <xdr:cNvSpPr/>
      </xdr:nvSpPr>
      <xdr:spPr>
        <a:xfrm>
          <a:off x="7620" y="1950720"/>
          <a:ext cx="1325880" cy="350520"/>
        </a:xfrm>
        <a:prstGeom prst="roundRect">
          <a:avLst/>
        </a:prstGeom>
        <a:solidFill>
          <a:srgbClr val="D1FA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065F46"/>
              </a:solidFill>
            </a:rPr>
            <a:t>         P</a:t>
          </a:r>
          <a:r>
            <a:rPr lang="en-IN" sz="1100" b="1">
              <a:solidFill>
                <a:srgbClr val="065F46"/>
              </a:solidFill>
            </a:rPr>
            <a:t>AYROLL</a:t>
          </a:r>
        </a:p>
      </xdr:txBody>
    </xdr:sp>
    <xdr:clientData/>
  </xdr:twoCellAnchor>
  <xdr:twoCellAnchor editAs="oneCell">
    <xdr:from>
      <xdr:col>0</xdr:col>
      <xdr:colOff>45721</xdr:colOff>
      <xdr:row>10</xdr:row>
      <xdr:rowOff>45720</xdr:rowOff>
    </xdr:from>
    <xdr:to>
      <xdr:col>0</xdr:col>
      <xdr:colOff>350521</xdr:colOff>
      <xdr:row>12</xdr:row>
      <xdr:rowOff>7063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BA39BA-C826-482D-AC34-3795F5A1B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721" y="1958340"/>
          <a:ext cx="304800" cy="327103"/>
        </a:xfrm>
        <a:prstGeom prst="rect">
          <a:avLst/>
        </a:prstGeom>
      </xdr:spPr>
    </xdr:pic>
    <xdr:clientData/>
  </xdr:twoCellAnchor>
  <xdr:twoCellAnchor>
    <xdr:from>
      <xdr:col>2</xdr:col>
      <xdr:colOff>403860</xdr:colOff>
      <xdr:row>3</xdr:row>
      <xdr:rowOff>45720</xdr:rowOff>
    </xdr:from>
    <xdr:to>
      <xdr:col>5</xdr:col>
      <xdr:colOff>335280</xdr:colOff>
      <xdr:row>7</xdr:row>
      <xdr:rowOff>45720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96F25DF-5789-4A6D-A294-44EA7347F34B}"/>
            </a:ext>
          </a:extLst>
        </xdr:cNvPr>
        <xdr:cNvSpPr/>
      </xdr:nvSpPr>
      <xdr:spPr>
        <a:xfrm>
          <a:off x="1744980" y="67818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rgbClr val="064E3B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rgbClr val="064E3B"/>
              </a:solidFill>
              <a:effectLst/>
              <a:latin typeface="+mn-lt"/>
              <a:ea typeface="+mn-ea"/>
              <a:cs typeface="+mn-cs"/>
            </a:rPr>
            <a:t>EMPLOYEES</a:t>
          </a:r>
          <a:endParaRPr lang="en-IN" sz="1400">
            <a:solidFill>
              <a:srgbClr val="064E3B"/>
            </a:solidFill>
            <a:effectLst/>
          </a:endParaRPr>
        </a:p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533400</xdr:colOff>
      <xdr:row>4</xdr:row>
      <xdr:rowOff>175260</xdr:rowOff>
    </xdr:from>
    <xdr:to>
      <xdr:col>3</xdr:col>
      <xdr:colOff>369770</xdr:colOff>
      <xdr:row>6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0DDF1A4-30E1-4223-80FF-2C82DA426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74520" y="990600"/>
          <a:ext cx="445970" cy="335280"/>
        </a:xfrm>
        <a:prstGeom prst="rect">
          <a:avLst/>
        </a:prstGeom>
      </xdr:spPr>
    </xdr:pic>
    <xdr:clientData/>
  </xdr:twoCellAnchor>
  <xdr:oneCellAnchor>
    <xdr:from>
      <xdr:col>3</xdr:col>
      <xdr:colOff>373380</xdr:colOff>
      <xdr:row>4</xdr:row>
      <xdr:rowOff>160020</xdr:rowOff>
    </xdr:from>
    <xdr:ext cx="640080" cy="411479"/>
    <xdr:sp macro="" textlink="'HR OVERVIEW PIVOT TABLE'!C17">
      <xdr:nvSpPr>
        <xdr:cNvPr id="12" name="TextBox 11">
          <a:extLst>
            <a:ext uri="{FF2B5EF4-FFF2-40B4-BE49-F238E27FC236}">
              <a16:creationId xmlns:a16="http://schemas.microsoft.com/office/drawing/2014/main" id="{13B77550-3DE2-4293-973C-0F4EC0125B5D}"/>
            </a:ext>
          </a:extLst>
        </xdr:cNvPr>
        <xdr:cNvSpPr txBox="1"/>
      </xdr:nvSpPr>
      <xdr:spPr>
        <a:xfrm>
          <a:off x="2324100" y="975360"/>
          <a:ext cx="640080" cy="4114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FE86F44-890E-4C9F-A4E7-22FDC26994C8}" type="TxLink">
            <a:rPr lang="en-US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algn="ctr"/>
            <a:t>700</a:t>
          </a:fld>
          <a:endParaRPr lang="en-IN" sz="1600" b="1">
            <a:solidFill>
              <a:srgbClr val="064E3B"/>
            </a:solidFill>
            <a:latin typeface="+mn-lt"/>
          </a:endParaRPr>
        </a:p>
      </xdr:txBody>
    </xdr:sp>
    <xdr:clientData/>
  </xdr:oneCellAnchor>
  <xdr:twoCellAnchor>
    <xdr:from>
      <xdr:col>5</xdr:col>
      <xdr:colOff>601980</xdr:colOff>
      <xdr:row>3</xdr:row>
      <xdr:rowOff>53340</xdr:rowOff>
    </xdr:from>
    <xdr:to>
      <xdr:col>8</xdr:col>
      <xdr:colOff>533400</xdr:colOff>
      <xdr:row>7</xdr:row>
      <xdr:rowOff>53340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0CBED86-8A45-431F-9939-31AF68483795}"/>
            </a:ext>
          </a:extLst>
        </xdr:cNvPr>
        <xdr:cNvSpPr/>
      </xdr:nvSpPr>
      <xdr:spPr>
        <a:xfrm>
          <a:off x="3771900" y="68580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</a:rPr>
            <a:t>ATTENDANCE RATE</a:t>
          </a:r>
        </a:p>
      </xdr:txBody>
    </xdr:sp>
    <xdr:clientData/>
  </xdr:twoCellAnchor>
  <xdr:oneCellAnchor>
    <xdr:from>
      <xdr:col>6</xdr:col>
      <xdr:colOff>480060</xdr:colOff>
      <xdr:row>5</xdr:row>
      <xdr:rowOff>7620</xdr:rowOff>
    </xdr:from>
    <xdr:ext cx="807720" cy="312420"/>
    <xdr:sp macro="" textlink="'ATTENDANCE ANALYSIS PIVOT TABLE'!E71">
      <xdr:nvSpPr>
        <xdr:cNvPr id="15" name="TextBox 14">
          <a:extLst>
            <a:ext uri="{FF2B5EF4-FFF2-40B4-BE49-F238E27FC236}">
              <a16:creationId xmlns:a16="http://schemas.microsoft.com/office/drawing/2014/main" id="{2BD9137C-A857-4B56-BC9B-E5831ACDC213}"/>
            </a:ext>
          </a:extLst>
        </xdr:cNvPr>
        <xdr:cNvSpPr txBox="1"/>
      </xdr:nvSpPr>
      <xdr:spPr>
        <a:xfrm>
          <a:off x="4259580" y="1005840"/>
          <a:ext cx="80772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38E0B2FC-14C8-4335-A57B-0F0CA793233D}" type="TxLink">
            <a:rPr lang="en-US" sz="14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pPr marL="0" indent="0" algn="ctr"/>
            <a:t>81.5%</a:t>
          </a:fld>
          <a:endParaRPr lang="en-IN" sz="1400" b="1" i="0" u="none" strike="noStrike">
            <a:solidFill>
              <a:srgbClr val="064E3B"/>
            </a:solidFill>
            <a:latin typeface="Calibri"/>
            <a:ea typeface="Calibri"/>
            <a:cs typeface="Calibri"/>
          </a:endParaRPr>
        </a:p>
      </xdr:txBody>
    </xdr:sp>
    <xdr:clientData/>
  </xdr:oneCellAnchor>
  <xdr:twoCellAnchor editAs="oneCell">
    <xdr:from>
      <xdr:col>6</xdr:col>
      <xdr:colOff>45720</xdr:colOff>
      <xdr:row>5</xdr:row>
      <xdr:rowOff>7620</xdr:rowOff>
    </xdr:from>
    <xdr:to>
      <xdr:col>6</xdr:col>
      <xdr:colOff>466951</xdr:colOff>
      <xdr:row>6</xdr:row>
      <xdr:rowOff>175259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7DE3CD8-349E-44E6-B460-70AE78C23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25240" y="1005840"/>
          <a:ext cx="421231" cy="350519"/>
        </a:xfrm>
        <a:prstGeom prst="rect">
          <a:avLst/>
        </a:prstGeom>
      </xdr:spPr>
    </xdr:pic>
    <xdr:clientData/>
  </xdr:twoCellAnchor>
  <xdr:twoCellAnchor>
    <xdr:from>
      <xdr:col>9</xdr:col>
      <xdr:colOff>137160</xdr:colOff>
      <xdr:row>3</xdr:row>
      <xdr:rowOff>38100</xdr:rowOff>
    </xdr:from>
    <xdr:to>
      <xdr:col>12</xdr:col>
      <xdr:colOff>68580</xdr:colOff>
      <xdr:row>7</xdr:row>
      <xdr:rowOff>38100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A73F4A7-94F7-4EB8-AABA-F0374E38495A}"/>
            </a:ext>
          </a:extLst>
        </xdr:cNvPr>
        <xdr:cNvSpPr/>
      </xdr:nvSpPr>
      <xdr:spPr>
        <a:xfrm>
          <a:off x="5745480" y="67056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</a:rPr>
            <a:t> </a:t>
          </a:r>
          <a:r>
            <a:rPr lang="en-IN" sz="1400" b="1">
              <a:solidFill>
                <a:srgbClr val="065F46"/>
              </a:solidFill>
            </a:rPr>
            <a:t>TOTAL PAYROLL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oneCellAnchor>
    <xdr:from>
      <xdr:col>9</xdr:col>
      <xdr:colOff>365760</xdr:colOff>
      <xdr:row>4</xdr:row>
      <xdr:rowOff>167640</xdr:rowOff>
    </xdr:from>
    <xdr:ext cx="1264920" cy="312420"/>
    <xdr:sp macro="" textlink="'PAYROLL ANALYSIS PIVOT TABLE'!C22">
      <xdr:nvSpPr>
        <xdr:cNvPr id="19" name="TextBox 18">
          <a:extLst>
            <a:ext uri="{FF2B5EF4-FFF2-40B4-BE49-F238E27FC236}">
              <a16:creationId xmlns:a16="http://schemas.microsoft.com/office/drawing/2014/main" id="{C83CB6A9-DD63-437D-9374-4D3AE932C22C}"/>
            </a:ext>
          </a:extLst>
        </xdr:cNvPr>
        <xdr:cNvSpPr txBox="1"/>
      </xdr:nvSpPr>
      <xdr:spPr>
        <a:xfrm>
          <a:off x="5974080" y="982980"/>
          <a:ext cx="126492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D970816A-85CB-4906-9382-5FE4D2D87DDA}" type="TxLink">
            <a:rPr lang="en-US" sz="1400" b="1" i="0" u="none" strike="noStrike">
              <a:solidFill>
                <a:srgbClr val="065F46"/>
              </a:solidFill>
              <a:latin typeface="Calibri"/>
              <a:ea typeface="Calibri"/>
              <a:cs typeface="Calibri"/>
            </a:rPr>
            <a:pPr algn="ctr"/>
            <a:t> 1,42,43,280 </a:t>
          </a:fld>
          <a:endParaRPr lang="en-IN" sz="1400" b="1">
            <a:solidFill>
              <a:srgbClr val="065F46"/>
            </a:solidFill>
            <a:latin typeface="+mn-lt"/>
          </a:endParaRPr>
        </a:p>
      </xdr:txBody>
    </xdr:sp>
    <xdr:clientData/>
  </xdr:oneCellAnchor>
  <xdr:twoCellAnchor editAs="oneCell">
    <xdr:from>
      <xdr:col>9</xdr:col>
      <xdr:colOff>228600</xdr:colOff>
      <xdr:row>4</xdr:row>
      <xdr:rowOff>167640</xdr:rowOff>
    </xdr:from>
    <xdr:to>
      <xdr:col>9</xdr:col>
      <xdr:colOff>533399</xdr:colOff>
      <xdr:row>6</xdr:row>
      <xdr:rowOff>109377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0ACB19-210D-474F-985B-13FA9B505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36920" y="982980"/>
          <a:ext cx="304799" cy="307497"/>
        </a:xfrm>
        <a:prstGeom prst="rect">
          <a:avLst/>
        </a:prstGeom>
      </xdr:spPr>
    </xdr:pic>
    <xdr:clientData/>
  </xdr:twoCellAnchor>
  <xdr:twoCellAnchor>
    <xdr:from>
      <xdr:col>12</xdr:col>
      <xdr:colOff>342900</xdr:colOff>
      <xdr:row>3</xdr:row>
      <xdr:rowOff>60960</xdr:rowOff>
    </xdr:from>
    <xdr:to>
      <xdr:col>15</xdr:col>
      <xdr:colOff>274320</xdr:colOff>
      <xdr:row>7</xdr:row>
      <xdr:rowOff>60960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79355DE-B88A-4943-BE2B-460A41494FC2}"/>
            </a:ext>
          </a:extLst>
        </xdr:cNvPr>
        <xdr:cNvSpPr/>
      </xdr:nvSpPr>
      <xdr:spPr>
        <a:xfrm>
          <a:off x="7780020" y="693420"/>
          <a:ext cx="1760220" cy="73152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5F46"/>
              </a:solidFill>
            </a:rPr>
            <a:t>PAYROLL VARIANCE</a:t>
          </a:r>
          <a:endParaRPr lang="en-IN" sz="1100" b="1">
            <a:solidFill>
              <a:srgbClr val="065F46"/>
            </a:solidFill>
          </a:endParaRPr>
        </a:p>
      </xdr:txBody>
    </xdr:sp>
    <xdr:clientData/>
  </xdr:twoCellAnchor>
  <xdr:oneCellAnchor>
    <xdr:from>
      <xdr:col>13</xdr:col>
      <xdr:colOff>22860</xdr:colOff>
      <xdr:row>5</xdr:row>
      <xdr:rowOff>22860</xdr:rowOff>
    </xdr:from>
    <xdr:ext cx="1333500" cy="312420"/>
    <xdr:sp macro="" textlink="'PAYROLL ANALYSIS PIVOT TABLE'!E53">
      <xdr:nvSpPr>
        <xdr:cNvPr id="23" name="TextBox 22">
          <a:extLst>
            <a:ext uri="{FF2B5EF4-FFF2-40B4-BE49-F238E27FC236}">
              <a16:creationId xmlns:a16="http://schemas.microsoft.com/office/drawing/2014/main" id="{95279DC4-7BD1-4D46-B2B9-68E141B2EEB9}"/>
            </a:ext>
          </a:extLst>
        </xdr:cNvPr>
        <xdr:cNvSpPr txBox="1"/>
      </xdr:nvSpPr>
      <xdr:spPr>
        <a:xfrm>
          <a:off x="8069580" y="1021080"/>
          <a:ext cx="1333500" cy="312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0DD497B6-931C-4020-AB52-203E7E19C55D}" type="TxLink">
            <a:rPr lang="en-US" sz="1400" b="1" i="0" u="none" strike="noStrike">
              <a:solidFill>
                <a:srgbClr val="065F46"/>
              </a:solidFill>
              <a:latin typeface="Calibri"/>
              <a:ea typeface="Calibri"/>
              <a:cs typeface="Calibri"/>
            </a:rPr>
            <a:pPr marL="0" indent="0" algn="ctr"/>
            <a:t> 58,73,280 </a:t>
          </a:fld>
          <a:endParaRPr lang="en-IN" sz="1400" b="1" i="0" u="none" strike="noStrike">
            <a:solidFill>
              <a:srgbClr val="065F46"/>
            </a:solidFill>
            <a:latin typeface="Calibri"/>
            <a:ea typeface="Calibri"/>
            <a:cs typeface="Calibri"/>
          </a:endParaRPr>
        </a:p>
      </xdr:txBody>
    </xdr:sp>
    <xdr:clientData/>
  </xdr:oneCellAnchor>
  <xdr:twoCellAnchor editAs="oneCell">
    <xdr:from>
      <xdr:col>12</xdr:col>
      <xdr:colOff>464820</xdr:colOff>
      <xdr:row>4</xdr:row>
      <xdr:rowOff>152400</xdr:rowOff>
    </xdr:from>
    <xdr:to>
      <xdr:col>13</xdr:col>
      <xdr:colOff>182879</xdr:colOff>
      <xdr:row>6</xdr:row>
      <xdr:rowOff>123297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F07777B-F01A-425E-9825-9093FF4DC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01940" y="967740"/>
          <a:ext cx="327659" cy="336657"/>
        </a:xfrm>
        <a:prstGeom prst="rect">
          <a:avLst/>
        </a:prstGeom>
      </xdr:spPr>
    </xdr:pic>
    <xdr:clientData/>
  </xdr:twoCellAnchor>
  <xdr:twoCellAnchor>
    <xdr:from>
      <xdr:col>15</xdr:col>
      <xdr:colOff>487680</xdr:colOff>
      <xdr:row>3</xdr:row>
      <xdr:rowOff>30480</xdr:rowOff>
    </xdr:from>
    <xdr:to>
      <xdr:col>19</xdr:col>
      <xdr:colOff>175260</xdr:colOff>
      <xdr:row>7</xdr:row>
      <xdr:rowOff>53340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C04684EA-B6E2-40EE-8222-5E71034B417C}"/>
            </a:ext>
          </a:extLst>
        </xdr:cNvPr>
        <xdr:cNvSpPr/>
      </xdr:nvSpPr>
      <xdr:spPr>
        <a:xfrm>
          <a:off x="9753600" y="662940"/>
          <a:ext cx="2125980" cy="754380"/>
        </a:xfrm>
        <a:prstGeom prst="roundRect">
          <a:avLst/>
        </a:prstGeom>
        <a:solidFill>
          <a:schemeClr val="bg1"/>
        </a:solidFill>
        <a:ln>
          <a:solidFill>
            <a:srgbClr val="F3F7F5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rgbClr val="064E3B"/>
              </a:solidFill>
              <a:latin typeface="+mn-lt"/>
              <a:ea typeface="+mn-ea"/>
              <a:cs typeface="+mn-cs"/>
            </a:rPr>
            <a:t>TOTAL</a:t>
          </a:r>
          <a:r>
            <a:rPr lang="en-IN" sz="1400" b="1" baseline="0">
              <a:solidFill>
                <a:srgbClr val="064E3B"/>
              </a:solidFill>
              <a:latin typeface="+mn-lt"/>
              <a:ea typeface="+mn-ea"/>
              <a:cs typeface="+mn-cs"/>
            </a:rPr>
            <a:t> DEPARTMENT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/>
        </a:p>
      </xdr:txBody>
    </xdr:sp>
    <xdr:clientData/>
  </xdr:twoCellAnchor>
  <xdr:oneCellAnchor>
    <xdr:from>
      <xdr:col>16</xdr:col>
      <xdr:colOff>571500</xdr:colOff>
      <xdr:row>5</xdr:row>
      <xdr:rowOff>0</xdr:rowOff>
    </xdr:from>
    <xdr:ext cx="655320" cy="409340"/>
    <xdr:sp macro="" textlink="'HR OVERVIEW PIVOT TABLE'!C48">
      <xdr:nvSpPr>
        <xdr:cNvPr id="26" name="TextBox 25">
          <a:extLst>
            <a:ext uri="{FF2B5EF4-FFF2-40B4-BE49-F238E27FC236}">
              <a16:creationId xmlns:a16="http://schemas.microsoft.com/office/drawing/2014/main" id="{0AEB6EF8-965D-4AA1-A6FF-5384937AC535}"/>
            </a:ext>
          </a:extLst>
        </xdr:cNvPr>
        <xdr:cNvSpPr txBox="1"/>
      </xdr:nvSpPr>
      <xdr:spPr>
        <a:xfrm>
          <a:off x="10447020" y="998220"/>
          <a:ext cx="655320" cy="409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IN" sz="1600" b="1" i="0" u="none" strike="noStrike">
              <a:solidFill>
                <a:srgbClr val="064E3B"/>
              </a:solidFill>
              <a:latin typeface="Calibri"/>
              <a:ea typeface="Calibri"/>
              <a:cs typeface="Calibri"/>
            </a:rPr>
            <a:t>10</a:t>
          </a:r>
        </a:p>
      </xdr:txBody>
    </xdr:sp>
    <xdr:clientData/>
  </xdr:oneCellAnchor>
  <xdr:twoCellAnchor editAs="oneCell">
    <xdr:from>
      <xdr:col>16</xdr:col>
      <xdr:colOff>38100</xdr:colOff>
      <xdr:row>4</xdr:row>
      <xdr:rowOff>167640</xdr:rowOff>
    </xdr:from>
    <xdr:to>
      <xdr:col>16</xdr:col>
      <xdr:colOff>419896</xdr:colOff>
      <xdr:row>6</xdr:row>
      <xdr:rowOff>144922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0350A3C-194F-4B66-ADDB-A18AB866A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13620" y="982980"/>
          <a:ext cx="381796" cy="343042"/>
        </a:xfrm>
        <a:prstGeom prst="rect">
          <a:avLst/>
        </a:prstGeom>
      </xdr:spPr>
    </xdr:pic>
    <xdr:clientData/>
  </xdr:twoCellAnchor>
  <xdr:twoCellAnchor>
    <xdr:from>
      <xdr:col>2</xdr:col>
      <xdr:colOff>53340</xdr:colOff>
      <xdr:row>10</xdr:row>
      <xdr:rowOff>15240</xdr:rowOff>
    </xdr:from>
    <xdr:to>
      <xdr:col>6</xdr:col>
      <xdr:colOff>160020</xdr:colOff>
      <xdr:row>19</xdr:row>
      <xdr:rowOff>114300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84346A2D-7E27-C20C-84CC-91D0DA4C1073}"/>
            </a:ext>
          </a:extLst>
        </xdr:cNvPr>
        <xdr:cNvSpPr/>
      </xdr:nvSpPr>
      <xdr:spPr>
        <a:xfrm>
          <a:off x="1394460" y="1927860"/>
          <a:ext cx="2545080" cy="174498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       WORKFORCE INSIGHT</a:t>
          </a:r>
        </a:p>
        <a:p>
          <a:pPr algn="l"/>
          <a:endParaRPr lang="en-IN">
            <a:solidFill>
              <a:srgbClr val="064E3B"/>
            </a:solidFill>
          </a:endParaRPr>
        </a:p>
        <a:p>
          <a:pPr algn="l"/>
          <a:r>
            <a:rPr lang="en-IN">
              <a:solidFill>
                <a:srgbClr val="064E3B"/>
              </a:solidFill>
            </a:rPr>
            <a:t>The organization has </a:t>
          </a:r>
          <a:r>
            <a:rPr lang="en-IN" b="1">
              <a:solidFill>
                <a:srgbClr val="064E3B"/>
              </a:solidFill>
            </a:rPr>
            <a:t>700 employees</a:t>
          </a:r>
          <a:r>
            <a:rPr lang="en-IN">
              <a:solidFill>
                <a:srgbClr val="064E3B"/>
              </a:solidFill>
            </a:rPr>
            <a:t> distributed across </a:t>
          </a:r>
          <a:r>
            <a:rPr lang="en-IN" b="1">
              <a:solidFill>
                <a:srgbClr val="064E3B"/>
              </a:solidFill>
            </a:rPr>
            <a:t>10 departments</a:t>
          </a:r>
          <a:r>
            <a:rPr lang="en-IN">
              <a:solidFill>
                <a:srgbClr val="064E3B"/>
              </a:solidFill>
            </a:rPr>
            <a:t> and multiple designations.</a:t>
          </a:r>
          <a:endParaRPr lang="en-IN" sz="1100" b="1">
            <a:ln>
              <a:noFill/>
            </a:ln>
            <a:solidFill>
              <a:srgbClr val="064E3B"/>
            </a:solidFill>
          </a:endParaRPr>
        </a:p>
      </xdr:txBody>
    </xdr:sp>
    <xdr:clientData/>
  </xdr:twoCellAnchor>
  <xdr:twoCellAnchor>
    <xdr:from>
      <xdr:col>2</xdr:col>
      <xdr:colOff>38100</xdr:colOff>
      <xdr:row>7</xdr:row>
      <xdr:rowOff>114300</xdr:rowOff>
    </xdr:from>
    <xdr:to>
      <xdr:col>20</xdr:col>
      <xdr:colOff>7620</xdr:colOff>
      <xdr:row>9</xdr:row>
      <xdr:rowOff>106680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83B3147-2504-6D9A-DAF0-5D219A899BAC}"/>
            </a:ext>
          </a:extLst>
        </xdr:cNvPr>
        <xdr:cNvSpPr/>
      </xdr:nvSpPr>
      <xdr:spPr>
        <a:xfrm>
          <a:off x="1379220" y="1478280"/>
          <a:ext cx="10942320" cy="358140"/>
        </a:xfrm>
        <a:prstGeom prst="rect">
          <a:avLst/>
        </a:prstGeom>
        <a:solidFill>
          <a:srgbClr val="065F4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bg1"/>
              </a:solidFill>
            </a:rPr>
            <a:t>      KEY INSIGHTS</a:t>
          </a:r>
        </a:p>
      </xdr:txBody>
    </xdr:sp>
    <xdr:clientData/>
  </xdr:twoCellAnchor>
  <xdr:twoCellAnchor>
    <xdr:from>
      <xdr:col>2</xdr:col>
      <xdr:colOff>182880</xdr:colOff>
      <xdr:row>15</xdr:row>
      <xdr:rowOff>106680</xdr:rowOff>
    </xdr:from>
    <xdr:to>
      <xdr:col>6</xdr:col>
      <xdr:colOff>22860</xdr:colOff>
      <xdr:row>18</xdr:row>
      <xdr:rowOff>167640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3FCC932-A082-565C-6E0B-3BC2A4E5EFF1}"/>
            </a:ext>
          </a:extLst>
        </xdr:cNvPr>
        <xdr:cNvSpPr/>
      </xdr:nvSpPr>
      <xdr:spPr>
        <a:xfrm>
          <a:off x="1524000" y="2933700"/>
          <a:ext cx="2278380" cy="609600"/>
        </a:xfrm>
        <a:prstGeom prst="rect">
          <a:avLst/>
        </a:prstGeom>
        <a:solidFill>
          <a:srgbClr val="D1FAE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>
              <a:solidFill>
                <a:srgbClr val="C2410C"/>
              </a:solidFill>
            </a:rPr>
            <a:t>Procurement has the highest employee count with 82 employees.</a:t>
          </a:r>
          <a:endParaRPr lang="en-IN">
            <a:solidFill>
              <a:srgbClr val="C2410C"/>
            </a:solidFill>
          </a:endParaRPr>
        </a:p>
        <a:p>
          <a:r>
            <a:rPr lang="en-IN" b="1">
              <a:solidFill>
                <a:srgbClr val="C2410C"/>
              </a:solidFill>
            </a:rPr>
            <a:t>Important correction</a:t>
          </a: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289560</xdr:colOff>
      <xdr:row>10</xdr:row>
      <xdr:rowOff>22860</xdr:rowOff>
    </xdr:from>
    <xdr:to>
      <xdr:col>11</xdr:col>
      <xdr:colOff>53340</xdr:colOff>
      <xdr:row>19</xdr:row>
      <xdr:rowOff>106680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52C4DE55-6114-4012-8D0A-9312B13A6DFB}"/>
            </a:ext>
          </a:extLst>
        </xdr:cNvPr>
        <xdr:cNvSpPr/>
      </xdr:nvSpPr>
      <xdr:spPr>
        <a:xfrm>
          <a:off x="4069080" y="1935480"/>
          <a:ext cx="2811780" cy="172974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     ATTENDANCE INSIGHT</a:t>
          </a:r>
        </a:p>
        <a:p>
          <a:pPr algn="l"/>
          <a:endParaRPr lang="en-IN">
            <a:solidFill>
              <a:srgbClr val="064E3B"/>
            </a:solidFill>
          </a:endParaRPr>
        </a:p>
        <a:p>
          <a:pPr algn="l"/>
          <a:r>
            <a:rPr lang="en-IN">
              <a:solidFill>
                <a:srgbClr val="064E3B"/>
              </a:solidFill>
            </a:rPr>
            <a:t>Overall attendance is approximately </a:t>
          </a:r>
          <a:r>
            <a:rPr lang="en-IN" b="1">
              <a:solidFill>
                <a:srgbClr val="064E3B"/>
              </a:solidFill>
            </a:rPr>
            <a:t>81.48%</a:t>
          </a:r>
          <a:r>
            <a:rPr lang="en-IN">
              <a:solidFill>
                <a:srgbClr val="064E3B"/>
              </a:solidFill>
            </a:rPr>
            <a:t>, based on Present Days compared with Present + Absent Days.</a:t>
          </a:r>
          <a:endParaRPr lang="en-IN" sz="1100" b="1">
            <a:ln>
              <a:noFill/>
            </a:ln>
            <a:solidFill>
              <a:srgbClr val="064E3B"/>
            </a:solidFill>
          </a:endParaRPr>
        </a:p>
      </xdr:txBody>
    </xdr:sp>
    <xdr:clientData/>
  </xdr:twoCellAnchor>
  <xdr:twoCellAnchor>
    <xdr:from>
      <xdr:col>11</xdr:col>
      <xdr:colOff>236220</xdr:colOff>
      <xdr:row>10</xdr:row>
      <xdr:rowOff>22860</xdr:rowOff>
    </xdr:from>
    <xdr:to>
      <xdr:col>15</xdr:col>
      <xdr:colOff>342900</xdr:colOff>
      <xdr:row>19</xdr:row>
      <xdr:rowOff>114300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7044C4E9-AFE5-4046-9DC8-2774BCD15F5C}"/>
            </a:ext>
          </a:extLst>
        </xdr:cNvPr>
        <xdr:cNvSpPr/>
      </xdr:nvSpPr>
      <xdr:spPr>
        <a:xfrm>
          <a:off x="7063740" y="1935480"/>
          <a:ext cx="2545080" cy="173736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</a:t>
          </a:r>
          <a:r>
            <a:rPr lang="en-IN" sz="1100" b="1" baseline="0">
              <a:solidFill>
                <a:srgbClr val="064E3B"/>
              </a:solidFill>
              <a:latin typeface="+mn-lt"/>
              <a:ea typeface="+mn-ea"/>
              <a:cs typeface="+mn-cs"/>
            </a:rPr>
            <a:t>   </a:t>
          </a:r>
          <a:r>
            <a:rPr lang="en-IN" b="1">
              <a:solidFill>
                <a:srgbClr val="064E3B"/>
              </a:solidFill>
            </a:rPr>
            <a:t>PAYROLL INSIGHT</a:t>
          </a:r>
          <a:endParaRPr lang="en-IN" sz="1100" b="1">
            <a:solidFill>
              <a:srgbClr val="064E3B"/>
            </a:solidFill>
            <a:latin typeface="+mn-lt"/>
            <a:ea typeface="+mn-ea"/>
            <a:cs typeface="+mn-cs"/>
          </a:endParaRPr>
        </a:p>
        <a:p>
          <a:pPr algn="l"/>
          <a:endParaRPr lang="en-IN">
            <a:solidFill>
              <a:srgbClr val="064E3B"/>
            </a:solidFill>
          </a:endParaRPr>
        </a:p>
        <a:p>
          <a:pPr algn="l"/>
          <a:r>
            <a:rPr lang="en-IN">
              <a:solidFill>
                <a:srgbClr val="064E3B"/>
              </a:solidFill>
            </a:rPr>
            <a:t>Actual payroll is </a:t>
          </a:r>
          <a:r>
            <a:rPr lang="en-IN" b="1">
              <a:solidFill>
                <a:srgbClr val="064E3B"/>
              </a:solidFill>
            </a:rPr>
            <a:t>₹14.24M</a:t>
          </a:r>
          <a:r>
            <a:rPr lang="en-IN">
              <a:solidFill>
                <a:srgbClr val="064E3B"/>
              </a:solidFill>
            </a:rPr>
            <a:t>, compared with planned payroll of </a:t>
          </a:r>
          <a:r>
            <a:rPr lang="en-IN" b="1">
              <a:solidFill>
                <a:srgbClr val="064E3B"/>
              </a:solidFill>
            </a:rPr>
            <a:t>₹8.37M</a:t>
          </a:r>
          <a:r>
            <a:rPr lang="en-IN">
              <a:solidFill>
                <a:srgbClr val="064E3B"/>
              </a:solidFill>
            </a:rPr>
            <a:t>, resulting in a variance of </a:t>
          </a:r>
          <a:r>
            <a:rPr lang="en-IN" b="1">
              <a:solidFill>
                <a:srgbClr val="064E3B"/>
              </a:solidFill>
            </a:rPr>
            <a:t>₹5.87M</a:t>
          </a:r>
          <a:r>
            <a:rPr lang="en-IN">
              <a:solidFill>
                <a:srgbClr val="064E3B"/>
              </a:solidFill>
            </a:rPr>
            <a:t>.</a:t>
          </a:r>
          <a:endParaRPr lang="en-IN" sz="1100" b="1">
            <a:ln>
              <a:noFill/>
            </a:ln>
            <a:solidFill>
              <a:srgbClr val="064E3B"/>
            </a:solidFill>
          </a:endParaRPr>
        </a:p>
      </xdr:txBody>
    </xdr:sp>
    <xdr:clientData/>
  </xdr:twoCellAnchor>
  <xdr:twoCellAnchor>
    <xdr:from>
      <xdr:col>15</xdr:col>
      <xdr:colOff>464820</xdr:colOff>
      <xdr:row>10</xdr:row>
      <xdr:rowOff>30480</xdr:rowOff>
    </xdr:from>
    <xdr:to>
      <xdr:col>19</xdr:col>
      <xdr:colOff>571500</xdr:colOff>
      <xdr:row>19</xdr:row>
      <xdr:rowOff>114300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75065D74-4276-4B57-B3AF-915D425B97CE}"/>
            </a:ext>
          </a:extLst>
        </xdr:cNvPr>
        <xdr:cNvSpPr/>
      </xdr:nvSpPr>
      <xdr:spPr>
        <a:xfrm>
          <a:off x="9730740" y="1943100"/>
          <a:ext cx="2545080" cy="172974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    </a:t>
          </a:r>
          <a:r>
            <a:rPr lang="en-IN" b="1">
              <a:solidFill>
                <a:srgbClr val="064E3B"/>
              </a:solidFill>
            </a:rPr>
            <a:t>EMPLOYEE JOINING INSIGHT</a:t>
          </a:r>
          <a:endParaRPr lang="en-IN" sz="1100" b="1">
            <a:solidFill>
              <a:srgbClr val="064E3B"/>
            </a:solidFill>
            <a:latin typeface="+mn-lt"/>
            <a:ea typeface="+mn-ea"/>
            <a:cs typeface="+mn-cs"/>
          </a:endParaRPr>
        </a:p>
        <a:p>
          <a:pPr algn="l"/>
          <a:endParaRPr lang="en-IN">
            <a:solidFill>
              <a:srgbClr val="064E3B"/>
            </a:solidFill>
          </a:endParaRPr>
        </a:p>
        <a:p>
          <a:pPr algn="l"/>
          <a:r>
            <a:rPr lang="en-IN">
              <a:solidFill>
                <a:srgbClr val="064E3B"/>
              </a:solidFill>
            </a:rPr>
            <a:t>Employee joining activity was highest in </a:t>
          </a:r>
          <a:r>
            <a:rPr lang="en-IN" b="1">
              <a:solidFill>
                <a:srgbClr val="064E3B"/>
              </a:solidFill>
            </a:rPr>
            <a:t>2024</a:t>
          </a:r>
          <a:r>
            <a:rPr lang="en-IN">
              <a:solidFill>
                <a:srgbClr val="064E3B"/>
              </a:solidFill>
            </a:rPr>
            <a:t>, with </a:t>
          </a:r>
          <a:r>
            <a:rPr lang="en-IN" b="1">
              <a:solidFill>
                <a:srgbClr val="064E3B"/>
              </a:solidFill>
            </a:rPr>
            <a:t>291 employees joining</a:t>
          </a:r>
          <a:r>
            <a:rPr lang="en-IN">
              <a:solidFill>
                <a:srgbClr val="064E3B"/>
              </a:solidFill>
            </a:rPr>
            <a:t> the organization</a:t>
          </a:r>
          <a:endParaRPr lang="en-IN" sz="1100" b="1">
            <a:ln>
              <a:noFill/>
            </a:ln>
            <a:solidFill>
              <a:srgbClr val="064E3B"/>
            </a:solidFill>
          </a:endParaRPr>
        </a:p>
      </xdr:txBody>
    </xdr:sp>
    <xdr:clientData/>
  </xdr:twoCellAnchor>
  <xdr:twoCellAnchor>
    <xdr:from>
      <xdr:col>6</xdr:col>
      <xdr:colOff>480060</xdr:colOff>
      <xdr:row>15</xdr:row>
      <xdr:rowOff>106680</xdr:rowOff>
    </xdr:from>
    <xdr:to>
      <xdr:col>10</xdr:col>
      <xdr:colOff>548640</xdr:colOff>
      <xdr:row>19</xdr:row>
      <xdr:rowOff>15240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7F7E6AD-C856-4FDA-8916-E70F777BBBB4}"/>
            </a:ext>
          </a:extLst>
        </xdr:cNvPr>
        <xdr:cNvSpPr/>
      </xdr:nvSpPr>
      <xdr:spPr>
        <a:xfrm>
          <a:off x="4259580" y="2933700"/>
          <a:ext cx="2506980" cy="640080"/>
        </a:xfrm>
        <a:prstGeom prst="rect">
          <a:avLst/>
        </a:prstGeom>
        <a:solidFill>
          <a:srgbClr val="D1FAE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>
              <a:solidFill>
                <a:srgbClr val="064E3B"/>
              </a:solidFill>
            </a:rPr>
            <a:t>Monitor departments with comparatively lower attendance and recurring absence patterns.</a:t>
          </a:r>
          <a:endParaRPr lang="en-IN" sz="1100" b="1">
            <a:solidFill>
              <a:srgbClr val="064E3B"/>
            </a:solidFill>
          </a:endParaRPr>
        </a:p>
      </xdr:txBody>
    </xdr:sp>
    <xdr:clientData/>
  </xdr:twoCellAnchor>
  <xdr:twoCellAnchor>
    <xdr:from>
      <xdr:col>11</xdr:col>
      <xdr:colOff>365760</xdr:colOff>
      <xdr:row>15</xdr:row>
      <xdr:rowOff>129540</xdr:rowOff>
    </xdr:from>
    <xdr:to>
      <xdr:col>15</xdr:col>
      <xdr:colOff>228600</xdr:colOff>
      <xdr:row>19</xdr:row>
      <xdr:rowOff>7620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6A6E9EC-3707-4749-AC4C-4FF03BFBD035}"/>
            </a:ext>
          </a:extLst>
        </xdr:cNvPr>
        <xdr:cNvSpPr/>
      </xdr:nvSpPr>
      <xdr:spPr>
        <a:xfrm>
          <a:off x="7193280" y="2956560"/>
          <a:ext cx="2301240" cy="609600"/>
        </a:xfrm>
        <a:prstGeom prst="rect">
          <a:avLst/>
        </a:prstGeom>
        <a:solidFill>
          <a:srgbClr val="D1FAE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>
              <a:solidFill>
                <a:srgbClr val="C2410C"/>
              </a:solidFill>
            </a:rPr>
            <a:t>Review the difference between planned and actual payroll and identify the key cost drivers.</a:t>
          </a:r>
          <a:endParaRPr lang="en-IN" sz="1100" b="1">
            <a:solidFill>
              <a:srgbClr val="C2410C"/>
            </a:solidFill>
          </a:endParaRPr>
        </a:p>
      </xdr:txBody>
    </xdr:sp>
    <xdr:clientData/>
  </xdr:twoCellAnchor>
  <xdr:twoCellAnchor>
    <xdr:from>
      <xdr:col>16</xdr:col>
      <xdr:colOff>0</xdr:colOff>
      <xdr:row>15</xdr:row>
      <xdr:rowOff>175260</xdr:rowOff>
    </xdr:from>
    <xdr:to>
      <xdr:col>19</xdr:col>
      <xdr:colOff>518160</xdr:colOff>
      <xdr:row>18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56D9BF5-4D2E-4CB4-B554-32CE0415B710}"/>
            </a:ext>
          </a:extLst>
        </xdr:cNvPr>
        <xdr:cNvSpPr/>
      </xdr:nvSpPr>
      <xdr:spPr>
        <a:xfrm>
          <a:off x="9875520" y="3002280"/>
          <a:ext cx="2346960" cy="518160"/>
        </a:xfrm>
        <a:prstGeom prst="rect">
          <a:avLst/>
        </a:prstGeom>
        <a:solidFill>
          <a:srgbClr val="D1FAE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b="1">
              <a:solidFill>
                <a:srgbClr val="064E3B"/>
              </a:solidFill>
            </a:rPr>
            <a:t>Continue monitoring hiring trends for better workforce planning.</a:t>
          </a:r>
          <a:endParaRPr lang="en-IN" sz="1100" b="1">
            <a:solidFill>
              <a:srgbClr val="064E3B"/>
            </a:solidFill>
          </a:endParaRPr>
        </a:p>
      </xdr:txBody>
    </xdr:sp>
    <xdr:clientData/>
  </xdr:twoCellAnchor>
  <xdr:twoCellAnchor>
    <xdr:from>
      <xdr:col>2</xdr:col>
      <xdr:colOff>38100</xdr:colOff>
      <xdr:row>19</xdr:row>
      <xdr:rowOff>160020</xdr:rowOff>
    </xdr:from>
    <xdr:to>
      <xdr:col>19</xdr:col>
      <xdr:colOff>601980</xdr:colOff>
      <xdr:row>21</xdr:row>
      <xdr:rowOff>152400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69918B3-A258-4CCE-A697-32D654E1F164}"/>
            </a:ext>
          </a:extLst>
        </xdr:cNvPr>
        <xdr:cNvSpPr/>
      </xdr:nvSpPr>
      <xdr:spPr>
        <a:xfrm>
          <a:off x="1379220" y="3718560"/>
          <a:ext cx="10927080" cy="358140"/>
        </a:xfrm>
        <a:prstGeom prst="rect">
          <a:avLst/>
        </a:prstGeom>
        <a:solidFill>
          <a:srgbClr val="065F4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       MANAGEMENT RECOMMENDATIONS</a:t>
          </a:r>
        </a:p>
      </xdr:txBody>
    </xdr:sp>
    <xdr:clientData/>
  </xdr:twoCellAnchor>
  <xdr:twoCellAnchor>
    <xdr:from>
      <xdr:col>2</xdr:col>
      <xdr:colOff>91440</xdr:colOff>
      <xdr:row>22</xdr:row>
      <xdr:rowOff>53340</xdr:rowOff>
    </xdr:from>
    <xdr:to>
      <xdr:col>6</xdr:col>
      <xdr:colOff>198120</xdr:colOff>
      <xdr:row>33</xdr:row>
      <xdr:rowOff>38100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6188DE1F-F525-469F-9ECF-1DB48D36CB3B}"/>
            </a:ext>
          </a:extLst>
        </xdr:cNvPr>
        <xdr:cNvSpPr/>
      </xdr:nvSpPr>
      <xdr:spPr>
        <a:xfrm>
          <a:off x="1432560" y="4160520"/>
          <a:ext cx="2545080" cy="199644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      </a:t>
          </a:r>
          <a:r>
            <a:rPr lang="en-IN" b="1">
              <a:solidFill>
                <a:srgbClr val="064E3B"/>
              </a:solidFill>
            </a:rPr>
            <a:t>ATTENDANCE MONITORING</a:t>
          </a:r>
          <a:endParaRPr lang="en-IN" sz="1100" b="1">
            <a:solidFill>
              <a:srgbClr val="064E3B"/>
            </a:solidFill>
            <a:latin typeface="+mn-lt"/>
            <a:ea typeface="+mn-ea"/>
            <a:cs typeface="+mn-cs"/>
          </a:endParaRPr>
        </a:p>
        <a:p>
          <a:endParaRPr lang="en-IN">
            <a:solidFill>
              <a:srgbClr val="C2410C"/>
            </a:solidFill>
          </a:endParaRPr>
        </a:p>
        <a:p>
          <a:r>
            <a:rPr lang="en-IN">
              <a:solidFill>
                <a:srgbClr val="C2410C"/>
              </a:solidFill>
            </a:rPr>
            <a:t>Monitor employee attendance regularly.</a:t>
          </a:r>
          <a:br>
            <a:rPr lang="en-IN">
              <a:solidFill>
                <a:srgbClr val="C2410C"/>
              </a:solidFill>
            </a:rPr>
          </a:br>
          <a:r>
            <a:rPr lang="en-IN">
              <a:solidFill>
                <a:srgbClr val="C2410C"/>
              </a:solidFill>
            </a:rPr>
            <a:t>Identify departments with low attendance.</a:t>
          </a:r>
          <a:br>
            <a:rPr lang="en-IN">
              <a:solidFill>
                <a:srgbClr val="C2410C"/>
              </a:solidFill>
            </a:rPr>
          </a:br>
          <a:r>
            <a:rPr lang="en-IN">
              <a:solidFill>
                <a:srgbClr val="C2410C"/>
              </a:solidFill>
            </a:rPr>
            <a:t>Review frequent absence patterns.</a:t>
          </a:r>
          <a:br>
            <a:rPr lang="en-IN">
              <a:solidFill>
                <a:srgbClr val="C2410C"/>
              </a:solidFill>
            </a:rPr>
          </a:br>
          <a:r>
            <a:rPr lang="en-IN">
              <a:solidFill>
                <a:srgbClr val="C2410C"/>
              </a:solidFill>
            </a:rPr>
            <a:t>Investigate reasons for absenteeism.</a:t>
          </a:r>
          <a:br>
            <a:rPr lang="en-IN">
              <a:solidFill>
                <a:srgbClr val="C2410C"/>
              </a:solidFill>
            </a:rPr>
          </a:br>
          <a:r>
            <a:rPr lang="en-IN">
              <a:solidFill>
                <a:srgbClr val="C2410C"/>
              </a:solidFill>
            </a:rPr>
            <a:t>Improve workforce availability and productivity.</a:t>
          </a:r>
        </a:p>
      </xdr:txBody>
    </xdr:sp>
    <xdr:clientData/>
  </xdr:twoCellAnchor>
  <xdr:twoCellAnchor>
    <xdr:from>
      <xdr:col>6</xdr:col>
      <xdr:colOff>342900</xdr:colOff>
      <xdr:row>22</xdr:row>
      <xdr:rowOff>53340</xdr:rowOff>
    </xdr:from>
    <xdr:to>
      <xdr:col>10</xdr:col>
      <xdr:colOff>495300</xdr:colOff>
      <xdr:row>33</xdr:row>
      <xdr:rowOff>22860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AEC171ED-A5FD-47D2-AA1B-9C3AA714B05A}"/>
            </a:ext>
          </a:extLst>
        </xdr:cNvPr>
        <xdr:cNvSpPr/>
      </xdr:nvSpPr>
      <xdr:spPr>
        <a:xfrm>
          <a:off x="4122420" y="4160520"/>
          <a:ext cx="2590800" cy="198120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       </a:t>
          </a:r>
          <a:r>
            <a:rPr lang="en-IN" b="1">
              <a:solidFill>
                <a:srgbClr val="064E3B"/>
              </a:solidFill>
            </a:rPr>
            <a:t>PAYROLL CONTROL</a:t>
          </a:r>
          <a:endParaRPr lang="en-IN" sz="1100" b="1">
            <a:solidFill>
              <a:srgbClr val="064E3B"/>
            </a:solidFill>
            <a:latin typeface="+mn-lt"/>
            <a:ea typeface="+mn-ea"/>
            <a:cs typeface="+mn-cs"/>
          </a:endParaRPr>
        </a:p>
        <a:p>
          <a:endParaRPr lang="en-IN">
            <a:solidFill>
              <a:srgbClr val="064E3B"/>
            </a:solidFill>
          </a:endParaRPr>
        </a:p>
        <a:p>
          <a:r>
            <a:rPr lang="en-IN">
              <a:solidFill>
                <a:srgbClr val="064E3B"/>
              </a:solidFill>
            </a:rPr>
            <a:t>Compare planned and actual payroll.</a:t>
          </a:r>
          <a:br>
            <a:rPr lang="en-IN">
              <a:solidFill>
                <a:srgbClr val="064E3B"/>
              </a:solidFill>
            </a:rPr>
          </a:br>
          <a:r>
            <a:rPr lang="en-IN">
              <a:solidFill>
                <a:srgbClr val="064E3B"/>
              </a:solidFill>
            </a:rPr>
            <a:t>Identify significant payroll variances.</a:t>
          </a:r>
          <a:br>
            <a:rPr lang="en-IN">
              <a:solidFill>
                <a:srgbClr val="064E3B"/>
              </a:solidFill>
            </a:rPr>
          </a:br>
          <a:r>
            <a:rPr lang="en-IN">
              <a:solidFill>
                <a:srgbClr val="064E3B"/>
              </a:solidFill>
            </a:rPr>
            <a:t>Review employee compensation costs.</a:t>
          </a:r>
          <a:br>
            <a:rPr lang="en-IN">
              <a:solidFill>
                <a:srgbClr val="064E3B"/>
              </a:solidFill>
            </a:rPr>
          </a:br>
          <a:r>
            <a:rPr lang="en-IN">
              <a:solidFill>
                <a:srgbClr val="064E3B"/>
              </a:solidFill>
            </a:rPr>
            <a:t>Investigate unexpected payroll differences.</a:t>
          </a:r>
          <a:br>
            <a:rPr lang="en-IN">
              <a:solidFill>
                <a:srgbClr val="064E3B"/>
              </a:solidFill>
            </a:rPr>
          </a:br>
          <a:r>
            <a:rPr lang="en-IN">
              <a:solidFill>
                <a:srgbClr val="064E3B"/>
              </a:solidFill>
            </a:rPr>
            <a:t>Improve budget control and cost management.</a:t>
          </a:r>
        </a:p>
      </xdr:txBody>
    </xdr:sp>
    <xdr:clientData/>
  </xdr:twoCellAnchor>
  <xdr:twoCellAnchor>
    <xdr:from>
      <xdr:col>11</xdr:col>
      <xdr:colOff>0</xdr:colOff>
      <xdr:row>22</xdr:row>
      <xdr:rowOff>45720</xdr:rowOff>
    </xdr:from>
    <xdr:to>
      <xdr:col>15</xdr:col>
      <xdr:colOff>167640</xdr:colOff>
      <xdr:row>33</xdr:row>
      <xdr:rowOff>7620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1B87DF40-0628-4026-8474-CC7707C2944D}"/>
            </a:ext>
          </a:extLst>
        </xdr:cNvPr>
        <xdr:cNvSpPr/>
      </xdr:nvSpPr>
      <xdr:spPr>
        <a:xfrm>
          <a:off x="6827520" y="4152900"/>
          <a:ext cx="2606040" cy="197358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     </a:t>
          </a:r>
          <a:r>
            <a:rPr lang="en-IN" b="1">
              <a:solidFill>
                <a:srgbClr val="064E3B"/>
              </a:solidFill>
            </a:rPr>
            <a:t>WORKFORCE PLANNING</a:t>
          </a:r>
          <a:endParaRPr lang="en-IN" sz="1100" b="1">
            <a:solidFill>
              <a:srgbClr val="064E3B"/>
            </a:solidFill>
            <a:latin typeface="+mn-lt"/>
            <a:ea typeface="+mn-ea"/>
            <a:cs typeface="+mn-cs"/>
          </a:endParaRPr>
        </a:p>
        <a:p>
          <a:endParaRPr lang="en-IN">
            <a:solidFill>
              <a:srgbClr val="C2410C"/>
            </a:solidFill>
          </a:endParaRPr>
        </a:p>
        <a:p>
          <a:r>
            <a:rPr lang="en-IN">
              <a:solidFill>
                <a:srgbClr val="C2410C"/>
              </a:solidFill>
            </a:rPr>
            <a:t>Analyze employee distribution by department.</a:t>
          </a:r>
          <a:br>
            <a:rPr lang="en-IN">
              <a:solidFill>
                <a:srgbClr val="C2410C"/>
              </a:solidFill>
            </a:rPr>
          </a:br>
          <a:r>
            <a:rPr lang="en-IN">
              <a:solidFill>
                <a:srgbClr val="C2410C"/>
              </a:solidFill>
            </a:rPr>
            <a:t>Review staffing levels and designations.</a:t>
          </a:r>
          <a:br>
            <a:rPr lang="en-IN">
              <a:solidFill>
                <a:srgbClr val="C2410C"/>
              </a:solidFill>
            </a:rPr>
          </a:br>
          <a:r>
            <a:rPr lang="en-IN">
              <a:solidFill>
                <a:srgbClr val="C2410C"/>
              </a:solidFill>
            </a:rPr>
            <a:t>Monitor employee joining trends.</a:t>
          </a:r>
          <a:br>
            <a:rPr lang="en-IN">
              <a:solidFill>
                <a:srgbClr val="C2410C"/>
              </a:solidFill>
            </a:rPr>
          </a:br>
          <a:r>
            <a:rPr lang="en-IN">
              <a:solidFill>
                <a:srgbClr val="C2410C"/>
              </a:solidFill>
            </a:rPr>
            <a:t>Identify workforce allocation requirements.</a:t>
          </a:r>
          <a:br>
            <a:rPr lang="en-IN">
              <a:solidFill>
                <a:srgbClr val="C2410C"/>
              </a:solidFill>
            </a:rPr>
          </a:br>
          <a:endParaRPr lang="en-IN">
            <a:solidFill>
              <a:srgbClr val="C2410C"/>
            </a:solidFill>
          </a:endParaRPr>
        </a:p>
      </xdr:txBody>
    </xdr:sp>
    <xdr:clientData/>
  </xdr:twoCellAnchor>
  <xdr:twoCellAnchor>
    <xdr:from>
      <xdr:col>15</xdr:col>
      <xdr:colOff>281940</xdr:colOff>
      <xdr:row>22</xdr:row>
      <xdr:rowOff>53340</xdr:rowOff>
    </xdr:from>
    <xdr:to>
      <xdr:col>19</xdr:col>
      <xdr:colOff>495300</xdr:colOff>
      <xdr:row>32</xdr:row>
      <xdr:rowOff>175260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825D7D52-32A4-4048-B7B4-8F7FC8B8C00F}"/>
            </a:ext>
          </a:extLst>
        </xdr:cNvPr>
        <xdr:cNvSpPr/>
      </xdr:nvSpPr>
      <xdr:spPr>
        <a:xfrm>
          <a:off x="9547860" y="4160520"/>
          <a:ext cx="2651760" cy="1950720"/>
        </a:xfrm>
        <a:prstGeom prst="roundRect">
          <a:avLst/>
        </a:prstGeom>
        <a:solidFill>
          <a:srgbClr val="F3F4F6"/>
        </a:solidFill>
        <a:ln>
          <a:solidFill>
            <a:srgbClr val="065F46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64E3B"/>
              </a:solidFill>
              <a:latin typeface="+mn-lt"/>
              <a:ea typeface="+mn-ea"/>
              <a:cs typeface="+mn-cs"/>
            </a:rPr>
            <a:t>             </a:t>
          </a:r>
          <a:r>
            <a:rPr lang="en-IN" b="1">
              <a:solidFill>
                <a:srgbClr val="064E3B"/>
              </a:solidFill>
            </a:rPr>
            <a:t>ABSENCE MANAGEMENT</a:t>
          </a:r>
          <a:endParaRPr lang="en-IN" sz="1100" b="1">
            <a:solidFill>
              <a:srgbClr val="064E3B"/>
            </a:solidFill>
            <a:latin typeface="+mn-lt"/>
            <a:ea typeface="+mn-ea"/>
            <a:cs typeface="+mn-cs"/>
          </a:endParaRPr>
        </a:p>
        <a:p>
          <a:endParaRPr lang="en-IN">
            <a:solidFill>
              <a:srgbClr val="064E3B"/>
            </a:solidFill>
          </a:endParaRPr>
        </a:p>
        <a:p>
          <a:r>
            <a:rPr lang="en-IN">
              <a:solidFill>
                <a:srgbClr val="064E3B"/>
              </a:solidFill>
            </a:rPr>
            <a:t>Track employee absence patterns regularly.</a:t>
          </a:r>
          <a:br>
            <a:rPr lang="en-IN">
              <a:solidFill>
                <a:srgbClr val="064E3B"/>
              </a:solidFill>
            </a:rPr>
          </a:br>
          <a:r>
            <a:rPr lang="en-IN">
              <a:solidFill>
                <a:srgbClr val="064E3B"/>
              </a:solidFill>
            </a:rPr>
            <a:t>Identify recurring employee absenteeism.</a:t>
          </a:r>
          <a:br>
            <a:rPr lang="en-IN">
              <a:solidFill>
                <a:srgbClr val="064E3B"/>
              </a:solidFill>
            </a:rPr>
          </a:br>
          <a:r>
            <a:rPr lang="en-IN">
              <a:solidFill>
                <a:srgbClr val="064E3B"/>
              </a:solidFill>
            </a:rPr>
            <a:t>Review departments with high absence.</a:t>
          </a:r>
          <a:br>
            <a:rPr lang="en-IN">
              <a:solidFill>
                <a:srgbClr val="064E3B"/>
              </a:solidFill>
            </a:rPr>
          </a:br>
          <a:r>
            <a:rPr lang="en-IN">
              <a:solidFill>
                <a:srgbClr val="064E3B"/>
              </a:solidFill>
            </a:rPr>
            <a:t>Investigate the causes of frequent absence.</a:t>
          </a:r>
          <a:r>
            <a:rPr lang="en-IN"/>
            <a:t>.</a:t>
          </a:r>
        </a:p>
      </xdr:txBody>
    </xdr:sp>
    <xdr:clientData/>
  </xdr:twoCellAnchor>
  <xdr:twoCellAnchor editAs="oneCell">
    <xdr:from>
      <xdr:col>2</xdr:col>
      <xdr:colOff>114300</xdr:colOff>
      <xdr:row>10</xdr:row>
      <xdr:rowOff>58329</xdr:rowOff>
    </xdr:from>
    <xdr:to>
      <xdr:col>2</xdr:col>
      <xdr:colOff>594360</xdr:colOff>
      <xdr:row>12</xdr:row>
      <xdr:rowOff>49439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ED65055-DEF4-DA92-3D18-460FD952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5420" y="1970949"/>
          <a:ext cx="480060" cy="356870"/>
        </a:xfrm>
        <a:prstGeom prst="rect">
          <a:avLst/>
        </a:prstGeom>
      </xdr:spPr>
    </xdr:pic>
    <xdr:clientData/>
  </xdr:twoCellAnchor>
  <xdr:twoCellAnchor editAs="oneCell">
    <xdr:from>
      <xdr:col>6</xdr:col>
      <xdr:colOff>396240</xdr:colOff>
      <xdr:row>10</xdr:row>
      <xdr:rowOff>51243</xdr:rowOff>
    </xdr:from>
    <xdr:to>
      <xdr:col>7</xdr:col>
      <xdr:colOff>129540</xdr:colOff>
      <xdr:row>12</xdr:row>
      <xdr:rowOff>59852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3A4F60C-2CEE-ADA5-EB2F-F3C78F4C8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75760" y="1963863"/>
          <a:ext cx="342900" cy="374369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304801</xdr:colOff>
      <xdr:row>10</xdr:row>
      <xdr:rowOff>104543</xdr:rowOff>
    </xdr:from>
    <xdr:to>
      <xdr:col>12</xdr:col>
      <xdr:colOff>60960</xdr:colOff>
      <xdr:row>12</xdr:row>
      <xdr:rowOff>91820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9D5E224-F0B2-00AC-5343-34B4D92F4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32321" y="2017163"/>
          <a:ext cx="365759" cy="353037"/>
        </a:xfrm>
        <a:prstGeom prst="rect">
          <a:avLst/>
        </a:prstGeom>
      </xdr:spPr>
    </xdr:pic>
    <xdr:clientData/>
  </xdr:twoCellAnchor>
  <xdr:twoCellAnchor editAs="oneCell">
    <xdr:from>
      <xdr:col>15</xdr:col>
      <xdr:colOff>586740</xdr:colOff>
      <xdr:row>10</xdr:row>
      <xdr:rowOff>99060</xdr:rowOff>
    </xdr:from>
    <xdr:to>
      <xdr:col>16</xdr:col>
      <xdr:colOff>319315</xdr:colOff>
      <xdr:row>12</xdr:row>
      <xdr:rowOff>83820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3C7AC808-E75A-64C9-E382-C313721F6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52660" y="2011680"/>
          <a:ext cx="342175" cy="350520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22</xdr:row>
      <xdr:rowOff>126011</xdr:rowOff>
    </xdr:from>
    <xdr:to>
      <xdr:col>2</xdr:col>
      <xdr:colOff>601980</xdr:colOff>
      <xdr:row>24</xdr:row>
      <xdr:rowOff>110611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3D0CE37-05DC-EBC0-AA9B-E5E6CCAF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16380" y="4233191"/>
          <a:ext cx="426720" cy="350360"/>
        </a:xfrm>
        <a:prstGeom prst="rect">
          <a:avLst/>
        </a:prstGeom>
      </xdr:spPr>
    </xdr:pic>
    <xdr:clientData/>
  </xdr:twoCellAnchor>
  <xdr:twoCellAnchor editAs="oneCell">
    <xdr:from>
      <xdr:col>6</xdr:col>
      <xdr:colOff>487681</xdr:colOff>
      <xdr:row>22</xdr:row>
      <xdr:rowOff>81189</xdr:rowOff>
    </xdr:from>
    <xdr:to>
      <xdr:col>7</xdr:col>
      <xdr:colOff>259080</xdr:colOff>
      <xdr:row>24</xdr:row>
      <xdr:rowOff>121088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BC334564-2FC7-5099-2C7B-61EBB6149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67201" y="4188369"/>
          <a:ext cx="380999" cy="405659"/>
        </a:xfrm>
        <a:prstGeom prst="rect">
          <a:avLst/>
        </a:prstGeom>
      </xdr:spPr>
    </xdr:pic>
    <xdr:clientData/>
  </xdr:twoCellAnchor>
  <xdr:twoCellAnchor editAs="oneCell">
    <xdr:from>
      <xdr:col>11</xdr:col>
      <xdr:colOff>129540</xdr:colOff>
      <xdr:row>22</xdr:row>
      <xdr:rowOff>108733</xdr:rowOff>
    </xdr:from>
    <xdr:to>
      <xdr:col>11</xdr:col>
      <xdr:colOff>464820</xdr:colOff>
      <xdr:row>24</xdr:row>
      <xdr:rowOff>92313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753543E-E2C7-5F5D-4422-681AAD3C5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957060" y="4215913"/>
          <a:ext cx="335280" cy="349340"/>
        </a:xfrm>
        <a:prstGeom prst="rect">
          <a:avLst/>
        </a:prstGeom>
      </xdr:spPr>
    </xdr:pic>
    <xdr:clientData/>
  </xdr:twoCellAnchor>
  <xdr:twoCellAnchor editAs="oneCell">
    <xdr:from>
      <xdr:col>15</xdr:col>
      <xdr:colOff>403860</xdr:colOff>
      <xdr:row>22</xdr:row>
      <xdr:rowOff>68580</xdr:rowOff>
    </xdr:from>
    <xdr:to>
      <xdr:col>16</xdr:col>
      <xdr:colOff>213360</xdr:colOff>
      <xdr:row>24</xdr:row>
      <xdr:rowOff>91420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E3446B2-CBA5-14C7-CCE3-D7FD23F05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669780" y="4175760"/>
          <a:ext cx="419100" cy="3886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7</xdr:row>
      <xdr:rowOff>120394</xdr:rowOff>
    </xdr:from>
    <xdr:to>
      <xdr:col>2</xdr:col>
      <xdr:colOff>373380</xdr:colOff>
      <xdr:row>9</xdr:row>
      <xdr:rowOff>78104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E5B8F94-62B6-1A35-98EB-C645EEAA8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7321" y="1484374"/>
          <a:ext cx="297179" cy="32347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19</xdr:row>
      <xdr:rowOff>168010</xdr:rowOff>
    </xdr:from>
    <xdr:to>
      <xdr:col>2</xdr:col>
      <xdr:colOff>396240</xdr:colOff>
      <xdr:row>21</xdr:row>
      <xdr:rowOff>114300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5264B00-2261-9F3C-23F8-2817AD55C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7321" y="3726550"/>
          <a:ext cx="320039" cy="312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91932\Downloads\Emp_Master+Emp_Attendance_Dashboard%20Data.xlsx" TargetMode="External"/><Relationship Id="rId1" Type="http://schemas.openxmlformats.org/officeDocument/2006/relationships/externalLinkPath" Target="Emp_Master+Emp_Attendance_Dashboard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_Master"/>
      <sheetName val="Pivot_Table_Dashboard_Data"/>
      <sheetName val="Employee_Dashboard"/>
      <sheetName val="Attendance_Sheet"/>
      <sheetName val="Attendance_Data"/>
      <sheetName val="Attendance_Pivot_Table"/>
      <sheetName val="Attendance_Dashboard"/>
      <sheetName val="Emp_Master+Emp_Attendance_Dashb"/>
    </sheetNames>
    <sheetDataSet>
      <sheetData sheetId="0">
        <row r="3">
          <cell r="A3" t="str">
            <v>EMP001</v>
          </cell>
          <cell r="B3" t="str">
            <v>Aman Khan</v>
          </cell>
        </row>
        <row r="4">
          <cell r="A4" t="str">
            <v>EMP002</v>
          </cell>
          <cell r="B4" t="str">
            <v>Neha Sharma</v>
          </cell>
        </row>
        <row r="5">
          <cell r="A5" t="str">
            <v>EMP003</v>
          </cell>
          <cell r="B5" t="str">
            <v>Ali Raza</v>
          </cell>
        </row>
        <row r="6">
          <cell r="A6" t="str">
            <v>EMP004</v>
          </cell>
          <cell r="B6" t="str">
            <v>Riya Singh</v>
          </cell>
        </row>
        <row r="7">
          <cell r="A7" t="str">
            <v>EMP005</v>
          </cell>
          <cell r="B7" t="str">
            <v>Shah Alam</v>
          </cell>
        </row>
        <row r="8">
          <cell r="A8" t="str">
            <v>EMP006</v>
          </cell>
          <cell r="B8" t="str">
            <v>Karan Gupta</v>
          </cell>
        </row>
        <row r="9">
          <cell r="A9" t="str">
            <v>EMP007</v>
          </cell>
          <cell r="B9" t="str">
            <v>Irfan Pathan</v>
          </cell>
        </row>
        <row r="10">
          <cell r="A10" t="str">
            <v>EMP008</v>
          </cell>
          <cell r="B10" t="str">
            <v>Pappi Singh</v>
          </cell>
        </row>
        <row r="11">
          <cell r="A11" t="str">
            <v>EMP009</v>
          </cell>
          <cell r="B11" t="str">
            <v>Raju Roi</v>
          </cell>
        </row>
        <row r="12">
          <cell r="A12" t="str">
            <v>EMP010</v>
          </cell>
          <cell r="B12" t="str">
            <v>Rabia Ansari</v>
          </cell>
        </row>
        <row r="13">
          <cell r="A13" t="str">
            <v>EMP011</v>
          </cell>
          <cell r="B13" t="str">
            <v>Ram Kumar</v>
          </cell>
        </row>
        <row r="14">
          <cell r="A14" t="str">
            <v>EMP012</v>
          </cell>
          <cell r="B14" t="str">
            <v>Raja Babu</v>
          </cell>
        </row>
        <row r="15">
          <cell r="A15" t="str">
            <v>EMP013</v>
          </cell>
          <cell r="B15" t="str">
            <v>Fiza Khan</v>
          </cell>
        </row>
        <row r="16">
          <cell r="A16" t="str">
            <v>EMP014</v>
          </cell>
          <cell r="B16" t="str">
            <v>Aman Pal</v>
          </cell>
        </row>
        <row r="17">
          <cell r="A17" t="str">
            <v>EMP015</v>
          </cell>
          <cell r="B17" t="str">
            <v>Aman Lal</v>
          </cell>
        </row>
        <row r="18">
          <cell r="A18" t="str">
            <v>EMP016</v>
          </cell>
          <cell r="B18" t="str">
            <v>Aman Mian</v>
          </cell>
        </row>
        <row r="19">
          <cell r="A19" t="str">
            <v>EMP017</v>
          </cell>
          <cell r="B19" t="str">
            <v>Aman Sheikh</v>
          </cell>
        </row>
        <row r="20">
          <cell r="A20" t="str">
            <v>EMP018</v>
          </cell>
          <cell r="B20" t="str">
            <v>Aman Suri</v>
          </cell>
        </row>
        <row r="21">
          <cell r="A21" t="str">
            <v>EMP019</v>
          </cell>
          <cell r="B21" t="str">
            <v>Aman Malik</v>
          </cell>
        </row>
        <row r="22">
          <cell r="A22" t="str">
            <v>EMP020</v>
          </cell>
          <cell r="B22" t="str">
            <v>Aman Qureshi</v>
          </cell>
        </row>
        <row r="23">
          <cell r="A23" t="str">
            <v>EMP021</v>
          </cell>
          <cell r="B23" t="str">
            <v>Aman Shaikh</v>
          </cell>
        </row>
        <row r="24">
          <cell r="A24" t="str">
            <v>EMP022</v>
          </cell>
          <cell r="B24" t="str">
            <v>Aman Chaudhary</v>
          </cell>
        </row>
        <row r="25">
          <cell r="A25" t="str">
            <v>EMP023</v>
          </cell>
          <cell r="B25" t="str">
            <v>Aman Tyagi</v>
          </cell>
        </row>
        <row r="26">
          <cell r="A26" t="str">
            <v>EMP024</v>
          </cell>
          <cell r="B26" t="str">
            <v>Aman Jain</v>
          </cell>
        </row>
        <row r="27">
          <cell r="A27" t="str">
            <v>EMP025</v>
          </cell>
          <cell r="B27" t="str">
            <v>Aman Agarwal</v>
          </cell>
        </row>
        <row r="28">
          <cell r="A28" t="str">
            <v>EMP026</v>
          </cell>
          <cell r="B28" t="str">
            <v>Aman Nair</v>
          </cell>
        </row>
        <row r="29">
          <cell r="A29" t="str">
            <v>EMP027</v>
          </cell>
          <cell r="B29" t="str">
            <v>Neha Khan</v>
          </cell>
        </row>
        <row r="30">
          <cell r="A30" t="str">
            <v>EMP028</v>
          </cell>
          <cell r="B30" t="str">
            <v>Neha Suri</v>
          </cell>
        </row>
        <row r="31">
          <cell r="A31" t="str">
            <v>EMP029</v>
          </cell>
          <cell r="B31" t="str">
            <v>Neha Raza</v>
          </cell>
        </row>
        <row r="32">
          <cell r="A32" t="str">
            <v>EMP030</v>
          </cell>
          <cell r="B32" t="str">
            <v>Neha Singh</v>
          </cell>
        </row>
        <row r="33">
          <cell r="A33" t="str">
            <v>EMP031</v>
          </cell>
          <cell r="B33" t="str">
            <v>Neha Ahmed</v>
          </cell>
        </row>
        <row r="34">
          <cell r="A34" t="str">
            <v>EMP032</v>
          </cell>
          <cell r="B34" t="str">
            <v>Neha Gupta</v>
          </cell>
        </row>
        <row r="35">
          <cell r="A35" t="str">
            <v>EMP033</v>
          </cell>
          <cell r="B35" t="str">
            <v>Neha Kumar</v>
          </cell>
        </row>
        <row r="36">
          <cell r="A36" t="str">
            <v>EMP034</v>
          </cell>
          <cell r="B36" t="str">
            <v>Neha Verma</v>
          </cell>
        </row>
        <row r="37">
          <cell r="A37" t="str">
            <v>EMP035</v>
          </cell>
          <cell r="B37" t="str">
            <v>Neha Patel</v>
          </cell>
        </row>
        <row r="38">
          <cell r="A38" t="str">
            <v>EMP036</v>
          </cell>
          <cell r="B38" t="str">
            <v>Neha Ansari</v>
          </cell>
        </row>
        <row r="39">
          <cell r="A39" t="str">
            <v>EMP037</v>
          </cell>
          <cell r="B39" t="str">
            <v>Neha Das</v>
          </cell>
        </row>
        <row r="40">
          <cell r="A40" t="str">
            <v>EMP038</v>
          </cell>
          <cell r="B40" t="str">
            <v>Neha Babu</v>
          </cell>
        </row>
        <row r="41">
          <cell r="A41" t="str">
            <v>EMP039</v>
          </cell>
          <cell r="B41" t="str">
            <v>Neha Mehta</v>
          </cell>
        </row>
        <row r="42">
          <cell r="A42" t="str">
            <v>EMP040</v>
          </cell>
          <cell r="B42" t="str">
            <v>Neha Pal</v>
          </cell>
        </row>
        <row r="43">
          <cell r="A43" t="str">
            <v>EMP041</v>
          </cell>
          <cell r="B43" t="str">
            <v>Neha Lal</v>
          </cell>
        </row>
        <row r="44">
          <cell r="A44" t="str">
            <v>EMP042</v>
          </cell>
          <cell r="B44" t="str">
            <v>Neha Mian</v>
          </cell>
        </row>
        <row r="45">
          <cell r="A45" t="str">
            <v>EMP043</v>
          </cell>
          <cell r="B45" t="str">
            <v>Neha Sheikh</v>
          </cell>
        </row>
        <row r="46">
          <cell r="A46" t="str">
            <v>EMP044</v>
          </cell>
          <cell r="B46" t="str">
            <v>Neha Suresh</v>
          </cell>
        </row>
        <row r="47">
          <cell r="A47" t="str">
            <v>EMP045</v>
          </cell>
          <cell r="B47" t="str">
            <v>Neha Malik</v>
          </cell>
        </row>
        <row r="48">
          <cell r="A48" t="str">
            <v>EMP046</v>
          </cell>
          <cell r="B48" t="str">
            <v>Neha Qureshi</v>
          </cell>
        </row>
        <row r="49">
          <cell r="A49" t="str">
            <v>EMP047</v>
          </cell>
          <cell r="B49" t="str">
            <v>Neha Shaikh</v>
          </cell>
        </row>
        <row r="50">
          <cell r="A50" t="str">
            <v>EMP048</v>
          </cell>
          <cell r="B50" t="str">
            <v>Neha Chaudhary</v>
          </cell>
        </row>
        <row r="51">
          <cell r="A51" t="str">
            <v>EMP049</v>
          </cell>
          <cell r="B51" t="str">
            <v>Neha Tyagi</v>
          </cell>
        </row>
        <row r="52">
          <cell r="A52" t="str">
            <v>EMP050</v>
          </cell>
          <cell r="B52" t="str">
            <v>Neha Jain</v>
          </cell>
        </row>
        <row r="53">
          <cell r="A53" t="str">
            <v>EMP051</v>
          </cell>
          <cell r="B53" t="str">
            <v>Neha Agarwal</v>
          </cell>
        </row>
        <row r="54">
          <cell r="A54" t="str">
            <v>EMP052</v>
          </cell>
          <cell r="B54" t="str">
            <v>Neha Nair</v>
          </cell>
        </row>
        <row r="55">
          <cell r="A55" t="str">
            <v>EMP053</v>
          </cell>
          <cell r="B55" t="str">
            <v>Ali Khan</v>
          </cell>
        </row>
        <row r="56">
          <cell r="A56" t="str">
            <v>EMP054</v>
          </cell>
          <cell r="B56" t="str">
            <v>Ali Sharma</v>
          </cell>
        </row>
        <row r="57">
          <cell r="A57" t="str">
            <v>EMP055</v>
          </cell>
          <cell r="B57" t="str">
            <v>Ali Raja</v>
          </cell>
        </row>
        <row r="58">
          <cell r="A58" t="str">
            <v>EMP056</v>
          </cell>
          <cell r="B58" t="str">
            <v>Ali Singh</v>
          </cell>
        </row>
        <row r="59">
          <cell r="A59" t="str">
            <v>EMP057</v>
          </cell>
          <cell r="B59" t="str">
            <v>Ali Ahmed</v>
          </cell>
        </row>
        <row r="60">
          <cell r="A60" t="str">
            <v>EMP058</v>
          </cell>
          <cell r="B60" t="str">
            <v>Ali Gupta</v>
          </cell>
        </row>
        <row r="61">
          <cell r="A61" t="str">
            <v>EMP059</v>
          </cell>
          <cell r="B61" t="str">
            <v>Ali Kumar</v>
          </cell>
        </row>
        <row r="62">
          <cell r="A62" t="str">
            <v>EMP060</v>
          </cell>
          <cell r="B62" t="str">
            <v>Ali Verma</v>
          </cell>
        </row>
        <row r="63">
          <cell r="A63" t="str">
            <v>EMP061</v>
          </cell>
          <cell r="B63" t="str">
            <v>Ali Patel</v>
          </cell>
        </row>
        <row r="64">
          <cell r="A64" t="str">
            <v>EMP062</v>
          </cell>
          <cell r="B64" t="str">
            <v>Ali Ansari</v>
          </cell>
        </row>
        <row r="65">
          <cell r="A65" t="str">
            <v>EMP063</v>
          </cell>
          <cell r="B65" t="str">
            <v>Ali Das</v>
          </cell>
        </row>
        <row r="66">
          <cell r="A66" t="str">
            <v>EMP064</v>
          </cell>
          <cell r="B66" t="str">
            <v>Ali Babu</v>
          </cell>
        </row>
        <row r="67">
          <cell r="A67" t="str">
            <v>EMP065</v>
          </cell>
          <cell r="B67" t="str">
            <v>Ali Mehta</v>
          </cell>
        </row>
        <row r="68">
          <cell r="A68" t="str">
            <v>EMP066</v>
          </cell>
          <cell r="B68" t="str">
            <v>Ali Pal</v>
          </cell>
        </row>
        <row r="69">
          <cell r="A69" t="str">
            <v>EMP067</v>
          </cell>
          <cell r="B69" t="str">
            <v>Ali Lal</v>
          </cell>
        </row>
        <row r="70">
          <cell r="A70" t="str">
            <v>EMP068</v>
          </cell>
          <cell r="B70" t="str">
            <v>Ali Mian</v>
          </cell>
        </row>
        <row r="71">
          <cell r="A71" t="str">
            <v>EMP069</v>
          </cell>
          <cell r="B71" t="str">
            <v>Ali Sheikh</v>
          </cell>
        </row>
        <row r="72">
          <cell r="A72" t="str">
            <v>EMP070</v>
          </cell>
          <cell r="B72" t="str">
            <v>Ali Suri</v>
          </cell>
        </row>
        <row r="73">
          <cell r="A73" t="str">
            <v>EMP071</v>
          </cell>
          <cell r="B73" t="str">
            <v>Ali Malik</v>
          </cell>
        </row>
        <row r="74">
          <cell r="A74" t="str">
            <v>EMP072</v>
          </cell>
          <cell r="B74" t="str">
            <v>Ali Qureshi</v>
          </cell>
        </row>
        <row r="75">
          <cell r="A75" t="str">
            <v>EMP073</v>
          </cell>
          <cell r="B75" t="str">
            <v>Ali Shaikh</v>
          </cell>
        </row>
        <row r="76">
          <cell r="A76" t="str">
            <v>EMP074</v>
          </cell>
          <cell r="B76" t="str">
            <v>Ali Chaudhary</v>
          </cell>
        </row>
        <row r="77">
          <cell r="A77" t="str">
            <v>EMP075</v>
          </cell>
          <cell r="B77" t="str">
            <v>Ali Tyagi</v>
          </cell>
        </row>
        <row r="78">
          <cell r="A78" t="str">
            <v>EMP076</v>
          </cell>
          <cell r="B78" t="str">
            <v>Ali Jain</v>
          </cell>
        </row>
        <row r="79">
          <cell r="A79" t="str">
            <v>EMP077</v>
          </cell>
          <cell r="B79" t="str">
            <v>Ali Agarwal</v>
          </cell>
        </row>
        <row r="80">
          <cell r="A80" t="str">
            <v>EMP078</v>
          </cell>
          <cell r="B80" t="str">
            <v>Ali Nair</v>
          </cell>
        </row>
        <row r="81">
          <cell r="A81" t="str">
            <v>EMP079</v>
          </cell>
          <cell r="B81" t="str">
            <v>Riya Khan</v>
          </cell>
        </row>
        <row r="82">
          <cell r="A82" t="str">
            <v>EMP080</v>
          </cell>
          <cell r="B82" t="str">
            <v>Riya Sharma</v>
          </cell>
        </row>
        <row r="83">
          <cell r="A83" t="str">
            <v>EMP081</v>
          </cell>
          <cell r="B83" t="str">
            <v>Riya Raza</v>
          </cell>
        </row>
        <row r="84">
          <cell r="A84" t="str">
            <v>EMP082</v>
          </cell>
          <cell r="B84" t="str">
            <v>Riya Singhaniya</v>
          </cell>
        </row>
        <row r="85">
          <cell r="A85" t="str">
            <v>EMP083</v>
          </cell>
          <cell r="B85" t="str">
            <v>Riya Ahmed</v>
          </cell>
        </row>
        <row r="86">
          <cell r="A86" t="str">
            <v>EMP084</v>
          </cell>
          <cell r="B86" t="str">
            <v>Riya Gupta</v>
          </cell>
        </row>
        <row r="87">
          <cell r="A87" t="str">
            <v>EMP085</v>
          </cell>
          <cell r="B87" t="str">
            <v>Riya Kumar</v>
          </cell>
        </row>
        <row r="88">
          <cell r="A88" t="str">
            <v>EMP086</v>
          </cell>
          <cell r="B88" t="str">
            <v>Riya Verma</v>
          </cell>
        </row>
        <row r="89">
          <cell r="A89" t="str">
            <v>EMP087</v>
          </cell>
          <cell r="B89" t="str">
            <v>Riya Patel</v>
          </cell>
        </row>
        <row r="90">
          <cell r="A90" t="str">
            <v>EMP088</v>
          </cell>
          <cell r="B90" t="str">
            <v>Riya Ansari</v>
          </cell>
        </row>
        <row r="91">
          <cell r="A91" t="str">
            <v>EMP089</v>
          </cell>
          <cell r="B91" t="str">
            <v>Riya Das</v>
          </cell>
        </row>
        <row r="92">
          <cell r="A92" t="str">
            <v>EMP090</v>
          </cell>
          <cell r="B92" t="str">
            <v>Riya Babu</v>
          </cell>
        </row>
        <row r="93">
          <cell r="A93" t="str">
            <v>EMP091</v>
          </cell>
          <cell r="B93" t="str">
            <v>Riya Mehta</v>
          </cell>
        </row>
        <row r="94">
          <cell r="A94" t="str">
            <v>EMP092</v>
          </cell>
          <cell r="B94" t="str">
            <v>Riya Pal</v>
          </cell>
        </row>
        <row r="95">
          <cell r="A95" t="str">
            <v>EMP093</v>
          </cell>
          <cell r="B95" t="str">
            <v>Riya Lal</v>
          </cell>
        </row>
        <row r="96">
          <cell r="A96" t="str">
            <v>EMP094</v>
          </cell>
          <cell r="B96" t="str">
            <v>Riya Mian</v>
          </cell>
        </row>
        <row r="97">
          <cell r="A97" t="str">
            <v>EMP095</v>
          </cell>
          <cell r="B97" t="str">
            <v>Riya Sheikh</v>
          </cell>
        </row>
        <row r="98">
          <cell r="A98" t="str">
            <v>EMP096</v>
          </cell>
          <cell r="B98" t="str">
            <v>Riya Suri</v>
          </cell>
        </row>
        <row r="99">
          <cell r="A99" t="str">
            <v>EMP097</v>
          </cell>
          <cell r="B99" t="str">
            <v>Riya Malik</v>
          </cell>
        </row>
        <row r="100">
          <cell r="A100" t="str">
            <v>EMP098</v>
          </cell>
          <cell r="B100" t="str">
            <v>Riya Qureshi</v>
          </cell>
        </row>
        <row r="101">
          <cell r="A101" t="str">
            <v>EMP099</v>
          </cell>
          <cell r="B101" t="str">
            <v>Riya Shaikh</v>
          </cell>
        </row>
        <row r="102">
          <cell r="A102" t="str">
            <v>EMP100</v>
          </cell>
          <cell r="B102" t="str">
            <v>Riya Chaudhary</v>
          </cell>
        </row>
        <row r="103">
          <cell r="A103" t="str">
            <v>EMP0101</v>
          </cell>
          <cell r="B103" t="str">
            <v>Riya Tyagi</v>
          </cell>
        </row>
        <row r="104">
          <cell r="A104" t="str">
            <v>EMP0102</v>
          </cell>
          <cell r="B104" t="str">
            <v>Riya Jain</v>
          </cell>
        </row>
        <row r="105">
          <cell r="A105" t="str">
            <v>EMP0103</v>
          </cell>
          <cell r="B105" t="str">
            <v>Riya Agarwal</v>
          </cell>
        </row>
        <row r="106">
          <cell r="A106" t="str">
            <v>EMP0104</v>
          </cell>
          <cell r="B106" t="str">
            <v>Riya Nair</v>
          </cell>
        </row>
        <row r="107">
          <cell r="A107" t="str">
            <v>EMP0105</v>
          </cell>
          <cell r="B107" t="str">
            <v>Shah Khan</v>
          </cell>
        </row>
        <row r="108">
          <cell r="A108" t="str">
            <v>EMP0106</v>
          </cell>
          <cell r="B108" t="str">
            <v>Shah Sharma</v>
          </cell>
        </row>
        <row r="109">
          <cell r="A109" t="str">
            <v>EMP0107</v>
          </cell>
          <cell r="B109" t="str">
            <v>Shah Raza</v>
          </cell>
        </row>
        <row r="110">
          <cell r="A110" t="str">
            <v>EMP0108</v>
          </cell>
          <cell r="B110" t="str">
            <v>Shah Singh</v>
          </cell>
        </row>
        <row r="111">
          <cell r="A111" t="str">
            <v>EMP0109</v>
          </cell>
          <cell r="B111" t="str">
            <v>Shah Ahmed</v>
          </cell>
        </row>
        <row r="112">
          <cell r="A112" t="str">
            <v>EMP0110</v>
          </cell>
          <cell r="B112" t="str">
            <v>Shah Gupta</v>
          </cell>
        </row>
        <row r="113">
          <cell r="A113" t="str">
            <v>EMP0111</v>
          </cell>
          <cell r="B113" t="str">
            <v>Shah Kumar</v>
          </cell>
        </row>
        <row r="114">
          <cell r="A114" t="str">
            <v>EMP0112</v>
          </cell>
          <cell r="B114" t="str">
            <v>Shah Verma</v>
          </cell>
        </row>
        <row r="115">
          <cell r="A115" t="str">
            <v>EMP0113</v>
          </cell>
          <cell r="B115" t="str">
            <v>Shah Patel</v>
          </cell>
        </row>
        <row r="116">
          <cell r="A116" t="str">
            <v>EMP0114</v>
          </cell>
          <cell r="B116" t="str">
            <v>Shah Ansari</v>
          </cell>
        </row>
        <row r="117">
          <cell r="A117" t="str">
            <v>EMP0115</v>
          </cell>
          <cell r="B117" t="str">
            <v>Shah Das</v>
          </cell>
        </row>
        <row r="118">
          <cell r="A118" t="str">
            <v>EMP0116</v>
          </cell>
          <cell r="B118" t="str">
            <v>Shah Babu</v>
          </cell>
        </row>
        <row r="119">
          <cell r="A119" t="str">
            <v>EMP0117</v>
          </cell>
          <cell r="B119" t="str">
            <v>Shah Mehta</v>
          </cell>
        </row>
        <row r="120">
          <cell r="A120" t="str">
            <v>EMP0118</v>
          </cell>
          <cell r="B120" t="str">
            <v>Shah Pal</v>
          </cell>
        </row>
        <row r="121">
          <cell r="A121" t="str">
            <v>EMP0119</v>
          </cell>
          <cell r="B121" t="str">
            <v>Shah Lal</v>
          </cell>
        </row>
        <row r="122">
          <cell r="A122" t="str">
            <v>EMP0120</v>
          </cell>
          <cell r="B122" t="str">
            <v>Shah Mian</v>
          </cell>
        </row>
        <row r="123">
          <cell r="A123" t="str">
            <v>EMP0121</v>
          </cell>
          <cell r="B123" t="str">
            <v>Shah Sheikh</v>
          </cell>
        </row>
        <row r="124">
          <cell r="A124" t="str">
            <v>EMP0122</v>
          </cell>
          <cell r="B124" t="str">
            <v>Shah Suri</v>
          </cell>
        </row>
        <row r="125">
          <cell r="A125" t="str">
            <v>EMP0123</v>
          </cell>
          <cell r="B125" t="str">
            <v>Shah Malik</v>
          </cell>
        </row>
        <row r="126">
          <cell r="A126" t="str">
            <v>EMP0124</v>
          </cell>
          <cell r="B126" t="str">
            <v>Shah Qureshi</v>
          </cell>
        </row>
        <row r="127">
          <cell r="A127" t="str">
            <v>EMP0125</v>
          </cell>
          <cell r="B127" t="str">
            <v>Shah Shaikh</v>
          </cell>
        </row>
        <row r="128">
          <cell r="A128" t="str">
            <v>EMP0126</v>
          </cell>
          <cell r="B128" t="str">
            <v>Shah Chaudhary</v>
          </cell>
        </row>
        <row r="129">
          <cell r="A129" t="str">
            <v>EMP0127</v>
          </cell>
          <cell r="B129" t="str">
            <v>Shah Tyagi</v>
          </cell>
        </row>
        <row r="130">
          <cell r="A130" t="str">
            <v>EMP0128</v>
          </cell>
          <cell r="B130" t="str">
            <v>Shah Jain</v>
          </cell>
        </row>
        <row r="131">
          <cell r="A131" t="str">
            <v>EMP0129</v>
          </cell>
          <cell r="B131" t="str">
            <v>Shah Agarwal</v>
          </cell>
        </row>
        <row r="132">
          <cell r="A132" t="str">
            <v>EMP0130</v>
          </cell>
          <cell r="B132" t="str">
            <v>Shah Nair</v>
          </cell>
        </row>
        <row r="133">
          <cell r="A133" t="str">
            <v>EMP0131</v>
          </cell>
          <cell r="B133" t="str">
            <v>Karan Khan</v>
          </cell>
        </row>
        <row r="134">
          <cell r="A134" t="str">
            <v>EMP0132</v>
          </cell>
          <cell r="B134" t="str">
            <v>Karan Sharma</v>
          </cell>
        </row>
        <row r="135">
          <cell r="A135" t="str">
            <v>EMP0133</v>
          </cell>
          <cell r="B135" t="str">
            <v>Karan Raza</v>
          </cell>
        </row>
        <row r="136">
          <cell r="A136" t="str">
            <v>EMP0134</v>
          </cell>
          <cell r="B136" t="str">
            <v>Karan Singh</v>
          </cell>
        </row>
        <row r="137">
          <cell r="A137" t="str">
            <v>EMP0135</v>
          </cell>
          <cell r="B137" t="str">
            <v>Karan Ahmed</v>
          </cell>
        </row>
        <row r="138">
          <cell r="A138" t="str">
            <v>EMP0136</v>
          </cell>
          <cell r="B138" t="str">
            <v>Karan Khair</v>
          </cell>
        </row>
        <row r="139">
          <cell r="A139" t="str">
            <v>EMP0137</v>
          </cell>
          <cell r="B139" t="str">
            <v>Karan Kumar</v>
          </cell>
        </row>
        <row r="140">
          <cell r="A140" t="str">
            <v>EMP0138</v>
          </cell>
          <cell r="B140" t="str">
            <v>Karan Verma</v>
          </cell>
        </row>
        <row r="141">
          <cell r="A141" t="str">
            <v>EMP0139</v>
          </cell>
          <cell r="B141" t="str">
            <v>Karan Patel</v>
          </cell>
        </row>
        <row r="142">
          <cell r="A142" t="str">
            <v>EMP0140</v>
          </cell>
          <cell r="B142" t="str">
            <v>Karan Ansari</v>
          </cell>
        </row>
        <row r="143">
          <cell r="A143" t="str">
            <v>EMP0141</v>
          </cell>
          <cell r="B143" t="str">
            <v>Karan Das</v>
          </cell>
        </row>
        <row r="144">
          <cell r="A144" t="str">
            <v>EMP0142</v>
          </cell>
          <cell r="B144" t="str">
            <v>Karan Babu</v>
          </cell>
        </row>
        <row r="145">
          <cell r="A145" t="str">
            <v>EMP0143</v>
          </cell>
          <cell r="B145" t="str">
            <v>Karan Mehta</v>
          </cell>
        </row>
        <row r="146">
          <cell r="A146" t="str">
            <v>EMP0144</v>
          </cell>
          <cell r="B146" t="str">
            <v>Karan Pal</v>
          </cell>
        </row>
        <row r="147">
          <cell r="A147" t="str">
            <v>EMP0145</v>
          </cell>
          <cell r="B147" t="str">
            <v>Karan Lal</v>
          </cell>
        </row>
        <row r="148">
          <cell r="A148" t="str">
            <v>EMP0146</v>
          </cell>
          <cell r="B148" t="str">
            <v>Karan Mian</v>
          </cell>
        </row>
        <row r="149">
          <cell r="A149" t="str">
            <v>EMP0147</v>
          </cell>
          <cell r="B149" t="str">
            <v>Karan Sheikh</v>
          </cell>
        </row>
        <row r="150">
          <cell r="A150" t="str">
            <v>EMP0148</v>
          </cell>
          <cell r="B150" t="str">
            <v>Karan Suri</v>
          </cell>
        </row>
        <row r="151">
          <cell r="A151" t="str">
            <v>EMP0149</v>
          </cell>
          <cell r="B151" t="str">
            <v>Karan Malik</v>
          </cell>
        </row>
        <row r="152">
          <cell r="A152" t="str">
            <v>EMP0150</v>
          </cell>
          <cell r="B152" t="str">
            <v>Karan Qureshi</v>
          </cell>
        </row>
        <row r="153">
          <cell r="A153" t="str">
            <v>EMP0151</v>
          </cell>
          <cell r="B153" t="str">
            <v>Karan Shaikh</v>
          </cell>
        </row>
        <row r="154">
          <cell r="A154" t="str">
            <v>EMP0152</v>
          </cell>
          <cell r="B154" t="str">
            <v>Karan Chaudhary</v>
          </cell>
        </row>
        <row r="155">
          <cell r="A155" t="str">
            <v>EMP0153</v>
          </cell>
          <cell r="B155" t="str">
            <v>Karan Tyagi</v>
          </cell>
        </row>
        <row r="156">
          <cell r="A156" t="str">
            <v>EMP0154</v>
          </cell>
          <cell r="B156" t="str">
            <v>Karan Jain</v>
          </cell>
        </row>
        <row r="157">
          <cell r="A157" t="str">
            <v>EMP0155</v>
          </cell>
          <cell r="B157" t="str">
            <v>Karan Agarwal</v>
          </cell>
        </row>
        <row r="158">
          <cell r="A158" t="str">
            <v>EMP0156</v>
          </cell>
          <cell r="B158" t="str">
            <v>Karan Nair</v>
          </cell>
        </row>
        <row r="159">
          <cell r="A159" t="str">
            <v>EMP0157</v>
          </cell>
          <cell r="B159" t="str">
            <v>Irfan Khan</v>
          </cell>
        </row>
        <row r="160">
          <cell r="A160" t="str">
            <v>EMP0158</v>
          </cell>
          <cell r="B160" t="str">
            <v>Irfan Sharma</v>
          </cell>
        </row>
        <row r="161">
          <cell r="A161" t="str">
            <v>EMP0159</v>
          </cell>
          <cell r="B161" t="str">
            <v>Irfan Raza</v>
          </cell>
        </row>
        <row r="162">
          <cell r="A162" t="str">
            <v>EMP0160</v>
          </cell>
          <cell r="B162" t="str">
            <v>Irfan Singh</v>
          </cell>
        </row>
        <row r="163">
          <cell r="A163" t="str">
            <v>EMP0161</v>
          </cell>
          <cell r="B163" t="str">
            <v>Irfan Ahmed</v>
          </cell>
        </row>
        <row r="164">
          <cell r="A164" t="str">
            <v>EMP0162</v>
          </cell>
          <cell r="B164" t="str">
            <v>Irfan Gupta</v>
          </cell>
        </row>
        <row r="165">
          <cell r="A165" t="str">
            <v>EMP0163</v>
          </cell>
          <cell r="B165" t="str">
            <v>Irfan Kumar</v>
          </cell>
        </row>
        <row r="166">
          <cell r="A166" t="str">
            <v>EMP0164</v>
          </cell>
          <cell r="B166" t="str">
            <v>Irfan Verma</v>
          </cell>
        </row>
        <row r="167">
          <cell r="A167" t="str">
            <v>EMP0165</v>
          </cell>
          <cell r="B167" t="str">
            <v>Irfan Patel</v>
          </cell>
        </row>
        <row r="168">
          <cell r="A168" t="str">
            <v>EMP0166</v>
          </cell>
          <cell r="B168" t="str">
            <v>Irfan Ansari</v>
          </cell>
        </row>
        <row r="169">
          <cell r="A169" t="str">
            <v>EMP0167</v>
          </cell>
          <cell r="B169" t="str">
            <v>Irfan Das</v>
          </cell>
        </row>
        <row r="170">
          <cell r="A170" t="str">
            <v>EMP0168</v>
          </cell>
          <cell r="B170" t="str">
            <v>Irfan Babu</v>
          </cell>
        </row>
        <row r="171">
          <cell r="A171" t="str">
            <v>EMP0169</v>
          </cell>
          <cell r="B171" t="str">
            <v>Irfan Mehta</v>
          </cell>
        </row>
        <row r="172">
          <cell r="A172" t="str">
            <v>EMP0170</v>
          </cell>
          <cell r="B172" t="str">
            <v>Irfan Pal</v>
          </cell>
        </row>
        <row r="173">
          <cell r="A173" t="str">
            <v>EMP0171</v>
          </cell>
          <cell r="B173" t="str">
            <v>Irfan Lal</v>
          </cell>
        </row>
        <row r="174">
          <cell r="A174" t="str">
            <v>EMP0172</v>
          </cell>
          <cell r="B174" t="str">
            <v>Irfan Mian</v>
          </cell>
        </row>
        <row r="175">
          <cell r="A175" t="str">
            <v>EMP0173</v>
          </cell>
          <cell r="B175" t="str">
            <v>Irfan Sheikh</v>
          </cell>
        </row>
        <row r="176">
          <cell r="A176" t="str">
            <v>EMP0174</v>
          </cell>
          <cell r="B176" t="str">
            <v>Irfan Suri</v>
          </cell>
        </row>
        <row r="177">
          <cell r="A177" t="str">
            <v>EMP0175</v>
          </cell>
          <cell r="B177" t="str">
            <v>Irfan Malik</v>
          </cell>
        </row>
        <row r="178">
          <cell r="A178" t="str">
            <v>EMP0176</v>
          </cell>
          <cell r="B178" t="str">
            <v>Irfan Qureshi</v>
          </cell>
        </row>
        <row r="179">
          <cell r="A179" t="str">
            <v>EMP0177</v>
          </cell>
          <cell r="B179" t="str">
            <v>Irfan Shaikh</v>
          </cell>
        </row>
        <row r="180">
          <cell r="A180" t="str">
            <v>EMP0178</v>
          </cell>
          <cell r="B180" t="str">
            <v>Irfan Chaudhary</v>
          </cell>
        </row>
        <row r="181">
          <cell r="A181" t="str">
            <v>EMP0179</v>
          </cell>
          <cell r="B181" t="str">
            <v>Irfan Tyagi</v>
          </cell>
        </row>
        <row r="182">
          <cell r="A182" t="str">
            <v>EMP0180</v>
          </cell>
          <cell r="B182" t="str">
            <v>Irfan Jain</v>
          </cell>
        </row>
        <row r="183">
          <cell r="A183" t="str">
            <v>EMP0181</v>
          </cell>
          <cell r="B183" t="str">
            <v>Irfan Agarwal</v>
          </cell>
        </row>
        <row r="184">
          <cell r="A184" t="str">
            <v>EMP0182</v>
          </cell>
          <cell r="B184" t="str">
            <v>Irfan Nair</v>
          </cell>
        </row>
        <row r="185">
          <cell r="A185" t="str">
            <v>EMP0183</v>
          </cell>
          <cell r="B185" t="str">
            <v>Raju Khan</v>
          </cell>
        </row>
        <row r="186">
          <cell r="A186" t="str">
            <v>EMP0184</v>
          </cell>
          <cell r="B186" t="str">
            <v>Raju Sharma</v>
          </cell>
        </row>
        <row r="187">
          <cell r="A187" t="str">
            <v>EMP0185</v>
          </cell>
          <cell r="B187" t="str">
            <v>Raju Raza</v>
          </cell>
        </row>
        <row r="188">
          <cell r="A188" t="str">
            <v>EMP0186</v>
          </cell>
          <cell r="B188" t="str">
            <v>Raju Singh</v>
          </cell>
        </row>
        <row r="189">
          <cell r="A189" t="str">
            <v>EMP0187</v>
          </cell>
          <cell r="B189" t="str">
            <v>Raju Ahmed</v>
          </cell>
        </row>
        <row r="190">
          <cell r="A190" t="str">
            <v>EMP0188</v>
          </cell>
          <cell r="B190" t="str">
            <v>Raju Gupta</v>
          </cell>
        </row>
        <row r="191">
          <cell r="A191" t="str">
            <v>EMP0189</v>
          </cell>
          <cell r="B191" t="str">
            <v>Raju Kumar</v>
          </cell>
        </row>
        <row r="192">
          <cell r="A192" t="str">
            <v>EMP0190</v>
          </cell>
          <cell r="B192" t="str">
            <v>Raju Verma</v>
          </cell>
        </row>
        <row r="193">
          <cell r="A193" t="str">
            <v>EMP0191</v>
          </cell>
          <cell r="B193" t="str">
            <v>Raju Patel</v>
          </cell>
        </row>
        <row r="194">
          <cell r="A194" t="str">
            <v>EMP0192</v>
          </cell>
          <cell r="B194" t="str">
            <v>Raju Ansari</v>
          </cell>
        </row>
        <row r="195">
          <cell r="A195" t="str">
            <v>EMP0193</v>
          </cell>
          <cell r="B195" t="str">
            <v>Raju Das</v>
          </cell>
        </row>
        <row r="196">
          <cell r="A196" t="str">
            <v>EMP0194</v>
          </cell>
          <cell r="B196" t="str">
            <v>Raju Babu</v>
          </cell>
        </row>
        <row r="197">
          <cell r="A197" t="str">
            <v>EMP0195</v>
          </cell>
          <cell r="B197" t="str">
            <v>Raju Mehta</v>
          </cell>
        </row>
        <row r="198">
          <cell r="A198" t="str">
            <v>EMP0196</v>
          </cell>
          <cell r="B198" t="str">
            <v>Raju Pal</v>
          </cell>
        </row>
        <row r="199">
          <cell r="A199" t="str">
            <v>EMP0197</v>
          </cell>
          <cell r="B199" t="str">
            <v>Raju Lal</v>
          </cell>
        </row>
        <row r="200">
          <cell r="A200" t="str">
            <v>EMP0198</v>
          </cell>
          <cell r="B200" t="str">
            <v>Raju Mian</v>
          </cell>
        </row>
        <row r="201">
          <cell r="A201" t="str">
            <v>EMP0199</v>
          </cell>
          <cell r="B201" t="str">
            <v>Raju Sheikh</v>
          </cell>
        </row>
        <row r="202">
          <cell r="A202" t="str">
            <v>EMP0200</v>
          </cell>
          <cell r="B202" t="str">
            <v>Raju Suri</v>
          </cell>
        </row>
        <row r="203">
          <cell r="A203" t="str">
            <v>EMP0201</v>
          </cell>
          <cell r="B203" t="str">
            <v>Raju Malik</v>
          </cell>
        </row>
        <row r="204">
          <cell r="A204" t="str">
            <v>EMP0202</v>
          </cell>
          <cell r="B204" t="str">
            <v>Raju Qureshi</v>
          </cell>
        </row>
        <row r="205">
          <cell r="A205" t="str">
            <v>EMP0203</v>
          </cell>
          <cell r="B205" t="str">
            <v>Raju Shaikh</v>
          </cell>
        </row>
        <row r="206">
          <cell r="A206" t="str">
            <v>EMP0204</v>
          </cell>
          <cell r="B206" t="str">
            <v>Raju Chaudhary</v>
          </cell>
        </row>
        <row r="207">
          <cell r="A207" t="str">
            <v>EMP0205</v>
          </cell>
          <cell r="B207" t="str">
            <v>Raju Tyagi</v>
          </cell>
        </row>
        <row r="208">
          <cell r="A208" t="str">
            <v>EMP0206</v>
          </cell>
          <cell r="B208" t="str">
            <v>Raju Jain</v>
          </cell>
        </row>
        <row r="209">
          <cell r="A209" t="str">
            <v>EMP0207</v>
          </cell>
          <cell r="B209" t="str">
            <v>Raju Agarwal</v>
          </cell>
        </row>
        <row r="210">
          <cell r="A210" t="str">
            <v>EMP0208</v>
          </cell>
          <cell r="B210" t="str">
            <v>Raju Nair</v>
          </cell>
        </row>
        <row r="211">
          <cell r="A211" t="str">
            <v>EMP0209</v>
          </cell>
          <cell r="B211" t="str">
            <v>Rabia Khan</v>
          </cell>
        </row>
        <row r="212">
          <cell r="A212" t="str">
            <v>EMP0210</v>
          </cell>
          <cell r="B212" t="str">
            <v>Rabia Sharma</v>
          </cell>
        </row>
        <row r="213">
          <cell r="A213" t="str">
            <v>EMP0211</v>
          </cell>
          <cell r="B213" t="str">
            <v>Rabia Raza</v>
          </cell>
        </row>
        <row r="214">
          <cell r="A214" t="str">
            <v>EMP0212</v>
          </cell>
          <cell r="B214" t="str">
            <v>Rabia Singh</v>
          </cell>
        </row>
        <row r="215">
          <cell r="A215" t="str">
            <v>EMP0213</v>
          </cell>
          <cell r="B215" t="str">
            <v>Rabia Ahmed</v>
          </cell>
        </row>
        <row r="216">
          <cell r="A216" t="str">
            <v>EMP0214</v>
          </cell>
          <cell r="B216" t="str">
            <v>Rabia Gupta</v>
          </cell>
        </row>
        <row r="217">
          <cell r="A217" t="str">
            <v>EMP0215</v>
          </cell>
          <cell r="B217" t="str">
            <v>Rabia Kumar</v>
          </cell>
        </row>
        <row r="218">
          <cell r="A218" t="str">
            <v>EMP0216</v>
          </cell>
          <cell r="B218" t="str">
            <v>Rabia Verma</v>
          </cell>
        </row>
        <row r="219">
          <cell r="A219" t="str">
            <v>EMP0217</v>
          </cell>
          <cell r="B219" t="str">
            <v>Rabia Patel</v>
          </cell>
        </row>
        <row r="220">
          <cell r="A220" t="str">
            <v>EMP0218</v>
          </cell>
          <cell r="B220" t="str">
            <v>Rabia Faisal</v>
          </cell>
        </row>
        <row r="221">
          <cell r="A221" t="str">
            <v>EMP0219</v>
          </cell>
          <cell r="B221" t="str">
            <v>Rabia Das</v>
          </cell>
        </row>
        <row r="222">
          <cell r="A222" t="str">
            <v>EMP0220</v>
          </cell>
          <cell r="B222" t="str">
            <v>Rabia Babu</v>
          </cell>
        </row>
        <row r="223">
          <cell r="A223" t="str">
            <v>EMP0221</v>
          </cell>
          <cell r="B223" t="str">
            <v>Rabia Mehta</v>
          </cell>
        </row>
        <row r="224">
          <cell r="A224" t="str">
            <v>EMP0222</v>
          </cell>
          <cell r="B224" t="str">
            <v>Rabia Pal</v>
          </cell>
        </row>
        <row r="225">
          <cell r="A225" t="str">
            <v>EMP0223</v>
          </cell>
          <cell r="B225" t="str">
            <v>Rabia Lal</v>
          </cell>
        </row>
        <row r="226">
          <cell r="A226" t="str">
            <v>EMP0224</v>
          </cell>
          <cell r="B226" t="str">
            <v>Rabia Mian</v>
          </cell>
        </row>
        <row r="227">
          <cell r="A227" t="str">
            <v>EMP0225</v>
          </cell>
          <cell r="B227" t="str">
            <v>Rabia Sheikh</v>
          </cell>
        </row>
        <row r="228">
          <cell r="A228" t="str">
            <v>EMP0226</v>
          </cell>
          <cell r="B228" t="str">
            <v>Rabia Suri</v>
          </cell>
        </row>
        <row r="229">
          <cell r="A229" t="str">
            <v>EMP0227</v>
          </cell>
          <cell r="B229" t="str">
            <v>Rabia Malik</v>
          </cell>
        </row>
        <row r="230">
          <cell r="A230" t="str">
            <v>EMP0228</v>
          </cell>
          <cell r="B230" t="str">
            <v>Rabia Qureshi</v>
          </cell>
        </row>
        <row r="231">
          <cell r="A231" t="str">
            <v>EMP0229</v>
          </cell>
          <cell r="B231" t="str">
            <v>Rabia Shaikh</v>
          </cell>
        </row>
        <row r="232">
          <cell r="A232" t="str">
            <v>EMP0230</v>
          </cell>
          <cell r="B232" t="str">
            <v>Rabia Chaudhary</v>
          </cell>
        </row>
        <row r="233">
          <cell r="A233" t="str">
            <v>EMP0231</v>
          </cell>
          <cell r="B233" t="str">
            <v>Rabia Tyagi</v>
          </cell>
        </row>
        <row r="234">
          <cell r="A234" t="str">
            <v>EMP0232</v>
          </cell>
          <cell r="B234" t="str">
            <v>Rabia Jain</v>
          </cell>
        </row>
        <row r="235">
          <cell r="A235" t="str">
            <v>EMP0233</v>
          </cell>
          <cell r="B235" t="str">
            <v>Rabia Agarwal</v>
          </cell>
        </row>
        <row r="236">
          <cell r="A236" t="str">
            <v>EMP0234</v>
          </cell>
          <cell r="B236" t="str">
            <v>Rabia Nair</v>
          </cell>
        </row>
        <row r="237">
          <cell r="A237" t="str">
            <v>EMP0235</v>
          </cell>
          <cell r="B237" t="str">
            <v>Ram Khan</v>
          </cell>
        </row>
        <row r="238">
          <cell r="A238" t="str">
            <v>EMP0236</v>
          </cell>
          <cell r="B238" t="str">
            <v>Ram Sharma</v>
          </cell>
        </row>
        <row r="239">
          <cell r="A239" t="str">
            <v>EMP0237</v>
          </cell>
          <cell r="B239" t="str">
            <v>Ram Raza</v>
          </cell>
        </row>
        <row r="240">
          <cell r="A240" t="str">
            <v>EMP0238</v>
          </cell>
          <cell r="B240" t="str">
            <v>Ram Singh</v>
          </cell>
        </row>
        <row r="241">
          <cell r="A241" t="str">
            <v>EMP0239</v>
          </cell>
          <cell r="B241" t="str">
            <v>Ram Ahmed</v>
          </cell>
        </row>
        <row r="242">
          <cell r="A242" t="str">
            <v>EMP0240</v>
          </cell>
          <cell r="B242" t="str">
            <v>Ram Gupta</v>
          </cell>
        </row>
        <row r="243">
          <cell r="A243" t="str">
            <v>EMP0241</v>
          </cell>
          <cell r="B243" t="str">
            <v>Ram Vishwas</v>
          </cell>
        </row>
        <row r="244">
          <cell r="A244" t="str">
            <v>EMP0242</v>
          </cell>
          <cell r="B244" t="str">
            <v>Ram Verma</v>
          </cell>
        </row>
        <row r="245">
          <cell r="A245" t="str">
            <v>EMP0243</v>
          </cell>
          <cell r="B245" t="str">
            <v>Ram Patel</v>
          </cell>
        </row>
        <row r="246">
          <cell r="A246" t="str">
            <v>EMP0244</v>
          </cell>
          <cell r="B246" t="str">
            <v>Ram Ansari</v>
          </cell>
        </row>
        <row r="247">
          <cell r="A247" t="str">
            <v>EMP0245</v>
          </cell>
          <cell r="B247" t="str">
            <v>Ram Das</v>
          </cell>
        </row>
        <row r="248">
          <cell r="A248" t="str">
            <v>EMP0246</v>
          </cell>
          <cell r="B248" t="str">
            <v>Ram Babu</v>
          </cell>
        </row>
        <row r="249">
          <cell r="A249" t="str">
            <v>EMP0247</v>
          </cell>
          <cell r="B249" t="str">
            <v>Ram Mehta</v>
          </cell>
        </row>
        <row r="250">
          <cell r="A250" t="str">
            <v>EMP0248</v>
          </cell>
          <cell r="B250" t="str">
            <v>Ram Pal</v>
          </cell>
        </row>
        <row r="251">
          <cell r="A251" t="str">
            <v>EMP0249</v>
          </cell>
          <cell r="B251" t="str">
            <v>Ram Lal</v>
          </cell>
        </row>
        <row r="252">
          <cell r="A252" t="str">
            <v>EMP0250</v>
          </cell>
          <cell r="B252" t="str">
            <v>Ram Mian</v>
          </cell>
        </row>
        <row r="253">
          <cell r="A253" t="str">
            <v>EMP0251</v>
          </cell>
          <cell r="B253" t="str">
            <v>Ram Sheikh</v>
          </cell>
        </row>
        <row r="254">
          <cell r="A254" t="str">
            <v>EMP0252</v>
          </cell>
          <cell r="B254" t="str">
            <v>Ram Suri</v>
          </cell>
        </row>
        <row r="255">
          <cell r="A255" t="str">
            <v>EMP0253</v>
          </cell>
          <cell r="B255" t="str">
            <v>Ram Malik</v>
          </cell>
        </row>
        <row r="256">
          <cell r="A256" t="str">
            <v>EMP0254</v>
          </cell>
          <cell r="B256" t="str">
            <v>Ram Qureshi</v>
          </cell>
        </row>
        <row r="257">
          <cell r="A257" t="str">
            <v>EMP0255</v>
          </cell>
          <cell r="B257" t="str">
            <v>Ram Shaikh</v>
          </cell>
        </row>
        <row r="258">
          <cell r="A258" t="str">
            <v>EMP0256</v>
          </cell>
          <cell r="B258" t="str">
            <v>Ram Chaudhary</v>
          </cell>
        </row>
        <row r="259">
          <cell r="A259" t="str">
            <v>EMP0257</v>
          </cell>
          <cell r="B259" t="str">
            <v>Ram Tyagi</v>
          </cell>
        </row>
        <row r="260">
          <cell r="A260" t="str">
            <v>EMP0258</v>
          </cell>
          <cell r="B260" t="str">
            <v>Ram Jain</v>
          </cell>
        </row>
        <row r="261">
          <cell r="A261" t="str">
            <v>EMP0259</v>
          </cell>
          <cell r="B261" t="str">
            <v>Ram Agarwal</v>
          </cell>
        </row>
        <row r="262">
          <cell r="A262" t="str">
            <v>EMP0260</v>
          </cell>
          <cell r="B262" t="str">
            <v>Ram Nair</v>
          </cell>
        </row>
        <row r="263">
          <cell r="A263" t="str">
            <v>EMP0261</v>
          </cell>
          <cell r="B263" t="str">
            <v>Raja Khan</v>
          </cell>
        </row>
        <row r="264">
          <cell r="A264" t="str">
            <v>EMP0262</v>
          </cell>
          <cell r="B264" t="str">
            <v>Raja Sharma</v>
          </cell>
        </row>
        <row r="265">
          <cell r="A265" t="str">
            <v>EMP0263</v>
          </cell>
          <cell r="B265" t="str">
            <v>Raja Raza</v>
          </cell>
        </row>
        <row r="266">
          <cell r="A266" t="str">
            <v>EMP0264</v>
          </cell>
          <cell r="B266" t="str">
            <v>Raja Singh</v>
          </cell>
        </row>
        <row r="267">
          <cell r="A267" t="str">
            <v>EMP0265</v>
          </cell>
          <cell r="B267" t="str">
            <v>Raja Ahmed</v>
          </cell>
        </row>
        <row r="268">
          <cell r="A268" t="str">
            <v>EMP0266</v>
          </cell>
          <cell r="B268" t="str">
            <v>Raja Gupta</v>
          </cell>
        </row>
        <row r="269">
          <cell r="A269" t="str">
            <v>EMP0267</v>
          </cell>
          <cell r="B269" t="str">
            <v>Raja Kumar</v>
          </cell>
        </row>
        <row r="270">
          <cell r="A270" t="str">
            <v>EMP0268</v>
          </cell>
          <cell r="B270" t="str">
            <v>Raja Verma</v>
          </cell>
        </row>
        <row r="271">
          <cell r="A271" t="str">
            <v>EMP0269</v>
          </cell>
          <cell r="B271" t="str">
            <v>Raja Patel</v>
          </cell>
        </row>
        <row r="272">
          <cell r="A272" t="str">
            <v>EMP0270</v>
          </cell>
          <cell r="B272" t="str">
            <v>Raja Ansari</v>
          </cell>
        </row>
        <row r="273">
          <cell r="A273" t="str">
            <v>EMP0271</v>
          </cell>
          <cell r="B273" t="str">
            <v>Raja Das</v>
          </cell>
        </row>
        <row r="274">
          <cell r="A274" t="str">
            <v>EMP0272</v>
          </cell>
          <cell r="B274" t="str">
            <v>Raja Bablu</v>
          </cell>
        </row>
        <row r="275">
          <cell r="A275" t="str">
            <v>EMP0273</v>
          </cell>
          <cell r="B275" t="str">
            <v>Raja Mehta</v>
          </cell>
        </row>
        <row r="276">
          <cell r="A276" t="str">
            <v>EMP0274</v>
          </cell>
          <cell r="B276" t="str">
            <v>Raja Pal</v>
          </cell>
        </row>
        <row r="277">
          <cell r="A277" t="str">
            <v>EMP0275</v>
          </cell>
          <cell r="B277" t="str">
            <v>Raja Lal</v>
          </cell>
        </row>
        <row r="278">
          <cell r="A278" t="str">
            <v>EMP0276</v>
          </cell>
          <cell r="B278" t="str">
            <v>Raja Mian</v>
          </cell>
        </row>
        <row r="279">
          <cell r="A279" t="str">
            <v>EMP0277</v>
          </cell>
          <cell r="B279" t="str">
            <v>Raja Sheikh</v>
          </cell>
        </row>
        <row r="280">
          <cell r="A280" t="str">
            <v>EMP0278</v>
          </cell>
          <cell r="B280" t="str">
            <v>Raja Suri</v>
          </cell>
        </row>
        <row r="281">
          <cell r="A281" t="str">
            <v>EMP0279</v>
          </cell>
          <cell r="B281" t="str">
            <v>Raja Malik</v>
          </cell>
        </row>
        <row r="282">
          <cell r="A282" t="str">
            <v>EMP0280</v>
          </cell>
          <cell r="B282" t="str">
            <v>Raja Qureshi</v>
          </cell>
        </row>
        <row r="283">
          <cell r="A283" t="str">
            <v>EMP0281</v>
          </cell>
          <cell r="B283" t="str">
            <v>Raja Shaikh</v>
          </cell>
        </row>
        <row r="284">
          <cell r="A284" t="str">
            <v>EMP0282</v>
          </cell>
          <cell r="B284" t="str">
            <v>Raja Chaudhary</v>
          </cell>
        </row>
        <row r="285">
          <cell r="A285" t="str">
            <v>EMP0283</v>
          </cell>
          <cell r="B285" t="str">
            <v>Raja Tyagi</v>
          </cell>
        </row>
        <row r="286">
          <cell r="A286" t="str">
            <v>EMP0284</v>
          </cell>
          <cell r="B286" t="str">
            <v>Raja Jain</v>
          </cell>
        </row>
        <row r="287">
          <cell r="A287" t="str">
            <v>EMP0285</v>
          </cell>
          <cell r="B287" t="str">
            <v>Raja Agarwal</v>
          </cell>
        </row>
        <row r="288">
          <cell r="A288" t="str">
            <v>EMP0286</v>
          </cell>
          <cell r="B288" t="str">
            <v>Raja Nair</v>
          </cell>
        </row>
        <row r="289">
          <cell r="A289" t="str">
            <v>EMP0287</v>
          </cell>
          <cell r="B289" t="str">
            <v>Fiza Khatoom</v>
          </cell>
        </row>
        <row r="290">
          <cell r="A290" t="str">
            <v>EMP0288</v>
          </cell>
          <cell r="B290" t="str">
            <v>Fiza Sharma</v>
          </cell>
        </row>
        <row r="291">
          <cell r="A291" t="str">
            <v>EMP0289</v>
          </cell>
          <cell r="B291" t="str">
            <v>Fiza Raza</v>
          </cell>
        </row>
        <row r="292">
          <cell r="A292" t="str">
            <v>EMP0290</v>
          </cell>
          <cell r="B292" t="str">
            <v>Fiza Singh</v>
          </cell>
        </row>
        <row r="293">
          <cell r="A293" t="str">
            <v>EMP0291</v>
          </cell>
          <cell r="B293" t="str">
            <v>Fiza Ahmed</v>
          </cell>
        </row>
        <row r="294">
          <cell r="A294" t="str">
            <v>EMP0292</v>
          </cell>
          <cell r="B294" t="str">
            <v>Fiza Gupta</v>
          </cell>
        </row>
        <row r="295">
          <cell r="A295" t="str">
            <v>EMP0293</v>
          </cell>
          <cell r="B295" t="str">
            <v>Fiza Kumar</v>
          </cell>
        </row>
        <row r="296">
          <cell r="A296" t="str">
            <v>EMP0294</v>
          </cell>
          <cell r="B296" t="str">
            <v>Fiza Verma</v>
          </cell>
        </row>
        <row r="297">
          <cell r="A297" t="str">
            <v>EMP0295</v>
          </cell>
          <cell r="B297" t="str">
            <v>Fiza Patel</v>
          </cell>
        </row>
        <row r="298">
          <cell r="A298" t="str">
            <v>EMP0296</v>
          </cell>
          <cell r="B298" t="str">
            <v>Fiza Ansari</v>
          </cell>
        </row>
        <row r="299">
          <cell r="A299" t="str">
            <v>EMP0297</v>
          </cell>
          <cell r="B299" t="str">
            <v>Fiza Das</v>
          </cell>
        </row>
        <row r="300">
          <cell r="A300" t="str">
            <v>EMP0298</v>
          </cell>
          <cell r="B300" t="str">
            <v>Fiza Babu</v>
          </cell>
        </row>
        <row r="301">
          <cell r="A301" t="str">
            <v>EMP0299</v>
          </cell>
          <cell r="B301" t="str">
            <v>Fiza Mehta</v>
          </cell>
        </row>
        <row r="302">
          <cell r="A302" t="str">
            <v>EMP0300</v>
          </cell>
          <cell r="B302" t="str">
            <v>Fiza Pal</v>
          </cell>
        </row>
        <row r="303">
          <cell r="A303" t="str">
            <v>EMP0301</v>
          </cell>
          <cell r="B303" t="str">
            <v>Fiza Lal</v>
          </cell>
        </row>
        <row r="304">
          <cell r="A304" t="str">
            <v>EMP0302</v>
          </cell>
          <cell r="B304" t="str">
            <v>Fiza Mian</v>
          </cell>
        </row>
        <row r="305">
          <cell r="A305" t="str">
            <v>EMP0303</v>
          </cell>
          <cell r="B305" t="str">
            <v>Fiza Sheikh</v>
          </cell>
        </row>
        <row r="306">
          <cell r="A306" t="str">
            <v>EMP0304</v>
          </cell>
          <cell r="B306" t="str">
            <v>Fiza Suri</v>
          </cell>
        </row>
        <row r="307">
          <cell r="A307" t="str">
            <v>EMP0305</v>
          </cell>
          <cell r="B307" t="str">
            <v>Fiza Malik</v>
          </cell>
        </row>
        <row r="308">
          <cell r="A308" t="str">
            <v>EMP0306</v>
          </cell>
          <cell r="B308" t="str">
            <v>Fiza Qureshi</v>
          </cell>
        </row>
        <row r="309">
          <cell r="A309" t="str">
            <v>EMP0307</v>
          </cell>
          <cell r="B309" t="str">
            <v>Fiza Shaikh</v>
          </cell>
        </row>
        <row r="310">
          <cell r="A310" t="str">
            <v>EMP0308</v>
          </cell>
          <cell r="B310" t="str">
            <v>Fiza Chaudhary</v>
          </cell>
        </row>
        <row r="311">
          <cell r="A311" t="str">
            <v>EMP0309</v>
          </cell>
          <cell r="B311" t="str">
            <v>Fiza Tyagi</v>
          </cell>
        </row>
        <row r="312">
          <cell r="A312" t="str">
            <v>EMP0310</v>
          </cell>
          <cell r="B312" t="str">
            <v>Fiza Jain</v>
          </cell>
        </row>
        <row r="313">
          <cell r="A313" t="str">
            <v>EMP0311</v>
          </cell>
          <cell r="B313" t="str">
            <v>Fiza Agarwal</v>
          </cell>
        </row>
        <row r="314">
          <cell r="A314" t="str">
            <v>EMP0312</v>
          </cell>
          <cell r="B314" t="str">
            <v>Fiza Nair</v>
          </cell>
        </row>
        <row r="315">
          <cell r="A315" t="str">
            <v>EMP0313</v>
          </cell>
          <cell r="B315" t="str">
            <v>Deepak Khan</v>
          </cell>
        </row>
        <row r="316">
          <cell r="A316" t="str">
            <v>EMP0314</v>
          </cell>
          <cell r="B316" t="str">
            <v>Deepak Sharma</v>
          </cell>
        </row>
        <row r="317">
          <cell r="A317" t="str">
            <v>EMP0315</v>
          </cell>
          <cell r="B317" t="str">
            <v>Deepak Raza</v>
          </cell>
        </row>
        <row r="318">
          <cell r="A318" t="str">
            <v>EMP0316</v>
          </cell>
          <cell r="B318" t="str">
            <v>Deepak Singh</v>
          </cell>
        </row>
        <row r="319">
          <cell r="A319" t="str">
            <v>EMP0317</v>
          </cell>
          <cell r="B319" t="str">
            <v>Deepak Ahmed</v>
          </cell>
        </row>
        <row r="320">
          <cell r="A320" t="str">
            <v>EMP0318</v>
          </cell>
          <cell r="B320" t="str">
            <v>Deepak Gupta</v>
          </cell>
        </row>
        <row r="321">
          <cell r="A321" t="str">
            <v>EMP0319</v>
          </cell>
          <cell r="B321" t="str">
            <v>Deepak Kumar</v>
          </cell>
        </row>
        <row r="322">
          <cell r="A322" t="str">
            <v>EMP0320</v>
          </cell>
          <cell r="B322" t="str">
            <v>Deepak Verma</v>
          </cell>
        </row>
        <row r="323">
          <cell r="A323" t="str">
            <v>EMP0321</v>
          </cell>
          <cell r="B323" t="str">
            <v>Deepak Patel</v>
          </cell>
        </row>
        <row r="324">
          <cell r="A324" t="str">
            <v>EMP0322</v>
          </cell>
          <cell r="B324" t="str">
            <v>Deepak Ansari</v>
          </cell>
        </row>
        <row r="325">
          <cell r="A325" t="str">
            <v>EMP0323</v>
          </cell>
          <cell r="B325" t="str">
            <v>Deepak Das</v>
          </cell>
        </row>
        <row r="326">
          <cell r="A326" t="str">
            <v>EMP0324</v>
          </cell>
          <cell r="B326" t="str">
            <v>Deepak Babu</v>
          </cell>
        </row>
        <row r="327">
          <cell r="A327" t="str">
            <v>EMP0325</v>
          </cell>
          <cell r="B327" t="str">
            <v>Deepak Mehta</v>
          </cell>
        </row>
        <row r="328">
          <cell r="A328" t="str">
            <v>EMP0326</v>
          </cell>
          <cell r="B328" t="str">
            <v>Deepak Pal</v>
          </cell>
        </row>
        <row r="329">
          <cell r="A329" t="str">
            <v>EMP0327</v>
          </cell>
          <cell r="B329" t="str">
            <v>Deepak Lal</v>
          </cell>
        </row>
        <row r="330">
          <cell r="A330" t="str">
            <v>EMP0328</v>
          </cell>
          <cell r="B330" t="str">
            <v>Deepak Mian</v>
          </cell>
        </row>
        <row r="331">
          <cell r="A331" t="str">
            <v>EMP0329</v>
          </cell>
          <cell r="B331" t="str">
            <v>Deepak Sheikh</v>
          </cell>
        </row>
        <row r="332">
          <cell r="A332" t="str">
            <v>EMP0330</v>
          </cell>
          <cell r="B332" t="str">
            <v>Deepak Suri</v>
          </cell>
        </row>
        <row r="333">
          <cell r="A333" t="str">
            <v>EMP0331</v>
          </cell>
          <cell r="B333" t="str">
            <v>Deepak Malik</v>
          </cell>
        </row>
        <row r="334">
          <cell r="A334" t="str">
            <v>EMP0332</v>
          </cell>
          <cell r="B334" t="str">
            <v>Deepak Qureshi</v>
          </cell>
        </row>
        <row r="335">
          <cell r="A335" t="str">
            <v>EMP0333</v>
          </cell>
          <cell r="B335" t="str">
            <v>Deepak Shaikh</v>
          </cell>
        </row>
        <row r="336">
          <cell r="A336" t="str">
            <v>EMP0334</v>
          </cell>
          <cell r="B336" t="str">
            <v>Deepak Chaudhary</v>
          </cell>
        </row>
        <row r="337">
          <cell r="A337" t="str">
            <v>EMP0335</v>
          </cell>
          <cell r="B337" t="str">
            <v>Deepak Tyagi</v>
          </cell>
        </row>
        <row r="338">
          <cell r="A338" t="str">
            <v>EMP0336</v>
          </cell>
          <cell r="B338" t="str">
            <v>Deepak Jain</v>
          </cell>
        </row>
        <row r="339">
          <cell r="A339" t="str">
            <v>EMP0337</v>
          </cell>
          <cell r="B339" t="str">
            <v>Deepak Agarwal</v>
          </cell>
        </row>
        <row r="340">
          <cell r="A340" t="str">
            <v>EMP0338</v>
          </cell>
          <cell r="B340" t="str">
            <v>Deepak Nair</v>
          </cell>
        </row>
        <row r="341">
          <cell r="A341" t="str">
            <v>EMP0339</v>
          </cell>
          <cell r="B341" t="str">
            <v>Anjali Khan</v>
          </cell>
        </row>
        <row r="342">
          <cell r="A342" t="str">
            <v>EMP0340</v>
          </cell>
          <cell r="B342" t="str">
            <v>Anjali Sharma</v>
          </cell>
        </row>
        <row r="343">
          <cell r="A343" t="str">
            <v>EMP0341</v>
          </cell>
          <cell r="B343" t="str">
            <v>Anjali Raza</v>
          </cell>
        </row>
        <row r="344">
          <cell r="A344" t="str">
            <v>EMP0342</v>
          </cell>
          <cell r="B344" t="str">
            <v>Anjali Singh</v>
          </cell>
        </row>
        <row r="345">
          <cell r="A345" t="str">
            <v>EMP0343</v>
          </cell>
          <cell r="B345" t="str">
            <v>Anjali Ahmed</v>
          </cell>
        </row>
        <row r="346">
          <cell r="A346" t="str">
            <v>EMP0344</v>
          </cell>
          <cell r="B346" t="str">
            <v>Anjali Gupta</v>
          </cell>
        </row>
        <row r="347">
          <cell r="A347" t="str">
            <v>EMP0345</v>
          </cell>
          <cell r="B347" t="str">
            <v>Anjali Kumar</v>
          </cell>
        </row>
        <row r="348">
          <cell r="A348" t="str">
            <v>EMP0346</v>
          </cell>
          <cell r="B348" t="str">
            <v>Anjali Verma</v>
          </cell>
        </row>
        <row r="349">
          <cell r="A349" t="str">
            <v>EMP0347</v>
          </cell>
          <cell r="B349" t="str">
            <v>Anjali Patel</v>
          </cell>
        </row>
        <row r="350">
          <cell r="A350" t="str">
            <v>EMP0348</v>
          </cell>
          <cell r="B350" t="str">
            <v>Anjali Ansari</v>
          </cell>
        </row>
        <row r="351">
          <cell r="A351" t="str">
            <v>EMP0349</v>
          </cell>
          <cell r="B351" t="str">
            <v>Anjali Das</v>
          </cell>
        </row>
        <row r="352">
          <cell r="A352" t="str">
            <v>EMP0350</v>
          </cell>
          <cell r="B352" t="str">
            <v>Anjali Babu</v>
          </cell>
        </row>
        <row r="353">
          <cell r="A353" t="str">
            <v>EMP0351</v>
          </cell>
          <cell r="B353" t="str">
            <v>Anjali Mehta</v>
          </cell>
        </row>
        <row r="354">
          <cell r="A354" t="str">
            <v>EMP0352</v>
          </cell>
          <cell r="B354" t="str">
            <v>Anjali Pal</v>
          </cell>
        </row>
        <row r="355">
          <cell r="A355" t="str">
            <v>EMP0353</v>
          </cell>
          <cell r="B355" t="str">
            <v>Anjali Lal</v>
          </cell>
        </row>
        <row r="356">
          <cell r="A356" t="str">
            <v>EMP0354</v>
          </cell>
          <cell r="B356" t="str">
            <v>Anjali Mian</v>
          </cell>
        </row>
        <row r="357">
          <cell r="A357" t="str">
            <v>EMP0355</v>
          </cell>
          <cell r="B357" t="str">
            <v>Anjali Sheikh</v>
          </cell>
        </row>
        <row r="358">
          <cell r="A358" t="str">
            <v>EMP0356</v>
          </cell>
          <cell r="B358" t="str">
            <v>Anjali Suri</v>
          </cell>
        </row>
        <row r="359">
          <cell r="A359" t="str">
            <v>EMP0357</v>
          </cell>
          <cell r="B359" t="str">
            <v>Anjali Malik</v>
          </cell>
        </row>
        <row r="360">
          <cell r="A360" t="str">
            <v>EMP0358</v>
          </cell>
          <cell r="B360" t="str">
            <v>Anjali Qureshi</v>
          </cell>
        </row>
        <row r="361">
          <cell r="A361" t="str">
            <v>EMP0359</v>
          </cell>
          <cell r="B361" t="str">
            <v>Anjali Shaikh</v>
          </cell>
        </row>
        <row r="362">
          <cell r="A362" t="str">
            <v>EMP0360</v>
          </cell>
          <cell r="B362" t="str">
            <v>Anjali Chaudhary</v>
          </cell>
        </row>
        <row r="363">
          <cell r="A363" t="str">
            <v>EMP0361</v>
          </cell>
          <cell r="B363" t="str">
            <v>Anjali Tyagi</v>
          </cell>
        </row>
        <row r="364">
          <cell r="A364" t="str">
            <v>EMP0362</v>
          </cell>
          <cell r="B364" t="str">
            <v>Anjali Jain</v>
          </cell>
        </row>
        <row r="365">
          <cell r="A365" t="str">
            <v>EMP0363</v>
          </cell>
          <cell r="B365" t="str">
            <v>Anjali Agarwal</v>
          </cell>
        </row>
        <row r="366">
          <cell r="A366" t="str">
            <v>EMP0364</v>
          </cell>
          <cell r="B366" t="str">
            <v>Anjali Nair</v>
          </cell>
        </row>
        <row r="367">
          <cell r="A367" t="str">
            <v>EMP0365</v>
          </cell>
          <cell r="B367" t="str">
            <v>Sachin Khan</v>
          </cell>
        </row>
        <row r="368">
          <cell r="A368" t="str">
            <v>EMP0366</v>
          </cell>
          <cell r="B368" t="str">
            <v>Sachin Sharma</v>
          </cell>
        </row>
        <row r="369">
          <cell r="A369" t="str">
            <v>EMP0367</v>
          </cell>
          <cell r="B369" t="str">
            <v>Sachin Raza</v>
          </cell>
        </row>
        <row r="370">
          <cell r="A370" t="str">
            <v>EMP0368</v>
          </cell>
          <cell r="B370" t="str">
            <v>Sachin Singh</v>
          </cell>
        </row>
        <row r="371">
          <cell r="A371" t="str">
            <v>EMP0369</v>
          </cell>
          <cell r="B371" t="str">
            <v>Sachin Ahmed</v>
          </cell>
        </row>
        <row r="372">
          <cell r="A372" t="str">
            <v>EMP0370</v>
          </cell>
          <cell r="B372" t="str">
            <v>Sachin Gupta</v>
          </cell>
        </row>
        <row r="373">
          <cell r="A373" t="str">
            <v>EMP0371</v>
          </cell>
          <cell r="B373" t="str">
            <v>Sachin Kumar</v>
          </cell>
        </row>
        <row r="374">
          <cell r="A374" t="str">
            <v>EMP0372</v>
          </cell>
          <cell r="B374" t="str">
            <v>Sachin Verma</v>
          </cell>
        </row>
        <row r="375">
          <cell r="A375" t="str">
            <v>EMP0373</v>
          </cell>
          <cell r="B375" t="str">
            <v>Sachin Patel</v>
          </cell>
        </row>
        <row r="376">
          <cell r="A376" t="str">
            <v>EMP0374</v>
          </cell>
          <cell r="B376" t="str">
            <v>Sachin Ansari</v>
          </cell>
        </row>
        <row r="377">
          <cell r="A377" t="str">
            <v>EMP0375</v>
          </cell>
          <cell r="B377" t="str">
            <v>Sachin Das</v>
          </cell>
        </row>
        <row r="378">
          <cell r="A378" t="str">
            <v>EMP0376</v>
          </cell>
          <cell r="B378" t="str">
            <v>Sachin Babu</v>
          </cell>
        </row>
        <row r="379">
          <cell r="A379" t="str">
            <v>EMP0377</v>
          </cell>
          <cell r="B379" t="str">
            <v>Sachin Mehta</v>
          </cell>
        </row>
        <row r="380">
          <cell r="A380" t="str">
            <v>EMP0378</v>
          </cell>
          <cell r="B380" t="str">
            <v>Sachin Pal</v>
          </cell>
        </row>
        <row r="381">
          <cell r="A381" t="str">
            <v>EMP0379</v>
          </cell>
          <cell r="B381" t="str">
            <v>Sachin Lal</v>
          </cell>
        </row>
        <row r="382">
          <cell r="A382" t="str">
            <v>EMP0380</v>
          </cell>
          <cell r="B382" t="str">
            <v>Sachin Mian</v>
          </cell>
        </row>
        <row r="383">
          <cell r="A383" t="str">
            <v>EMP0381</v>
          </cell>
          <cell r="B383" t="str">
            <v>Sachin Sheikh</v>
          </cell>
        </row>
        <row r="384">
          <cell r="A384" t="str">
            <v>EMP0382</v>
          </cell>
          <cell r="B384" t="str">
            <v>Sachin Suri</v>
          </cell>
        </row>
        <row r="385">
          <cell r="A385" t="str">
            <v>EMP0383</v>
          </cell>
          <cell r="B385" t="str">
            <v>Sachin Malik</v>
          </cell>
        </row>
        <row r="386">
          <cell r="A386" t="str">
            <v>EMP0384</v>
          </cell>
          <cell r="B386" t="str">
            <v>Sachin Qureshi</v>
          </cell>
        </row>
        <row r="387">
          <cell r="A387" t="str">
            <v>EMP0385</v>
          </cell>
          <cell r="B387" t="str">
            <v>Sachin Shaikh</v>
          </cell>
        </row>
        <row r="388">
          <cell r="A388" t="str">
            <v>EMP0386</v>
          </cell>
          <cell r="B388" t="str">
            <v>Sachin Chaudhary</v>
          </cell>
        </row>
        <row r="389">
          <cell r="A389" t="str">
            <v>EMP0387</v>
          </cell>
          <cell r="B389" t="str">
            <v>Sachin Tyagi</v>
          </cell>
        </row>
        <row r="390">
          <cell r="A390" t="str">
            <v>EMP0388</v>
          </cell>
          <cell r="B390" t="str">
            <v>Sachin Jain</v>
          </cell>
        </row>
        <row r="391">
          <cell r="A391" t="str">
            <v>EMP0389</v>
          </cell>
          <cell r="B391" t="str">
            <v>Sachin Agarwal</v>
          </cell>
        </row>
        <row r="392">
          <cell r="A392" t="str">
            <v>EMP0390</v>
          </cell>
          <cell r="B392" t="str">
            <v>Sachin Nair</v>
          </cell>
        </row>
        <row r="393">
          <cell r="A393" t="str">
            <v>EMP0391</v>
          </cell>
          <cell r="B393" t="str">
            <v>Priya Khan</v>
          </cell>
        </row>
        <row r="394">
          <cell r="A394" t="str">
            <v>EMP0392</v>
          </cell>
          <cell r="B394" t="str">
            <v>Priya Sharma</v>
          </cell>
        </row>
        <row r="395">
          <cell r="A395" t="str">
            <v>EMP0393</v>
          </cell>
          <cell r="B395" t="str">
            <v>Priya Raza</v>
          </cell>
        </row>
        <row r="396">
          <cell r="A396" t="str">
            <v>EMP0394</v>
          </cell>
          <cell r="B396" t="str">
            <v>Priya Singh</v>
          </cell>
        </row>
        <row r="397">
          <cell r="A397" t="str">
            <v>EMP0395</v>
          </cell>
          <cell r="B397" t="str">
            <v>Priya Ahmed</v>
          </cell>
        </row>
        <row r="398">
          <cell r="A398" t="str">
            <v>EMP0396</v>
          </cell>
          <cell r="B398" t="str">
            <v>Priya Gupta</v>
          </cell>
        </row>
        <row r="399">
          <cell r="A399" t="str">
            <v>EMP0397</v>
          </cell>
          <cell r="B399" t="str">
            <v>Priya Kumar</v>
          </cell>
        </row>
        <row r="400">
          <cell r="A400" t="str">
            <v>EMP0398</v>
          </cell>
          <cell r="B400" t="str">
            <v>Priya Verma</v>
          </cell>
        </row>
        <row r="401">
          <cell r="A401" t="str">
            <v>EMP0399</v>
          </cell>
          <cell r="B401" t="str">
            <v>Priya Patel</v>
          </cell>
        </row>
        <row r="402">
          <cell r="A402" t="str">
            <v>EMP0400</v>
          </cell>
          <cell r="B402" t="str">
            <v>Priya Ansari</v>
          </cell>
        </row>
        <row r="403">
          <cell r="A403" t="str">
            <v>EMP0401</v>
          </cell>
          <cell r="B403" t="str">
            <v>Priya Das</v>
          </cell>
        </row>
        <row r="404">
          <cell r="A404" t="str">
            <v>EMP0402</v>
          </cell>
          <cell r="B404" t="str">
            <v>Priya Babu</v>
          </cell>
        </row>
        <row r="405">
          <cell r="A405" t="str">
            <v>EMP0403</v>
          </cell>
          <cell r="B405" t="str">
            <v>Priya Mehta</v>
          </cell>
        </row>
        <row r="406">
          <cell r="A406" t="str">
            <v>EMP0404</v>
          </cell>
          <cell r="B406" t="str">
            <v>Priya Pal</v>
          </cell>
        </row>
        <row r="407">
          <cell r="A407" t="str">
            <v>EMP0405</v>
          </cell>
          <cell r="B407" t="str">
            <v>Priya Lal</v>
          </cell>
        </row>
        <row r="408">
          <cell r="A408" t="str">
            <v>EMP0406</v>
          </cell>
          <cell r="B408" t="str">
            <v>Priya Mian</v>
          </cell>
        </row>
        <row r="409">
          <cell r="A409" t="str">
            <v>EMP0407</v>
          </cell>
          <cell r="B409" t="str">
            <v>Priya Sheikh</v>
          </cell>
        </row>
        <row r="410">
          <cell r="A410" t="str">
            <v>EMP0408</v>
          </cell>
          <cell r="B410" t="str">
            <v>Priya Suri</v>
          </cell>
        </row>
        <row r="411">
          <cell r="A411" t="str">
            <v>EMP0409</v>
          </cell>
          <cell r="B411" t="str">
            <v>Priya Malik</v>
          </cell>
        </row>
        <row r="412">
          <cell r="A412" t="str">
            <v>EMP0410</v>
          </cell>
          <cell r="B412" t="str">
            <v>Priya Qureshi</v>
          </cell>
        </row>
        <row r="413">
          <cell r="A413" t="str">
            <v>EMP0411</v>
          </cell>
          <cell r="B413" t="str">
            <v>Priya Shaikh</v>
          </cell>
        </row>
        <row r="414">
          <cell r="A414" t="str">
            <v>EMP0412</v>
          </cell>
          <cell r="B414" t="str">
            <v>Priya Chaudhary</v>
          </cell>
        </row>
        <row r="415">
          <cell r="A415" t="str">
            <v>EMP0413</v>
          </cell>
          <cell r="B415" t="str">
            <v>Priya Tyagi</v>
          </cell>
        </row>
        <row r="416">
          <cell r="A416" t="str">
            <v>EMP0414</v>
          </cell>
          <cell r="B416" t="str">
            <v>Priya Jain</v>
          </cell>
        </row>
        <row r="417">
          <cell r="A417" t="str">
            <v>EMP0415</v>
          </cell>
          <cell r="B417" t="str">
            <v>Priya Agarwal</v>
          </cell>
        </row>
        <row r="418">
          <cell r="A418" t="str">
            <v>EMP0416</v>
          </cell>
          <cell r="B418" t="str">
            <v>Priya Nair</v>
          </cell>
        </row>
        <row r="419">
          <cell r="A419" t="str">
            <v>EMP0417</v>
          </cell>
          <cell r="B419" t="str">
            <v>Mohit Khan</v>
          </cell>
        </row>
        <row r="420">
          <cell r="A420" t="str">
            <v>EMP0418</v>
          </cell>
          <cell r="B420" t="str">
            <v>Mohit Sharma</v>
          </cell>
        </row>
        <row r="421">
          <cell r="A421" t="str">
            <v>EMP0419</v>
          </cell>
          <cell r="B421" t="str">
            <v>Mohit Raza</v>
          </cell>
        </row>
        <row r="422">
          <cell r="A422" t="str">
            <v>EMP0420</v>
          </cell>
          <cell r="B422" t="str">
            <v>Mohit Singh</v>
          </cell>
        </row>
        <row r="423">
          <cell r="A423" t="str">
            <v>EMP0421</v>
          </cell>
          <cell r="B423" t="str">
            <v>Mohit Ahmed</v>
          </cell>
        </row>
        <row r="424">
          <cell r="A424" t="str">
            <v>EMP0422</v>
          </cell>
          <cell r="B424" t="str">
            <v>Mohit Gupta</v>
          </cell>
        </row>
        <row r="425">
          <cell r="A425" t="str">
            <v>EMP0423</v>
          </cell>
          <cell r="B425" t="str">
            <v>Mohit Kumar</v>
          </cell>
        </row>
        <row r="426">
          <cell r="A426" t="str">
            <v>EMP0424</v>
          </cell>
          <cell r="B426" t="str">
            <v>Mohit Verma</v>
          </cell>
        </row>
        <row r="427">
          <cell r="A427" t="str">
            <v>EMP0425</v>
          </cell>
          <cell r="B427" t="str">
            <v>Mohit Patel</v>
          </cell>
        </row>
        <row r="428">
          <cell r="A428" t="str">
            <v>EMP0426</v>
          </cell>
          <cell r="B428" t="str">
            <v>Mohit Ansari</v>
          </cell>
        </row>
        <row r="429">
          <cell r="A429" t="str">
            <v>EMP0427</v>
          </cell>
          <cell r="B429" t="str">
            <v>Mohit Das</v>
          </cell>
        </row>
        <row r="430">
          <cell r="A430" t="str">
            <v>EMP0428</v>
          </cell>
          <cell r="B430" t="str">
            <v>Mohit Babu</v>
          </cell>
        </row>
        <row r="431">
          <cell r="A431" t="str">
            <v>EMP0429</v>
          </cell>
          <cell r="B431" t="str">
            <v>Mohit Mehta</v>
          </cell>
        </row>
        <row r="432">
          <cell r="A432" t="str">
            <v>EMP0430</v>
          </cell>
          <cell r="B432" t="str">
            <v>Mohit Pal</v>
          </cell>
        </row>
        <row r="433">
          <cell r="A433" t="str">
            <v>EMP0431</v>
          </cell>
          <cell r="B433" t="str">
            <v>Mohit Lal</v>
          </cell>
        </row>
        <row r="434">
          <cell r="A434" t="str">
            <v>EMP0432</v>
          </cell>
          <cell r="B434" t="str">
            <v>Mohit Mian</v>
          </cell>
        </row>
        <row r="435">
          <cell r="A435" t="str">
            <v>EMP0433</v>
          </cell>
          <cell r="B435" t="str">
            <v>Mohit Sheikh</v>
          </cell>
        </row>
        <row r="436">
          <cell r="A436" t="str">
            <v>EMP0434</v>
          </cell>
          <cell r="B436" t="str">
            <v>Mohit Suri</v>
          </cell>
        </row>
        <row r="437">
          <cell r="A437" t="str">
            <v>EMP0435</v>
          </cell>
          <cell r="B437" t="str">
            <v>Mohit Malik</v>
          </cell>
        </row>
        <row r="438">
          <cell r="A438" t="str">
            <v>EMP0436</v>
          </cell>
          <cell r="B438" t="str">
            <v>Mohit Qureshi</v>
          </cell>
        </row>
        <row r="439">
          <cell r="A439" t="str">
            <v>EMP0437</v>
          </cell>
          <cell r="B439" t="str">
            <v>Mohit Shaikh</v>
          </cell>
        </row>
        <row r="440">
          <cell r="A440" t="str">
            <v>EMP0438</v>
          </cell>
          <cell r="B440" t="str">
            <v>Mohit Chaudhary</v>
          </cell>
        </row>
        <row r="441">
          <cell r="A441" t="str">
            <v>EMP0439</v>
          </cell>
          <cell r="B441" t="str">
            <v>Mohit Tyagi</v>
          </cell>
        </row>
        <row r="442">
          <cell r="A442" t="str">
            <v>EMP0440</v>
          </cell>
          <cell r="B442" t="str">
            <v>Mohit Jain</v>
          </cell>
        </row>
        <row r="443">
          <cell r="A443" t="str">
            <v>EMP0441</v>
          </cell>
          <cell r="B443" t="str">
            <v>Mohit Agarwal</v>
          </cell>
        </row>
        <row r="444">
          <cell r="A444" t="str">
            <v>EMP0442</v>
          </cell>
          <cell r="B444" t="str">
            <v>Mohit Nair</v>
          </cell>
        </row>
        <row r="445">
          <cell r="A445" t="str">
            <v>EMP0443</v>
          </cell>
          <cell r="B445" t="str">
            <v>Akash Khan</v>
          </cell>
        </row>
        <row r="446">
          <cell r="A446" t="str">
            <v>EMP0444</v>
          </cell>
          <cell r="B446" t="str">
            <v>Akash Sharma</v>
          </cell>
        </row>
        <row r="447">
          <cell r="A447" t="str">
            <v>EMP0445</v>
          </cell>
          <cell r="B447" t="str">
            <v>Akash Raza</v>
          </cell>
        </row>
        <row r="448">
          <cell r="A448" t="str">
            <v>EMP0446</v>
          </cell>
          <cell r="B448" t="str">
            <v>Akash Singh</v>
          </cell>
        </row>
        <row r="449">
          <cell r="A449" t="str">
            <v>EMP0447</v>
          </cell>
          <cell r="B449" t="str">
            <v>Akash Ahmed</v>
          </cell>
        </row>
        <row r="450">
          <cell r="A450" t="str">
            <v>EMP0448</v>
          </cell>
          <cell r="B450" t="str">
            <v>Akash Gupta</v>
          </cell>
        </row>
        <row r="451">
          <cell r="A451" t="str">
            <v>EMP0449</v>
          </cell>
          <cell r="B451" t="str">
            <v>Akash Kumar</v>
          </cell>
        </row>
        <row r="452">
          <cell r="A452" t="str">
            <v>EMP0450</v>
          </cell>
          <cell r="B452" t="str">
            <v>Akash Verma</v>
          </cell>
        </row>
        <row r="453">
          <cell r="A453" t="str">
            <v>EMP0451</v>
          </cell>
          <cell r="B453" t="str">
            <v>Akash Patel</v>
          </cell>
        </row>
        <row r="454">
          <cell r="A454" t="str">
            <v>EMP0452</v>
          </cell>
          <cell r="B454" t="str">
            <v>Akash Ansari</v>
          </cell>
        </row>
        <row r="455">
          <cell r="A455" t="str">
            <v>EMP0453</v>
          </cell>
          <cell r="B455" t="str">
            <v>Akash Das</v>
          </cell>
        </row>
        <row r="456">
          <cell r="A456" t="str">
            <v>EMP0454</v>
          </cell>
          <cell r="B456" t="str">
            <v>Akash Babu</v>
          </cell>
        </row>
        <row r="457">
          <cell r="A457" t="str">
            <v>EMP0455</v>
          </cell>
          <cell r="B457" t="str">
            <v>Akash Mehta</v>
          </cell>
        </row>
        <row r="458">
          <cell r="A458" t="str">
            <v>EMP0456</v>
          </cell>
          <cell r="B458" t="str">
            <v>Akash Pal</v>
          </cell>
        </row>
        <row r="459">
          <cell r="A459" t="str">
            <v>EMP0457</v>
          </cell>
          <cell r="B459" t="str">
            <v>Akash Lal</v>
          </cell>
        </row>
        <row r="460">
          <cell r="A460" t="str">
            <v>EMP0458</v>
          </cell>
          <cell r="B460" t="str">
            <v>Akash Mian</v>
          </cell>
        </row>
        <row r="461">
          <cell r="A461" t="str">
            <v>EMP0459</v>
          </cell>
          <cell r="B461" t="str">
            <v>Akash Sheikh</v>
          </cell>
        </row>
        <row r="462">
          <cell r="A462" t="str">
            <v>EMP0460</v>
          </cell>
          <cell r="B462" t="str">
            <v>Akash Suri</v>
          </cell>
        </row>
        <row r="463">
          <cell r="A463" t="str">
            <v>EMP0461</v>
          </cell>
          <cell r="B463" t="str">
            <v>Akash Malik</v>
          </cell>
        </row>
        <row r="464">
          <cell r="A464" t="str">
            <v>EMP0462</v>
          </cell>
          <cell r="B464" t="str">
            <v>Akash Qureshi</v>
          </cell>
        </row>
        <row r="465">
          <cell r="A465" t="str">
            <v>EMP0463</v>
          </cell>
          <cell r="B465" t="str">
            <v>Akash Shaikh</v>
          </cell>
        </row>
        <row r="466">
          <cell r="A466" t="str">
            <v>EMP0464</v>
          </cell>
          <cell r="B466" t="str">
            <v>Akash Chaudhary</v>
          </cell>
        </row>
        <row r="467">
          <cell r="A467" t="str">
            <v>EMP0465</v>
          </cell>
          <cell r="B467" t="str">
            <v>Akash Tyagi</v>
          </cell>
        </row>
        <row r="468">
          <cell r="A468" t="str">
            <v>EMP0466</v>
          </cell>
          <cell r="B468" t="str">
            <v>Akash Jain</v>
          </cell>
        </row>
        <row r="469">
          <cell r="A469" t="str">
            <v>EMP0467</v>
          </cell>
          <cell r="B469" t="str">
            <v>Akash Agarwal</v>
          </cell>
        </row>
        <row r="470">
          <cell r="A470" t="str">
            <v>EMP0468</v>
          </cell>
          <cell r="B470" t="str">
            <v>Akash Nair</v>
          </cell>
        </row>
        <row r="471">
          <cell r="A471" t="str">
            <v>EMP0469</v>
          </cell>
          <cell r="B471" t="str">
            <v>Sana Khan</v>
          </cell>
        </row>
        <row r="472">
          <cell r="A472" t="str">
            <v>EMP0470</v>
          </cell>
          <cell r="B472" t="str">
            <v>Sana Sharma</v>
          </cell>
        </row>
        <row r="473">
          <cell r="A473" t="str">
            <v>EMP0471</v>
          </cell>
          <cell r="B473" t="str">
            <v>Sana Raza</v>
          </cell>
        </row>
        <row r="474">
          <cell r="A474" t="str">
            <v>EMP0472</v>
          </cell>
          <cell r="B474" t="str">
            <v>Sana Singh</v>
          </cell>
        </row>
        <row r="475">
          <cell r="A475" t="str">
            <v>EMP0473</v>
          </cell>
          <cell r="B475" t="str">
            <v>Sana Ahmed</v>
          </cell>
        </row>
        <row r="476">
          <cell r="A476" t="str">
            <v>EMP0474</v>
          </cell>
          <cell r="B476" t="str">
            <v>Sana Gupta</v>
          </cell>
        </row>
        <row r="477">
          <cell r="A477" t="str">
            <v>EMP0475</v>
          </cell>
          <cell r="B477" t="str">
            <v>Sana Kumar</v>
          </cell>
        </row>
        <row r="478">
          <cell r="A478" t="str">
            <v>EMP0476</v>
          </cell>
          <cell r="B478" t="str">
            <v>Sana Verma</v>
          </cell>
        </row>
        <row r="479">
          <cell r="A479" t="str">
            <v>EMP0477</v>
          </cell>
          <cell r="B479" t="str">
            <v>Sana Patel</v>
          </cell>
        </row>
        <row r="480">
          <cell r="A480" t="str">
            <v>EMP0478</v>
          </cell>
          <cell r="B480" t="str">
            <v>Sana Ansari</v>
          </cell>
        </row>
        <row r="481">
          <cell r="A481" t="str">
            <v>EMP0479</v>
          </cell>
          <cell r="B481" t="str">
            <v>Sana Das</v>
          </cell>
        </row>
        <row r="482">
          <cell r="A482" t="str">
            <v>EMP0480</v>
          </cell>
          <cell r="B482" t="str">
            <v>Sana Babu</v>
          </cell>
        </row>
        <row r="483">
          <cell r="A483" t="str">
            <v>EMP0481</v>
          </cell>
          <cell r="B483" t="str">
            <v>Sana Mehta</v>
          </cell>
        </row>
        <row r="484">
          <cell r="A484" t="str">
            <v>EMP0482</v>
          </cell>
          <cell r="B484" t="str">
            <v>Sana Pal</v>
          </cell>
        </row>
        <row r="485">
          <cell r="A485" t="str">
            <v>EMP0483</v>
          </cell>
          <cell r="B485" t="str">
            <v>Sana Lal</v>
          </cell>
        </row>
        <row r="486">
          <cell r="A486" t="str">
            <v>EMP0484</v>
          </cell>
          <cell r="B486" t="str">
            <v>Sana Mian</v>
          </cell>
        </row>
        <row r="487">
          <cell r="A487" t="str">
            <v>EMP0485</v>
          </cell>
          <cell r="B487" t="str">
            <v>Sana Sheikh</v>
          </cell>
        </row>
        <row r="488">
          <cell r="A488" t="str">
            <v>EMP0486</v>
          </cell>
          <cell r="B488" t="str">
            <v>Sana Suri</v>
          </cell>
        </row>
        <row r="489">
          <cell r="A489" t="str">
            <v>EMP0487</v>
          </cell>
          <cell r="B489" t="str">
            <v>Sana Malik</v>
          </cell>
        </row>
        <row r="490">
          <cell r="A490" t="str">
            <v>EMP0488</v>
          </cell>
          <cell r="B490" t="str">
            <v>Sana Qureshi</v>
          </cell>
        </row>
        <row r="491">
          <cell r="A491" t="str">
            <v>EMP0489</v>
          </cell>
          <cell r="B491" t="str">
            <v>Sana Shaikh</v>
          </cell>
        </row>
        <row r="492">
          <cell r="A492" t="str">
            <v>EMP0490</v>
          </cell>
          <cell r="B492" t="str">
            <v>Sana Chaudhary</v>
          </cell>
        </row>
        <row r="493">
          <cell r="A493" t="str">
            <v>EMP0491</v>
          </cell>
          <cell r="B493" t="str">
            <v>Sana Tyagi</v>
          </cell>
        </row>
        <row r="494">
          <cell r="A494" t="str">
            <v>EMP0492</v>
          </cell>
          <cell r="B494" t="str">
            <v>Sana Jain</v>
          </cell>
        </row>
        <row r="495">
          <cell r="A495" t="str">
            <v>EMP0493</v>
          </cell>
          <cell r="B495" t="str">
            <v>Sana Agarwal</v>
          </cell>
        </row>
        <row r="496">
          <cell r="A496" t="str">
            <v>EMP0494</v>
          </cell>
          <cell r="B496" t="str">
            <v>Sana Nair</v>
          </cell>
        </row>
        <row r="497">
          <cell r="A497" t="str">
            <v>EMP0495</v>
          </cell>
          <cell r="B497" t="str">
            <v>Usman Khan</v>
          </cell>
        </row>
        <row r="498">
          <cell r="A498" t="str">
            <v>EMP0496</v>
          </cell>
          <cell r="B498" t="str">
            <v>Usman Sharma</v>
          </cell>
        </row>
        <row r="499">
          <cell r="A499" t="str">
            <v>EMP0497</v>
          </cell>
          <cell r="B499" t="str">
            <v>Usman Raza</v>
          </cell>
        </row>
        <row r="500">
          <cell r="A500" t="str">
            <v>EMP0498</v>
          </cell>
          <cell r="B500" t="str">
            <v>Usman Singh</v>
          </cell>
        </row>
        <row r="501">
          <cell r="A501" t="str">
            <v>EMP0499</v>
          </cell>
          <cell r="B501" t="str">
            <v>Usman Ahmed</v>
          </cell>
        </row>
        <row r="502">
          <cell r="A502" t="str">
            <v>EMP0500</v>
          </cell>
          <cell r="B502" t="str">
            <v>Usman Gupta</v>
          </cell>
        </row>
        <row r="503">
          <cell r="A503" t="str">
            <v>EMP0501</v>
          </cell>
          <cell r="B503" t="str">
            <v>Usman Kumar</v>
          </cell>
        </row>
        <row r="504">
          <cell r="A504" t="str">
            <v>EMP0502</v>
          </cell>
          <cell r="B504" t="str">
            <v>Usman Verma</v>
          </cell>
        </row>
        <row r="505">
          <cell r="A505" t="str">
            <v>EMP0503</v>
          </cell>
          <cell r="B505" t="str">
            <v>Usman Patel</v>
          </cell>
        </row>
        <row r="506">
          <cell r="A506" t="str">
            <v>EMP0504</v>
          </cell>
          <cell r="B506" t="str">
            <v>Usman Ansari</v>
          </cell>
        </row>
        <row r="507">
          <cell r="A507" t="str">
            <v>EMP0505</v>
          </cell>
          <cell r="B507" t="str">
            <v>Usman Das</v>
          </cell>
        </row>
        <row r="508">
          <cell r="A508" t="str">
            <v>EMP0506</v>
          </cell>
          <cell r="B508" t="str">
            <v>Usman Babu</v>
          </cell>
        </row>
        <row r="509">
          <cell r="A509" t="str">
            <v>EMP0507</v>
          </cell>
          <cell r="B509" t="str">
            <v>Usman Mehta</v>
          </cell>
        </row>
        <row r="510">
          <cell r="A510" t="str">
            <v>EMP0508</v>
          </cell>
          <cell r="B510" t="str">
            <v>Usman Pal</v>
          </cell>
        </row>
        <row r="511">
          <cell r="A511" t="str">
            <v>EMP0509</v>
          </cell>
          <cell r="B511" t="str">
            <v>Usman Lal</v>
          </cell>
        </row>
        <row r="512">
          <cell r="A512" t="str">
            <v>EMP0510</v>
          </cell>
          <cell r="B512" t="str">
            <v>Usman Mian</v>
          </cell>
        </row>
        <row r="513">
          <cell r="A513" t="str">
            <v>EMP0511</v>
          </cell>
          <cell r="B513" t="str">
            <v>Usman Sheikh</v>
          </cell>
        </row>
        <row r="514">
          <cell r="A514" t="str">
            <v>EMP0512</v>
          </cell>
          <cell r="B514" t="str">
            <v>Usman Suri</v>
          </cell>
        </row>
        <row r="515">
          <cell r="A515" t="str">
            <v>EMP0513</v>
          </cell>
          <cell r="B515" t="str">
            <v>Usman Malik</v>
          </cell>
        </row>
        <row r="516">
          <cell r="A516" t="str">
            <v>EMP0514</v>
          </cell>
          <cell r="B516" t="str">
            <v>Usman Qureshi</v>
          </cell>
        </row>
        <row r="517">
          <cell r="A517" t="str">
            <v>EMP0515</v>
          </cell>
          <cell r="B517" t="str">
            <v>Usman Shaikh</v>
          </cell>
        </row>
        <row r="518">
          <cell r="A518" t="str">
            <v>EMP0516</v>
          </cell>
          <cell r="B518" t="str">
            <v>Usman Chaudhary</v>
          </cell>
        </row>
        <row r="519">
          <cell r="A519" t="str">
            <v>EMP0517</v>
          </cell>
          <cell r="B519" t="str">
            <v>Usman Tyagi</v>
          </cell>
        </row>
        <row r="520">
          <cell r="A520" t="str">
            <v>EMP0518</v>
          </cell>
          <cell r="B520" t="str">
            <v>Usman Jain</v>
          </cell>
        </row>
        <row r="521">
          <cell r="A521" t="str">
            <v>EMP0519</v>
          </cell>
          <cell r="B521" t="str">
            <v>Usman Agarwal</v>
          </cell>
        </row>
        <row r="522">
          <cell r="A522" t="str">
            <v>EMP0520</v>
          </cell>
          <cell r="B522" t="str">
            <v>Usman Nair</v>
          </cell>
        </row>
        <row r="523">
          <cell r="A523" t="str">
            <v>EMP0521</v>
          </cell>
          <cell r="B523" t="str">
            <v>Nikita Khan</v>
          </cell>
        </row>
        <row r="524">
          <cell r="A524" t="str">
            <v>EMP0522</v>
          </cell>
          <cell r="B524" t="str">
            <v>Nikita Sharma</v>
          </cell>
        </row>
        <row r="525">
          <cell r="A525" t="str">
            <v>EMP0523</v>
          </cell>
          <cell r="B525" t="str">
            <v>Nikita Raza</v>
          </cell>
        </row>
        <row r="526">
          <cell r="A526" t="str">
            <v>EMP0524</v>
          </cell>
          <cell r="B526" t="str">
            <v>Nikita Singh</v>
          </cell>
        </row>
        <row r="527">
          <cell r="A527" t="str">
            <v>EMP0525</v>
          </cell>
          <cell r="B527" t="str">
            <v>Nikita Ahmed</v>
          </cell>
        </row>
        <row r="528">
          <cell r="A528" t="str">
            <v>EMP0526</v>
          </cell>
          <cell r="B528" t="str">
            <v>Nikita Gupta</v>
          </cell>
        </row>
        <row r="529">
          <cell r="A529" t="str">
            <v>EMP0527</v>
          </cell>
          <cell r="B529" t="str">
            <v>Nikita Kumar</v>
          </cell>
        </row>
        <row r="530">
          <cell r="A530" t="str">
            <v>EMP0528</v>
          </cell>
          <cell r="B530" t="str">
            <v>Nikita Verma</v>
          </cell>
        </row>
        <row r="531">
          <cell r="A531" t="str">
            <v>EMP0529</v>
          </cell>
          <cell r="B531" t="str">
            <v>Nikita Patel</v>
          </cell>
        </row>
        <row r="532">
          <cell r="A532" t="str">
            <v>EMP0530</v>
          </cell>
          <cell r="B532" t="str">
            <v>Nikita Ansari</v>
          </cell>
        </row>
        <row r="533">
          <cell r="A533" t="str">
            <v>EMP0531</v>
          </cell>
          <cell r="B533" t="str">
            <v>Nikita Das</v>
          </cell>
        </row>
        <row r="534">
          <cell r="A534" t="str">
            <v>EMP0532</v>
          </cell>
          <cell r="B534" t="str">
            <v>Nikita Babu</v>
          </cell>
        </row>
        <row r="535">
          <cell r="A535" t="str">
            <v>EMP0533</v>
          </cell>
          <cell r="B535" t="str">
            <v>Nikita Mehta</v>
          </cell>
        </row>
        <row r="536">
          <cell r="A536" t="str">
            <v>EMP0534</v>
          </cell>
          <cell r="B536" t="str">
            <v>Nikita Pal</v>
          </cell>
        </row>
        <row r="537">
          <cell r="A537" t="str">
            <v>EMP0535</v>
          </cell>
          <cell r="B537" t="str">
            <v>Nikita Lal</v>
          </cell>
        </row>
        <row r="538">
          <cell r="A538" t="str">
            <v>EMP0536</v>
          </cell>
          <cell r="B538" t="str">
            <v>Nikita Mian</v>
          </cell>
        </row>
        <row r="539">
          <cell r="A539" t="str">
            <v>EMP0537</v>
          </cell>
          <cell r="B539" t="str">
            <v>Nikita Sheikh</v>
          </cell>
        </row>
        <row r="540">
          <cell r="A540" t="str">
            <v>EMP0538</v>
          </cell>
          <cell r="B540" t="str">
            <v>Nikita Suri</v>
          </cell>
        </row>
        <row r="541">
          <cell r="A541" t="str">
            <v>EMP0539</v>
          </cell>
          <cell r="B541" t="str">
            <v>Nikita Malik</v>
          </cell>
        </row>
        <row r="542">
          <cell r="A542" t="str">
            <v>EMP0540</v>
          </cell>
          <cell r="B542" t="str">
            <v>Nikita Qureshi</v>
          </cell>
        </row>
        <row r="543">
          <cell r="A543" t="str">
            <v>EMP0541</v>
          </cell>
          <cell r="B543" t="str">
            <v>Nikita Shaikh</v>
          </cell>
        </row>
        <row r="544">
          <cell r="A544" t="str">
            <v>EMP0542</v>
          </cell>
          <cell r="B544" t="str">
            <v>Nikita Chaudhary</v>
          </cell>
        </row>
        <row r="545">
          <cell r="A545" t="str">
            <v>EMP0543</v>
          </cell>
          <cell r="B545" t="str">
            <v>Nikita Tyagi</v>
          </cell>
        </row>
        <row r="546">
          <cell r="A546" t="str">
            <v>EMP0544</v>
          </cell>
          <cell r="B546" t="str">
            <v>Nikita Jain</v>
          </cell>
        </row>
        <row r="547">
          <cell r="A547" t="str">
            <v>EMP0545</v>
          </cell>
          <cell r="B547" t="str">
            <v>Nikita Agarwal</v>
          </cell>
        </row>
        <row r="548">
          <cell r="A548" t="str">
            <v>EMP0546</v>
          </cell>
          <cell r="B548" t="str">
            <v>Nikita Nair</v>
          </cell>
        </row>
        <row r="549">
          <cell r="A549" t="str">
            <v>EMP0547</v>
          </cell>
          <cell r="B549" t="str">
            <v>Faizan Khan</v>
          </cell>
        </row>
        <row r="550">
          <cell r="A550" t="str">
            <v>EMP0548</v>
          </cell>
          <cell r="B550" t="str">
            <v>Faizan Sharma</v>
          </cell>
        </row>
        <row r="551">
          <cell r="A551" t="str">
            <v>EMP0549</v>
          </cell>
          <cell r="B551" t="str">
            <v>Faizan Raza</v>
          </cell>
        </row>
        <row r="552">
          <cell r="A552" t="str">
            <v>EMP0550</v>
          </cell>
          <cell r="B552" t="str">
            <v>Faizan Singh</v>
          </cell>
        </row>
        <row r="553">
          <cell r="A553" t="str">
            <v>EMP0551</v>
          </cell>
          <cell r="B553" t="str">
            <v>Faizan Ahmed</v>
          </cell>
        </row>
        <row r="554">
          <cell r="A554" t="str">
            <v>EMP0552</v>
          </cell>
          <cell r="B554" t="str">
            <v>Faizan Gupta</v>
          </cell>
        </row>
        <row r="555">
          <cell r="A555" t="str">
            <v>EMP0553</v>
          </cell>
          <cell r="B555" t="str">
            <v>Faizan Kumar</v>
          </cell>
        </row>
        <row r="556">
          <cell r="A556" t="str">
            <v>EMP0554</v>
          </cell>
          <cell r="B556" t="str">
            <v>Faizan Verma</v>
          </cell>
        </row>
        <row r="557">
          <cell r="A557" t="str">
            <v>EMP0555</v>
          </cell>
          <cell r="B557" t="str">
            <v>Faizan Patel</v>
          </cell>
        </row>
        <row r="558">
          <cell r="A558" t="str">
            <v>EMP0556</v>
          </cell>
          <cell r="B558" t="str">
            <v>Faizan Ansari</v>
          </cell>
        </row>
        <row r="559">
          <cell r="A559" t="str">
            <v>EMP0557</v>
          </cell>
          <cell r="B559" t="str">
            <v>Faizan Das</v>
          </cell>
        </row>
        <row r="560">
          <cell r="A560" t="str">
            <v>EMP0558</v>
          </cell>
          <cell r="B560" t="str">
            <v>Faizan Babu</v>
          </cell>
        </row>
        <row r="561">
          <cell r="A561" t="str">
            <v>EMP0559</v>
          </cell>
          <cell r="B561" t="str">
            <v>Faizan Mehta</v>
          </cell>
        </row>
        <row r="562">
          <cell r="A562" t="str">
            <v>EMP0560</v>
          </cell>
          <cell r="B562" t="str">
            <v>Faizan Pal</v>
          </cell>
        </row>
        <row r="563">
          <cell r="A563" t="str">
            <v>EMP0561</v>
          </cell>
          <cell r="B563" t="str">
            <v>Faizan Lal</v>
          </cell>
        </row>
        <row r="564">
          <cell r="A564" t="str">
            <v>EMP0562</v>
          </cell>
          <cell r="B564" t="str">
            <v>Faizan Mian</v>
          </cell>
        </row>
        <row r="565">
          <cell r="A565" t="str">
            <v>EMP0563</v>
          </cell>
          <cell r="B565" t="str">
            <v>Faizan Sheikh</v>
          </cell>
        </row>
        <row r="566">
          <cell r="A566" t="str">
            <v>EMP0564</v>
          </cell>
          <cell r="B566" t="str">
            <v>Faizan Suri</v>
          </cell>
        </row>
        <row r="567">
          <cell r="A567" t="str">
            <v>EMP0565</v>
          </cell>
          <cell r="B567" t="str">
            <v>Faizan Malik</v>
          </cell>
        </row>
        <row r="568">
          <cell r="A568" t="str">
            <v>EMP0566</v>
          </cell>
          <cell r="B568" t="str">
            <v>Faizan Qureshi</v>
          </cell>
        </row>
        <row r="569">
          <cell r="A569" t="str">
            <v>EMP0567</v>
          </cell>
          <cell r="B569" t="str">
            <v>Faizan Shaikh</v>
          </cell>
        </row>
        <row r="570">
          <cell r="A570" t="str">
            <v>EMP0568</v>
          </cell>
          <cell r="B570" t="str">
            <v>Faizan Chaudhary</v>
          </cell>
        </row>
        <row r="571">
          <cell r="A571" t="str">
            <v>EMP0569</v>
          </cell>
          <cell r="B571" t="str">
            <v>Faizan Tyagi</v>
          </cell>
        </row>
        <row r="572">
          <cell r="A572" t="str">
            <v>EMP0570</v>
          </cell>
          <cell r="B572" t="str">
            <v>Faizan Jain</v>
          </cell>
        </row>
        <row r="573">
          <cell r="A573" t="str">
            <v>EMP0571</v>
          </cell>
          <cell r="B573" t="str">
            <v>Faizan Agarwal</v>
          </cell>
        </row>
        <row r="574">
          <cell r="A574" t="str">
            <v>EMP0572</v>
          </cell>
          <cell r="B574" t="str">
            <v>Faizan Nair</v>
          </cell>
        </row>
        <row r="575">
          <cell r="A575" t="str">
            <v>EMP0573</v>
          </cell>
          <cell r="B575" t="str">
            <v>Farhan Khan</v>
          </cell>
        </row>
        <row r="576">
          <cell r="A576" t="str">
            <v>EMP0574</v>
          </cell>
          <cell r="B576" t="str">
            <v>Farhan Sharma</v>
          </cell>
        </row>
        <row r="577">
          <cell r="A577" t="str">
            <v>EMP0575</v>
          </cell>
          <cell r="B577" t="str">
            <v>Farhan Raza</v>
          </cell>
        </row>
        <row r="578">
          <cell r="A578" t="str">
            <v>EMP0576</v>
          </cell>
          <cell r="B578" t="str">
            <v>Farhan Singh</v>
          </cell>
        </row>
        <row r="579">
          <cell r="A579" t="str">
            <v>EMP0577</v>
          </cell>
          <cell r="B579" t="str">
            <v>Farhan Ahmed</v>
          </cell>
        </row>
        <row r="580">
          <cell r="A580" t="str">
            <v>EMP0578</v>
          </cell>
          <cell r="B580" t="str">
            <v>Farhan Gupta</v>
          </cell>
        </row>
        <row r="581">
          <cell r="A581" t="str">
            <v>EMP0579</v>
          </cell>
          <cell r="B581" t="str">
            <v>Farhan Kumar</v>
          </cell>
        </row>
        <row r="582">
          <cell r="A582" t="str">
            <v>EMP0580</v>
          </cell>
          <cell r="B582" t="str">
            <v>Farhan Verma</v>
          </cell>
        </row>
        <row r="583">
          <cell r="A583" t="str">
            <v>EMP0581</v>
          </cell>
          <cell r="B583" t="str">
            <v>Farhan Patel</v>
          </cell>
        </row>
        <row r="584">
          <cell r="A584" t="str">
            <v>EMP0582</v>
          </cell>
          <cell r="B584" t="str">
            <v>Farhan Ansari</v>
          </cell>
        </row>
        <row r="585">
          <cell r="A585" t="str">
            <v>EMP0583</v>
          </cell>
          <cell r="B585" t="str">
            <v>Farhan Das</v>
          </cell>
        </row>
        <row r="586">
          <cell r="A586" t="str">
            <v>EMP0584</v>
          </cell>
          <cell r="B586" t="str">
            <v>Farhan Babu</v>
          </cell>
        </row>
        <row r="587">
          <cell r="A587" t="str">
            <v>EMP0585</v>
          </cell>
          <cell r="B587" t="str">
            <v>Farhan Mehta</v>
          </cell>
        </row>
        <row r="588">
          <cell r="A588" t="str">
            <v>EMP0586</v>
          </cell>
          <cell r="B588" t="str">
            <v>Farhan Pal</v>
          </cell>
        </row>
        <row r="589">
          <cell r="A589" t="str">
            <v>EMP0587</v>
          </cell>
          <cell r="B589" t="str">
            <v>Farhan Lal</v>
          </cell>
        </row>
        <row r="590">
          <cell r="A590" t="str">
            <v>EMP0588</v>
          </cell>
          <cell r="B590" t="str">
            <v>Farhan Mian</v>
          </cell>
        </row>
        <row r="591">
          <cell r="A591" t="str">
            <v>EMP0589</v>
          </cell>
          <cell r="B591" t="str">
            <v>Farhan Sheikh</v>
          </cell>
        </row>
        <row r="592">
          <cell r="A592" t="str">
            <v>EMP0590</v>
          </cell>
          <cell r="B592" t="str">
            <v>Farhan Suri</v>
          </cell>
        </row>
        <row r="593">
          <cell r="A593" t="str">
            <v>EMP0591</v>
          </cell>
          <cell r="B593" t="str">
            <v>Farhan Malik</v>
          </cell>
        </row>
        <row r="594">
          <cell r="A594" t="str">
            <v>EMP0592</v>
          </cell>
          <cell r="B594" t="str">
            <v>Farhan Qureshi</v>
          </cell>
        </row>
        <row r="595">
          <cell r="A595" t="str">
            <v>EMP0593</v>
          </cell>
          <cell r="B595" t="str">
            <v>Farhan Shaikh</v>
          </cell>
        </row>
        <row r="596">
          <cell r="A596" t="str">
            <v>EMP0594</v>
          </cell>
          <cell r="B596" t="str">
            <v>Farhan Chaudhary</v>
          </cell>
        </row>
        <row r="597">
          <cell r="A597" t="str">
            <v>EMP0595</v>
          </cell>
          <cell r="B597" t="str">
            <v>Farhan Tyagi</v>
          </cell>
        </row>
        <row r="598">
          <cell r="A598" t="str">
            <v>EMP0596</v>
          </cell>
          <cell r="B598" t="str">
            <v>Farhan Jain</v>
          </cell>
        </row>
        <row r="599">
          <cell r="A599" t="str">
            <v>EMP0597</v>
          </cell>
          <cell r="B599" t="str">
            <v>Farhan Agarwal</v>
          </cell>
        </row>
        <row r="600">
          <cell r="A600" t="str">
            <v>EMP0598</v>
          </cell>
          <cell r="B600" t="str">
            <v>Farhan Nair</v>
          </cell>
        </row>
        <row r="601">
          <cell r="A601" t="str">
            <v>EMP0599</v>
          </cell>
          <cell r="B601" t="str">
            <v>Vikram Khan</v>
          </cell>
        </row>
        <row r="602">
          <cell r="A602" t="str">
            <v>EMP0600</v>
          </cell>
          <cell r="B602" t="str">
            <v>Vikram Sharma</v>
          </cell>
        </row>
        <row r="603">
          <cell r="A603" t="str">
            <v>EMP0601</v>
          </cell>
          <cell r="B603" t="str">
            <v>Vikram Raza</v>
          </cell>
        </row>
        <row r="604">
          <cell r="A604" t="str">
            <v>EMP0602</v>
          </cell>
          <cell r="B604" t="str">
            <v>Vikram Singh</v>
          </cell>
        </row>
        <row r="605">
          <cell r="A605" t="str">
            <v>EMP0603</v>
          </cell>
          <cell r="B605" t="str">
            <v>Vikram Ahmed</v>
          </cell>
        </row>
        <row r="606">
          <cell r="A606" t="str">
            <v>EMP0604</v>
          </cell>
          <cell r="B606" t="str">
            <v>Vikram Gupta</v>
          </cell>
        </row>
        <row r="607">
          <cell r="A607" t="str">
            <v>EMP0605</v>
          </cell>
          <cell r="B607" t="str">
            <v>Vikram Kumar</v>
          </cell>
        </row>
        <row r="608">
          <cell r="A608" t="str">
            <v>EMP0606</v>
          </cell>
          <cell r="B608" t="str">
            <v>Vikram Verma</v>
          </cell>
        </row>
        <row r="609">
          <cell r="A609" t="str">
            <v>EMP0607</v>
          </cell>
          <cell r="B609" t="str">
            <v>Vikram Patel</v>
          </cell>
        </row>
        <row r="610">
          <cell r="A610" t="str">
            <v>EMP0608</v>
          </cell>
          <cell r="B610" t="str">
            <v>Vikram Ansari</v>
          </cell>
        </row>
        <row r="611">
          <cell r="A611" t="str">
            <v>EMP0609</v>
          </cell>
          <cell r="B611" t="str">
            <v>Vikram Das</v>
          </cell>
        </row>
        <row r="612">
          <cell r="A612" t="str">
            <v>EMP0610</v>
          </cell>
          <cell r="B612" t="str">
            <v>Vikram Babu</v>
          </cell>
        </row>
        <row r="613">
          <cell r="A613" t="str">
            <v>EMP0611</v>
          </cell>
          <cell r="B613" t="str">
            <v>Vikram Mehta</v>
          </cell>
        </row>
        <row r="614">
          <cell r="A614" t="str">
            <v>EMP0612</v>
          </cell>
          <cell r="B614" t="str">
            <v>Vikram Pal</v>
          </cell>
        </row>
        <row r="615">
          <cell r="A615" t="str">
            <v>EMP0613</v>
          </cell>
          <cell r="B615" t="str">
            <v>Vikram Lal</v>
          </cell>
        </row>
        <row r="616">
          <cell r="A616" t="str">
            <v>EMP0614</v>
          </cell>
          <cell r="B616" t="str">
            <v>Vikram Mian</v>
          </cell>
        </row>
        <row r="617">
          <cell r="A617" t="str">
            <v>EMP0615</v>
          </cell>
          <cell r="B617" t="str">
            <v>Vikram Sheikh</v>
          </cell>
        </row>
        <row r="618">
          <cell r="A618" t="str">
            <v>EMP0616</v>
          </cell>
          <cell r="B618" t="str">
            <v>Vikram Suri</v>
          </cell>
        </row>
        <row r="619">
          <cell r="A619" t="str">
            <v>EMP0617</v>
          </cell>
          <cell r="B619" t="str">
            <v>Vikram Malik</v>
          </cell>
        </row>
        <row r="620">
          <cell r="A620" t="str">
            <v>EMP0618</v>
          </cell>
          <cell r="B620" t="str">
            <v>Vikram Qureshi</v>
          </cell>
        </row>
        <row r="621">
          <cell r="A621" t="str">
            <v>EMP0619</v>
          </cell>
          <cell r="B621" t="str">
            <v>Vikram Shaikh</v>
          </cell>
        </row>
        <row r="622">
          <cell r="A622" t="str">
            <v>EMP0620</v>
          </cell>
          <cell r="B622" t="str">
            <v>Vikram Chaudhary</v>
          </cell>
        </row>
        <row r="623">
          <cell r="A623" t="str">
            <v>EMP0621</v>
          </cell>
          <cell r="B623" t="str">
            <v>Vikram Tyagi</v>
          </cell>
        </row>
        <row r="624">
          <cell r="A624" t="str">
            <v>EMP0622</v>
          </cell>
          <cell r="B624" t="str">
            <v>Vikram Jain</v>
          </cell>
        </row>
        <row r="625">
          <cell r="A625" t="str">
            <v>EMP0623</v>
          </cell>
          <cell r="B625" t="str">
            <v>Vikram Agarwal</v>
          </cell>
        </row>
        <row r="626">
          <cell r="A626" t="str">
            <v>EMP0624</v>
          </cell>
          <cell r="B626" t="str">
            <v>Vikram Nair</v>
          </cell>
        </row>
        <row r="627">
          <cell r="A627" t="str">
            <v>EMP0625</v>
          </cell>
          <cell r="B627" t="str">
            <v>Ayesha Khan</v>
          </cell>
        </row>
        <row r="628">
          <cell r="A628" t="str">
            <v>EMP0626</v>
          </cell>
          <cell r="B628" t="str">
            <v>Ayesha Sharma</v>
          </cell>
        </row>
        <row r="629">
          <cell r="A629" t="str">
            <v>EMP0627</v>
          </cell>
          <cell r="B629" t="str">
            <v>Ayesha Raza</v>
          </cell>
        </row>
        <row r="630">
          <cell r="A630" t="str">
            <v>EMP0628</v>
          </cell>
          <cell r="B630" t="str">
            <v>Ayesha Singh</v>
          </cell>
        </row>
        <row r="631">
          <cell r="A631" t="str">
            <v>EMP0629</v>
          </cell>
          <cell r="B631" t="str">
            <v>Ayesha Ahmed</v>
          </cell>
        </row>
        <row r="632">
          <cell r="A632" t="str">
            <v>EMP0630</v>
          </cell>
          <cell r="B632" t="str">
            <v>Ayesha Gupta</v>
          </cell>
        </row>
        <row r="633">
          <cell r="A633" t="str">
            <v>EMP0631</v>
          </cell>
          <cell r="B633" t="str">
            <v>Ayesha Kumar</v>
          </cell>
        </row>
        <row r="634">
          <cell r="A634" t="str">
            <v>EMP0632</v>
          </cell>
          <cell r="B634" t="str">
            <v>Ayesha Verma</v>
          </cell>
        </row>
        <row r="635">
          <cell r="A635" t="str">
            <v>EMP0633</v>
          </cell>
          <cell r="B635" t="str">
            <v>Ayesha Patel</v>
          </cell>
        </row>
        <row r="636">
          <cell r="A636" t="str">
            <v>EMP0634</v>
          </cell>
          <cell r="B636" t="str">
            <v>Ayesha Ansari</v>
          </cell>
        </row>
        <row r="637">
          <cell r="A637" t="str">
            <v>EMP0635</v>
          </cell>
          <cell r="B637" t="str">
            <v>Ayesha Das</v>
          </cell>
        </row>
        <row r="638">
          <cell r="A638" t="str">
            <v>EMP0636</v>
          </cell>
          <cell r="B638" t="str">
            <v>Ayesha Babu</v>
          </cell>
        </row>
        <row r="639">
          <cell r="A639" t="str">
            <v>EMP0637</v>
          </cell>
          <cell r="B639" t="str">
            <v>Ayesha Mehta</v>
          </cell>
        </row>
        <row r="640">
          <cell r="A640" t="str">
            <v>EMP0638</v>
          </cell>
          <cell r="B640" t="str">
            <v>Ayesha Pal</v>
          </cell>
        </row>
        <row r="641">
          <cell r="A641" t="str">
            <v>EMP0639</v>
          </cell>
          <cell r="B641" t="str">
            <v>Ayesha Lal</v>
          </cell>
        </row>
        <row r="642">
          <cell r="A642" t="str">
            <v>EMP0640</v>
          </cell>
          <cell r="B642" t="str">
            <v>Ayesha Mian</v>
          </cell>
        </row>
        <row r="643">
          <cell r="A643" t="str">
            <v>EMP0641</v>
          </cell>
          <cell r="B643" t="str">
            <v>Ayesha Sheikh</v>
          </cell>
        </row>
        <row r="644">
          <cell r="A644" t="str">
            <v>EMP0642</v>
          </cell>
          <cell r="B644" t="str">
            <v>Ayesha Suri</v>
          </cell>
        </row>
        <row r="645">
          <cell r="A645" t="str">
            <v>EMP0643</v>
          </cell>
          <cell r="B645" t="str">
            <v>Ayesha Malik</v>
          </cell>
        </row>
        <row r="646">
          <cell r="A646" t="str">
            <v>EMP0644</v>
          </cell>
          <cell r="B646" t="str">
            <v>Ayesha Qureshi</v>
          </cell>
        </row>
        <row r="647">
          <cell r="A647" t="str">
            <v>EMP0645</v>
          </cell>
          <cell r="B647" t="str">
            <v>Ayesha Shaikh</v>
          </cell>
        </row>
        <row r="648">
          <cell r="A648" t="str">
            <v>EMP0646</v>
          </cell>
          <cell r="B648" t="str">
            <v>Ayesha Chaudhary</v>
          </cell>
        </row>
        <row r="649">
          <cell r="A649" t="str">
            <v>EMP0647</v>
          </cell>
          <cell r="B649" t="str">
            <v>Ayesha Tyagi</v>
          </cell>
        </row>
        <row r="650">
          <cell r="A650" t="str">
            <v>EMP0648</v>
          </cell>
          <cell r="B650" t="str">
            <v>Ayesha Jain</v>
          </cell>
        </row>
        <row r="651">
          <cell r="A651" t="str">
            <v>EMP0649</v>
          </cell>
          <cell r="B651" t="str">
            <v>Ayesha Agarwal</v>
          </cell>
        </row>
        <row r="652">
          <cell r="A652" t="str">
            <v>EMP0650</v>
          </cell>
          <cell r="B652" t="str">
            <v>Ayesha Nair</v>
          </cell>
        </row>
        <row r="653">
          <cell r="A653" t="str">
            <v>EMP0651</v>
          </cell>
          <cell r="B653" t="str">
            <v>Arjun Khan</v>
          </cell>
        </row>
        <row r="654">
          <cell r="A654" t="str">
            <v>EMP0652</v>
          </cell>
          <cell r="B654" t="str">
            <v>Arjun Sharma</v>
          </cell>
        </row>
        <row r="655">
          <cell r="A655" t="str">
            <v>EMP0653</v>
          </cell>
          <cell r="B655" t="str">
            <v>Arjun Raza</v>
          </cell>
        </row>
        <row r="656">
          <cell r="A656" t="str">
            <v>EMP0654</v>
          </cell>
          <cell r="B656" t="str">
            <v>Arjun Singh</v>
          </cell>
        </row>
        <row r="657">
          <cell r="A657" t="str">
            <v>EMP0655</v>
          </cell>
          <cell r="B657" t="str">
            <v>Arjun Ahmed</v>
          </cell>
        </row>
        <row r="658">
          <cell r="A658" t="str">
            <v>EMP0656</v>
          </cell>
          <cell r="B658" t="str">
            <v>Arjun Gupta</v>
          </cell>
        </row>
        <row r="659">
          <cell r="A659" t="str">
            <v>EMP0657</v>
          </cell>
          <cell r="B659" t="str">
            <v>Arjun Kumar</v>
          </cell>
        </row>
        <row r="660">
          <cell r="A660" t="str">
            <v>EMP0658</v>
          </cell>
          <cell r="B660" t="str">
            <v>Arjun Verma</v>
          </cell>
        </row>
        <row r="661">
          <cell r="A661" t="str">
            <v>EMP0659</v>
          </cell>
          <cell r="B661" t="str">
            <v>Arjun Patel</v>
          </cell>
        </row>
        <row r="662">
          <cell r="A662" t="str">
            <v>EMP0660</v>
          </cell>
          <cell r="B662" t="str">
            <v>Arjun Ansari</v>
          </cell>
        </row>
        <row r="663">
          <cell r="A663" t="str">
            <v>EMP0661</v>
          </cell>
          <cell r="B663" t="str">
            <v>Arjun Das</v>
          </cell>
        </row>
        <row r="664">
          <cell r="A664" t="str">
            <v>EMP0662</v>
          </cell>
          <cell r="B664" t="str">
            <v>Arjun Babu</v>
          </cell>
        </row>
        <row r="665">
          <cell r="A665" t="str">
            <v>EMP0663</v>
          </cell>
          <cell r="B665" t="str">
            <v>Arjun Mehta</v>
          </cell>
        </row>
        <row r="666">
          <cell r="A666" t="str">
            <v>EMP0664</v>
          </cell>
          <cell r="B666" t="str">
            <v>Arjun Pal</v>
          </cell>
        </row>
        <row r="667">
          <cell r="A667" t="str">
            <v>EMP0665</v>
          </cell>
          <cell r="B667" t="str">
            <v>Arjun Lal</v>
          </cell>
        </row>
        <row r="668">
          <cell r="A668" t="str">
            <v>EMP0666</v>
          </cell>
          <cell r="B668" t="str">
            <v>Arjun Mian</v>
          </cell>
        </row>
        <row r="669">
          <cell r="A669" t="str">
            <v>EMP0667</v>
          </cell>
          <cell r="B669" t="str">
            <v>Arjun Sheikh</v>
          </cell>
        </row>
        <row r="670">
          <cell r="A670" t="str">
            <v>EMP0668</v>
          </cell>
          <cell r="B670" t="str">
            <v>Arjun Suri</v>
          </cell>
        </row>
        <row r="671">
          <cell r="A671" t="str">
            <v>EMP0669</v>
          </cell>
          <cell r="B671" t="str">
            <v>Arjun Malik</v>
          </cell>
        </row>
        <row r="672">
          <cell r="A672" t="str">
            <v>EMP0670</v>
          </cell>
          <cell r="B672" t="str">
            <v>Arjun Qureshi</v>
          </cell>
        </row>
        <row r="673">
          <cell r="A673" t="str">
            <v>EMP0671</v>
          </cell>
          <cell r="B673" t="str">
            <v>Arjun Shaikh</v>
          </cell>
        </row>
        <row r="674">
          <cell r="A674" t="str">
            <v>EMP0672</v>
          </cell>
          <cell r="B674" t="str">
            <v>Arjun Chaudhary</v>
          </cell>
        </row>
        <row r="675">
          <cell r="A675" t="str">
            <v>EMP0673</v>
          </cell>
          <cell r="B675" t="str">
            <v>Arjun Tyagi</v>
          </cell>
        </row>
        <row r="676">
          <cell r="A676" t="str">
            <v>EMP0674</v>
          </cell>
          <cell r="B676" t="str">
            <v>Arjun Jain</v>
          </cell>
        </row>
        <row r="677">
          <cell r="A677" t="str">
            <v>EMP0675</v>
          </cell>
          <cell r="B677" t="str">
            <v>Arjun Agarwal</v>
          </cell>
        </row>
        <row r="678">
          <cell r="A678" t="str">
            <v>EMP0676</v>
          </cell>
          <cell r="B678" t="str">
            <v>Arjun Nair</v>
          </cell>
        </row>
        <row r="679">
          <cell r="A679" t="str">
            <v>EMP0677</v>
          </cell>
          <cell r="B679" t="str">
            <v>Asif Khan</v>
          </cell>
        </row>
        <row r="680">
          <cell r="A680" t="str">
            <v>EMP0678</v>
          </cell>
          <cell r="B680" t="str">
            <v>Asif Sharma</v>
          </cell>
        </row>
        <row r="681">
          <cell r="A681" t="str">
            <v>EMP0679</v>
          </cell>
          <cell r="B681" t="str">
            <v>Asif Raza</v>
          </cell>
        </row>
        <row r="682">
          <cell r="A682" t="str">
            <v>EMP0680</v>
          </cell>
          <cell r="B682" t="str">
            <v>Asif Singh</v>
          </cell>
        </row>
        <row r="683">
          <cell r="A683" t="str">
            <v>EMP0681</v>
          </cell>
          <cell r="B683" t="str">
            <v>Asif Ahmed</v>
          </cell>
        </row>
        <row r="684">
          <cell r="A684" t="str">
            <v>EMP0682</v>
          </cell>
          <cell r="B684" t="str">
            <v>Asif Gupta</v>
          </cell>
        </row>
        <row r="685">
          <cell r="A685" t="str">
            <v>EMP0683</v>
          </cell>
          <cell r="B685" t="str">
            <v>Asif Kumar</v>
          </cell>
        </row>
        <row r="686">
          <cell r="A686" t="str">
            <v>EMP0684</v>
          </cell>
          <cell r="B686" t="str">
            <v>Asif Verma</v>
          </cell>
        </row>
        <row r="687">
          <cell r="A687" t="str">
            <v>EMP0685</v>
          </cell>
          <cell r="B687" t="str">
            <v>Asif Patel</v>
          </cell>
        </row>
        <row r="688">
          <cell r="A688" t="str">
            <v>EMP0686</v>
          </cell>
          <cell r="B688" t="str">
            <v>Asif Ansari</v>
          </cell>
        </row>
        <row r="689">
          <cell r="A689" t="str">
            <v>EMP0687</v>
          </cell>
          <cell r="B689" t="str">
            <v>Asif Das</v>
          </cell>
        </row>
        <row r="690">
          <cell r="A690" t="str">
            <v>EMP0688</v>
          </cell>
          <cell r="B690" t="str">
            <v>Asif Babu</v>
          </cell>
        </row>
        <row r="691">
          <cell r="A691" t="str">
            <v>EMP0689</v>
          </cell>
          <cell r="B691" t="str">
            <v>Asif Mehta</v>
          </cell>
        </row>
        <row r="692">
          <cell r="A692" t="str">
            <v>EMP0690</v>
          </cell>
          <cell r="B692" t="str">
            <v>Asif Pal</v>
          </cell>
        </row>
        <row r="693">
          <cell r="A693" t="str">
            <v>EMP0691</v>
          </cell>
          <cell r="B693" t="str">
            <v>Asif Lal</v>
          </cell>
        </row>
        <row r="694">
          <cell r="A694" t="str">
            <v>EMP0692</v>
          </cell>
          <cell r="B694" t="str">
            <v>Asif Mian</v>
          </cell>
        </row>
        <row r="695">
          <cell r="A695" t="str">
            <v>EMP0693</v>
          </cell>
          <cell r="B695" t="str">
            <v>Asif Sheikh</v>
          </cell>
        </row>
        <row r="696">
          <cell r="A696" t="str">
            <v>EMP0694</v>
          </cell>
          <cell r="B696" t="str">
            <v>Asif Suri</v>
          </cell>
        </row>
        <row r="697">
          <cell r="A697" t="str">
            <v>EMP0695</v>
          </cell>
          <cell r="B697" t="str">
            <v>Asif Malik</v>
          </cell>
        </row>
        <row r="698">
          <cell r="A698" t="str">
            <v>EMP0696</v>
          </cell>
          <cell r="B698" t="str">
            <v>Asif Qureshi</v>
          </cell>
        </row>
        <row r="699">
          <cell r="A699" t="str">
            <v>EMP0697</v>
          </cell>
          <cell r="B699" t="str">
            <v>Asif Shaikh</v>
          </cell>
        </row>
        <row r="700">
          <cell r="A700" t="str">
            <v>EMP0698</v>
          </cell>
          <cell r="B700" t="str">
            <v>Asif Chaudhary</v>
          </cell>
        </row>
        <row r="701">
          <cell r="A701" t="str">
            <v>EMP0699</v>
          </cell>
          <cell r="B701" t="str">
            <v>Asif Tyagi</v>
          </cell>
        </row>
        <row r="702">
          <cell r="A702" t="str">
            <v>EMP0700</v>
          </cell>
          <cell r="B702" t="str">
            <v>Asif Jain</v>
          </cell>
        </row>
      </sheetData>
      <sheetData sheetId="1" refreshError="1"/>
      <sheetData sheetId="2" refreshError="1"/>
      <sheetData sheetId="3" refreshError="1"/>
      <sheetData sheetId="4">
        <row r="2">
          <cell r="F2" t="str">
            <v>Total Days</v>
          </cell>
          <cell r="G2" t="str">
            <v>Present</v>
          </cell>
          <cell r="H2" t="str">
            <v>Holiday</v>
          </cell>
          <cell r="I2" t="str">
            <v>Week Off</v>
          </cell>
          <cell r="J2" t="str">
            <v>Absent</v>
          </cell>
        </row>
      </sheetData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32" refreshedDate="46302.494102662036" createdVersion="8" refreshedVersion="8" minRefreshableVersion="3" recordCount="700" xr:uid="{F23FB71F-4FB5-4797-931D-97EA9BA84584}">
  <cacheSource type="worksheet">
    <worksheetSource name="Table9"/>
  </cacheSource>
  <cacheFields count="11">
    <cacheField name="Emp_ID" numFmtId="0">
      <sharedItems/>
    </cacheField>
    <cacheField name="Emp_Name" numFmtId="0">
      <sharedItems count="700">
        <s v="Aman Khan"/>
        <s v="Neha Sharma"/>
        <s v="Ali Raza"/>
        <s v="Riya Singh"/>
        <s v="Shah Alam"/>
        <s v="Karan Gupta"/>
        <s v="Irfan Pathan"/>
        <s v="Pappi Singh"/>
        <s v="Raju Roi"/>
        <s v="Rabia Ansari"/>
        <s v="Ram Kumar"/>
        <s v="Raja Babu"/>
        <s v="Fiza Khan"/>
        <s v="Aman Pal"/>
        <s v="Aman Lal"/>
        <s v="Aman Mian"/>
        <s v="Aman Sheikh"/>
        <s v="Aman Suri"/>
        <s v="Aman Malik"/>
        <s v="Aman Qureshi"/>
        <s v="Aman Shaikh"/>
        <s v="Aman Chaudhary"/>
        <s v="Aman Tyagi"/>
        <s v="Aman Jain"/>
        <s v="Aman Agarwal"/>
        <s v="Aman Nair"/>
        <s v="Neha Khan"/>
        <s v="Neha Suri"/>
        <s v="Neha Raza"/>
        <s v="Neha Singh"/>
        <s v="Neha Ahmed"/>
        <s v="Neha Gupta"/>
        <s v="Neha Kumar"/>
        <s v="Neha Verma"/>
        <s v="Neha Patel"/>
        <s v="Neha Ansari"/>
        <s v="Neha Das"/>
        <s v="Neha Babu"/>
        <s v="Neha Mehta"/>
        <s v="Neha Pal"/>
        <s v="Neha Lal"/>
        <s v="Neha Mian"/>
        <s v="Neha Sheikh"/>
        <s v="Neha Suresh"/>
        <s v="Neha Malik"/>
        <s v="Neha Qureshi"/>
        <s v="Neha Shaikh"/>
        <s v="Neha Chaudhary"/>
        <s v="Neha Tyagi"/>
        <s v="Neha Jain"/>
        <s v="Neha Agarwal"/>
        <s v="Neha Nair"/>
        <s v="Ali Khan"/>
        <s v="Ali Sharma"/>
        <s v="Ali Raja"/>
        <s v="Ali Singh"/>
        <s v="Ali Ahmed"/>
        <s v="Ali Gupta"/>
        <s v="Ali Kumar"/>
        <s v="Ali Verma"/>
        <s v="Ali Patel"/>
        <s v="Ali Ansari"/>
        <s v="Ali Das"/>
        <s v="Ali Babu"/>
        <s v="Ali Mehta"/>
        <s v="Ali Pal"/>
        <s v="Ali Lal"/>
        <s v="Ali Mian"/>
        <s v="Ali Sheikh"/>
        <s v="Ali Suri"/>
        <s v="Ali Malik"/>
        <s v="Ali Qureshi"/>
        <s v="Ali Shaikh"/>
        <s v="Ali Chaudhary"/>
        <s v="Ali Tyagi"/>
        <s v="Ali Jain"/>
        <s v="Ali Agarwal"/>
        <s v="Ali Nair"/>
        <s v="Riya Khan"/>
        <s v="Riya Sharma"/>
        <s v="Riya Raza"/>
        <s v="Riya Singhaniya"/>
        <s v="Riya Ahmed"/>
        <s v="Riya Gupta"/>
        <s v="Riya Kumar"/>
        <s v="Riya Verma"/>
        <s v="Riya Patel"/>
        <s v="Riya Ansari"/>
        <s v="Riya Das"/>
        <s v="Riya Babu"/>
        <s v="Riya Mehta"/>
        <s v="Riya Pal"/>
        <s v="Riya Lal"/>
        <s v="Riya Mian"/>
        <s v="Riya Sheikh"/>
        <s v="Riya Suri"/>
        <s v="Riya Malik"/>
        <s v="Riya Qureshi"/>
        <s v="Riya Shaikh"/>
        <s v="Riya Chaudhary"/>
        <s v="Riya Tyagi"/>
        <s v="Riya Jain"/>
        <s v="Riya Agarwal"/>
        <s v="Riya Nair"/>
        <s v="Shah Khan"/>
        <s v="Shah Sharma"/>
        <s v="Shah Raza"/>
        <s v="Shah Singh"/>
        <s v="Shah Ahmed"/>
        <s v="Shah Gupta"/>
        <s v="Shah Kumar"/>
        <s v="Shah Verma"/>
        <s v="Shah Patel"/>
        <s v="Shah Ansari"/>
        <s v="Shah Das"/>
        <s v="Shah Babu"/>
        <s v="Shah Mehta"/>
        <s v="Shah Pal"/>
        <s v="Shah Lal"/>
        <s v="Shah Mian"/>
        <s v="Shah Sheikh"/>
        <s v="Shah Suri"/>
        <s v="Shah Malik"/>
        <s v="Shah Qureshi"/>
        <s v="Shah Shaikh"/>
        <s v="Shah Chaudhary"/>
        <s v="Shah Tyagi"/>
        <s v="Shah Jain"/>
        <s v="Shah Agarwal"/>
        <s v="Shah Nair"/>
        <s v="Karan Khan"/>
        <s v="Karan Sharma"/>
        <s v="Karan Raza"/>
        <s v="Karan Singh"/>
        <s v="Karan Ahmed"/>
        <s v="Karan Khair"/>
        <s v="Karan Kumar"/>
        <s v="Karan Verma"/>
        <s v="Karan Patel"/>
        <s v="Karan Ansari"/>
        <s v="Karan Das"/>
        <s v="Karan Babu"/>
        <s v="Karan Mehta"/>
        <s v="Karan Pal"/>
        <s v="Karan Lal"/>
        <s v="Karan Mian"/>
        <s v="Karan Sheikh"/>
        <s v="Karan Suri"/>
        <s v="Karan Malik"/>
        <s v="Karan Qureshi"/>
        <s v="Karan Shaikh"/>
        <s v="Karan Chaudhary"/>
        <s v="Karan Tyagi"/>
        <s v="Karan Jain"/>
        <s v="Karan Agarwal"/>
        <s v="Karan Nair"/>
        <s v="Irfan Khan"/>
        <s v="Irfan Sharma"/>
        <s v="Irfan Raza"/>
        <s v="Irfan Singh"/>
        <s v="Irfan Ahmed"/>
        <s v="Irfan Gupta"/>
        <s v="Irfan Kumar"/>
        <s v="Irfan Verma"/>
        <s v="Irfan Patel"/>
        <s v="Irfan Ansari"/>
        <s v="Irfan Das"/>
        <s v="Irfan Babu"/>
        <s v="Irfan Mehta"/>
        <s v="Irfan Pal"/>
        <s v="Irfan Lal"/>
        <s v="Irfan Mian"/>
        <s v="Irfan Sheikh"/>
        <s v="Irfan Suri"/>
        <s v="Irfan Malik"/>
        <s v="Irfan Qureshi"/>
        <s v="Irfan Shaikh"/>
        <s v="Irfan Chaudhary"/>
        <s v="Irfan Tyagi"/>
        <s v="Irfan Jain"/>
        <s v="Irfan Agarwal"/>
        <s v="Irfan Nair"/>
        <s v="Raju Khan"/>
        <s v="Raju Sharma"/>
        <s v="Raju Raza"/>
        <s v="Raju Singh"/>
        <s v="Raju Ahmed"/>
        <s v="Raju Gupta"/>
        <s v="Raju Kumar"/>
        <s v="Raju Verma"/>
        <s v="Raju Patel"/>
        <s v="Raju Ansari"/>
        <s v="Raju Das"/>
        <s v="Raju Babu"/>
        <s v="Raju Mehta"/>
        <s v="Raju Pal"/>
        <s v="Raju Lal"/>
        <s v="Raju Mian"/>
        <s v="Raju Sheikh"/>
        <s v="Raju Suri"/>
        <s v="Raju Malik"/>
        <s v="Raju Qureshi"/>
        <s v="Raju Shaikh"/>
        <s v="Raju Chaudhary"/>
        <s v="Raju Tyagi"/>
        <s v="Raju Jain"/>
        <s v="Raju Agarwal"/>
        <s v="Raju Nair"/>
        <s v="Rabia Khan"/>
        <s v="Rabia Sharma"/>
        <s v="Rabia Raza"/>
        <s v="Rabia Singh"/>
        <s v="Rabia Ahmed"/>
        <s v="Rabia Gupta"/>
        <s v="Rabia Kumar"/>
        <s v="Rabia Verma"/>
        <s v="Rabia Patel"/>
        <s v="Rabia Faisal"/>
        <s v="Rabia Das"/>
        <s v="Rabia Babu"/>
        <s v="Rabia Mehta"/>
        <s v="Rabia Pal"/>
        <s v="Rabia Lal"/>
        <s v="Rabia Mian"/>
        <s v="Rabia Sheikh"/>
        <s v="Rabia Suri"/>
        <s v="Rabia Malik"/>
        <s v="Rabia Qureshi"/>
        <s v="Rabia Shaikh"/>
        <s v="Rabia Chaudhary"/>
        <s v="Rabia Tyagi"/>
        <s v="Rabia Jain"/>
        <s v="Rabia Agarwal"/>
        <s v="Rabia Nair"/>
        <s v="Ram Khan"/>
        <s v="Ram Sharma"/>
        <s v="Ram Raza"/>
        <s v="Ram Singh"/>
        <s v="Ram Ahmed"/>
        <s v="Ram Gupta"/>
        <s v="Ram Vishwas"/>
        <s v="Ram Verma"/>
        <s v="Ram Patel"/>
        <s v="Ram Ansari"/>
        <s v="Ram Das"/>
        <s v="Ram Babu"/>
        <s v="Ram Mehta"/>
        <s v="Ram Pal"/>
        <s v="Ram Lal"/>
        <s v="Ram Mian"/>
        <s v="Ram Sheikh"/>
        <s v="Ram Suri"/>
        <s v="Ram Malik"/>
        <s v="Ram Qureshi"/>
        <s v="Ram Shaikh"/>
        <s v="Ram Chaudhary"/>
        <s v="Ram Tyagi"/>
        <s v="Ram Jain"/>
        <s v="Ram Agarwal"/>
        <s v="Ram Nair"/>
        <s v="Raja Khan"/>
        <s v="Raja Sharma"/>
        <s v="Raja Raza"/>
        <s v="Raja Singh"/>
        <s v="Raja Ahmed"/>
        <s v="Raja Gupta"/>
        <s v="Raja Kumar"/>
        <s v="Raja Verma"/>
        <s v="Raja Patel"/>
        <s v="Raja Ansari"/>
        <s v="Raja Das"/>
        <s v="Raja Bablu"/>
        <s v="Raja Mehta"/>
        <s v="Raja Pal"/>
        <s v="Raja Lal"/>
        <s v="Raja Mian"/>
        <s v="Raja Sheikh"/>
        <s v="Raja Suri"/>
        <s v="Raja Malik"/>
        <s v="Raja Qureshi"/>
        <s v="Raja Shaikh"/>
        <s v="Raja Chaudhary"/>
        <s v="Raja Tyagi"/>
        <s v="Raja Jain"/>
        <s v="Raja Agarwal"/>
        <s v="Raja Nair"/>
        <s v="Fiza Khatoom"/>
        <s v="Fiza Sharma"/>
        <s v="Fiza Raza"/>
        <s v="Fiza Singh"/>
        <s v="Fiza Ahmed"/>
        <s v="Fiza Gupta"/>
        <s v="Fiza Kumar"/>
        <s v="Fiza Verma"/>
        <s v="Fiza Patel"/>
        <s v="Fiza Ansari"/>
        <s v="Fiza Das"/>
        <s v="Fiza Babu"/>
        <s v="Fiza Mehta"/>
        <s v="Fiza Pal"/>
        <s v="Fiza Lal"/>
        <s v="Fiza Mian"/>
        <s v="Fiza Sheikh"/>
        <s v="Fiza Suri"/>
        <s v="Fiza Malik"/>
        <s v="Fiza Qureshi"/>
        <s v="Fiza Shaikh"/>
        <s v="Fiza Chaudhary"/>
        <s v="Fiza Tyagi"/>
        <s v="Fiza Jain"/>
        <s v="Fiza Agarwal"/>
        <s v="Fiza Nair"/>
        <s v="Deepak Khan"/>
        <s v="Deepak Sharma"/>
        <s v="Deepak Raza"/>
        <s v="Deepak Singh"/>
        <s v="Deepak Ahmed"/>
        <s v="Deepak Gupta"/>
        <s v="Deepak Kumar"/>
        <s v="Deepak Verma"/>
        <s v="Deepak Patel"/>
        <s v="Deepak Ansari"/>
        <s v="Deepak Das"/>
        <s v="Deepak Babu"/>
        <s v="Deepak Mehta"/>
        <s v="Deepak Pal"/>
        <s v="Deepak Lal"/>
        <s v="Deepak Mian"/>
        <s v="Deepak Sheikh"/>
        <s v="Deepak Suri"/>
        <s v="Deepak Malik"/>
        <s v="Deepak Qureshi"/>
        <s v="Deepak Shaikh"/>
        <s v="Deepak Chaudhary"/>
        <s v="Deepak Tyagi"/>
        <s v="Deepak Jain"/>
        <s v="Deepak Agarwal"/>
        <s v="Deepak Nair"/>
        <s v="Anjali Khan"/>
        <s v="Anjali Sharma"/>
        <s v="Anjali Raza"/>
        <s v="Anjali Singh"/>
        <s v="Anjali Ahmed"/>
        <s v="Anjali Gupta"/>
        <s v="Anjali Kumar"/>
        <s v="Anjali Verma"/>
        <s v="Anjali Patel"/>
        <s v="Anjali Ansari"/>
        <s v="Anjali Das"/>
        <s v="Anjali Babu"/>
        <s v="Anjali Mehta"/>
        <s v="Anjali Pal"/>
        <s v="Anjali Lal"/>
        <s v="Anjali Mian"/>
        <s v="Anjali Sheikh"/>
        <s v="Anjali Suri"/>
        <s v="Anjali Malik"/>
        <s v="Anjali Qureshi"/>
        <s v="Anjali Shaikh"/>
        <s v="Anjali Chaudhary"/>
        <s v="Anjali Tyagi"/>
        <s v="Anjali Jain"/>
        <s v="Anjali Agarwal"/>
        <s v="Anjali Nair"/>
        <s v="Sachin Khan"/>
        <s v="Sachin Sharma"/>
        <s v="Sachin Raza"/>
        <s v="Sachin Singh"/>
        <s v="Sachin Ahmed"/>
        <s v="Sachin Gupta"/>
        <s v="Sachin Kumar"/>
        <s v="Sachin Verma"/>
        <s v="Sachin Patel"/>
        <s v="Sachin Ansari"/>
        <s v="Sachin Das"/>
        <s v="Sachin Babu"/>
        <s v="Sachin Mehta"/>
        <s v="Sachin Pal"/>
        <s v="Sachin Lal"/>
        <s v="Sachin Mian"/>
        <s v="Sachin Sheikh"/>
        <s v="Sachin Suri"/>
        <s v="Sachin Malik"/>
        <s v="Sachin Qureshi"/>
        <s v="Sachin Shaikh"/>
        <s v="Sachin Chaudhary"/>
        <s v="Sachin Tyagi"/>
        <s v="Sachin Jain"/>
        <s v="Sachin Agarwal"/>
        <s v="Sachin Nair"/>
        <s v="Priya Khan"/>
        <s v="Priya Sharma"/>
        <s v="Priya Raza"/>
        <s v="Priya Singh"/>
        <s v="Priya Ahmed"/>
        <s v="Priya Gupta"/>
        <s v="Priya Kumar"/>
        <s v="Priya Verma"/>
        <s v="Priya Patel"/>
        <s v="Priya Ansari"/>
        <s v="Priya Das"/>
        <s v="Priya Babu"/>
        <s v="Priya Mehta"/>
        <s v="Priya Pal"/>
        <s v="Priya Lal"/>
        <s v="Priya Mian"/>
        <s v="Priya Sheikh"/>
        <s v="Priya Suri"/>
        <s v="Priya Malik"/>
        <s v="Priya Qureshi"/>
        <s v="Priya Shaikh"/>
        <s v="Priya Chaudhary"/>
        <s v="Priya Tyagi"/>
        <s v="Priya Jain"/>
        <s v="Priya Agarwal"/>
        <s v="Priya Nair"/>
        <s v="Mohit Khan"/>
        <s v="Mohit Sharma"/>
        <s v="Mohit Raza"/>
        <s v="Mohit Singh"/>
        <s v="Mohit Ahmed"/>
        <s v="Mohit Gupta"/>
        <s v="Mohit Kumar"/>
        <s v="Mohit Verma"/>
        <s v="Mohit Patel"/>
        <s v="Mohit Ansari"/>
        <s v="Mohit Das"/>
        <s v="Mohit Babu"/>
        <s v="Mohit Mehta"/>
        <s v="Mohit Pal"/>
        <s v="Mohit Lal"/>
        <s v="Mohit Mian"/>
        <s v="Mohit Sheikh"/>
        <s v="Mohit Suri"/>
        <s v="Mohit Malik"/>
        <s v="Mohit Qureshi"/>
        <s v="Mohit Shaikh"/>
        <s v="Mohit Chaudhary"/>
        <s v="Mohit Tyagi"/>
        <s v="Mohit Jain"/>
        <s v="Mohit Agarwal"/>
        <s v="Mohit Nair"/>
        <s v="Akash Khan"/>
        <s v="Akash Sharma"/>
        <s v="Akash Raza"/>
        <s v="Akash Singh"/>
        <s v="Akash Ahmed"/>
        <s v="Akash Gupta"/>
        <s v="Akash Kumar"/>
        <s v="Akash Verma"/>
        <s v="Akash Patel"/>
        <s v="Akash Ansari"/>
        <s v="Akash Das"/>
        <s v="Akash Babu"/>
        <s v="Akash Mehta"/>
        <s v="Akash Pal"/>
        <s v="Akash Lal"/>
        <s v="Akash Mian"/>
        <s v="Akash Sheikh"/>
        <s v="Akash Suri"/>
        <s v="Akash Malik"/>
        <s v="Akash Qureshi"/>
        <s v="Akash Shaikh"/>
        <s v="Akash Chaudhary"/>
        <s v="Akash Tyagi"/>
        <s v="Akash Jain"/>
        <s v="Akash Agarwal"/>
        <s v="Akash Nair"/>
        <s v="Sana Khan"/>
        <s v="Sana Sharma"/>
        <s v="Sana Raza"/>
        <s v="Sana Singh"/>
        <s v="Sana Ahmed"/>
        <s v="Sana Gupta"/>
        <s v="Sana Kumar"/>
        <s v="Sana Verma"/>
        <s v="Sana Patel"/>
        <s v="Sana Ansari"/>
        <s v="Sana Das"/>
        <s v="Sana Babu"/>
        <s v="Sana Mehta"/>
        <s v="Sana Pal"/>
        <s v="Sana Lal"/>
        <s v="Sana Mian"/>
        <s v="Sana Sheikh"/>
        <s v="Sana Suri"/>
        <s v="Sana Malik"/>
        <s v="Sana Qureshi"/>
        <s v="Sana Shaikh"/>
        <s v="Sana Chaudhary"/>
        <s v="Sana Tyagi"/>
        <s v="Sana Jain"/>
        <s v="Sana Agarwal"/>
        <s v="Sana Nair"/>
        <s v="Usman Khan"/>
        <s v="Usman Sharma"/>
        <s v="Usman Raza"/>
        <s v="Usman Singh"/>
        <s v="Usman Ahmed"/>
        <s v="Usman Gupta"/>
        <s v="Usman Kumar"/>
        <s v="Usman Verma"/>
        <s v="Usman Patel"/>
        <s v="Usman Ansari"/>
        <s v="Usman Das"/>
        <s v="Usman Babu"/>
        <s v="Usman Mehta"/>
        <s v="Usman Pal"/>
        <s v="Usman Lal"/>
        <s v="Usman Mian"/>
        <s v="Usman Sheikh"/>
        <s v="Usman Suri"/>
        <s v="Usman Malik"/>
        <s v="Usman Qureshi"/>
        <s v="Usman Shaikh"/>
        <s v="Usman Chaudhary"/>
        <s v="Usman Tyagi"/>
        <s v="Usman Jain"/>
        <s v="Usman Agarwal"/>
        <s v="Usman Nair"/>
        <s v="Nikita Khan"/>
        <s v="Nikita Sharma"/>
        <s v="Nikita Raza"/>
        <s v="Nikita Singh"/>
        <s v="Nikita Ahmed"/>
        <s v="Nikita Gupta"/>
        <s v="Nikita Kumar"/>
        <s v="Nikita Verma"/>
        <s v="Nikita Patel"/>
        <s v="Nikita Ansari"/>
        <s v="Nikita Das"/>
        <s v="Nikita Babu"/>
        <s v="Nikita Mehta"/>
        <s v="Nikita Pal"/>
        <s v="Nikita Lal"/>
        <s v="Nikita Mian"/>
        <s v="Nikita Sheikh"/>
        <s v="Nikita Suri"/>
        <s v="Nikita Malik"/>
        <s v="Nikita Qureshi"/>
        <s v="Nikita Shaikh"/>
        <s v="Nikita Chaudhary"/>
        <s v="Nikita Tyagi"/>
        <s v="Nikita Jain"/>
        <s v="Nikita Agarwal"/>
        <s v="Nikita Nair"/>
        <s v="Faizan Khan"/>
        <s v="Faizan Sharma"/>
        <s v="Faizan Raza"/>
        <s v="Faizan Singh"/>
        <s v="Faizan Ahmed"/>
        <s v="Faizan Gupta"/>
        <s v="Faizan Kumar"/>
        <s v="Faizan Verma"/>
        <s v="Faizan Patel"/>
        <s v="Faizan Ansari"/>
        <s v="Faizan Das"/>
        <s v="Faizan Babu"/>
        <s v="Faizan Mehta"/>
        <s v="Faizan Pal"/>
        <s v="Faizan Lal"/>
        <s v="Faizan Mian"/>
        <s v="Faizan Sheikh"/>
        <s v="Faizan Suri"/>
        <s v="Faizan Malik"/>
        <s v="Faizan Qureshi"/>
        <s v="Faizan Shaikh"/>
        <s v="Faizan Chaudhary"/>
        <s v="Faizan Tyagi"/>
        <s v="Faizan Jain"/>
        <s v="Faizan Agarwal"/>
        <s v="Faizan Nair"/>
        <s v="Farhan Khan"/>
        <s v="Farhan Sharma"/>
        <s v="Farhan Raza"/>
        <s v="Farhan Singh"/>
        <s v="Farhan Ahmed"/>
        <s v="Farhan Gupta"/>
        <s v="Farhan Kumar"/>
        <s v="Farhan Verma"/>
        <s v="Farhan Patel"/>
        <s v="Farhan Ansari"/>
        <s v="Farhan Das"/>
        <s v="Farhan Babu"/>
        <s v="Farhan Mehta"/>
        <s v="Farhan Pal"/>
        <s v="Farhan Lal"/>
        <s v="Farhan Mian"/>
        <s v="Farhan Sheikh"/>
        <s v="Farhan Suri"/>
        <s v="Farhan Malik"/>
        <s v="Farhan Qureshi"/>
        <s v="Farhan Shaikh"/>
        <s v="Farhan Chaudhary"/>
        <s v="Farhan Tyagi"/>
        <s v="Farhan Jain"/>
        <s v="Farhan Agarwal"/>
        <s v="Farhan Nair"/>
        <s v="Vikram Khan"/>
        <s v="Vikram Sharma"/>
        <s v="Vikram Raza"/>
        <s v="Vikram Singh"/>
        <s v="Vikram Ahmed"/>
        <s v="Vikram Gupta"/>
        <s v="Vikram Kumar"/>
        <s v="Vikram Verma"/>
        <s v="Vikram Patel"/>
        <s v="Vikram Ansari"/>
        <s v="Vikram Das"/>
        <s v="Vikram Babu"/>
        <s v="Vikram Mehta"/>
        <s v="Vikram Pal"/>
        <s v="Vikram Lal"/>
        <s v="Vikram Mian"/>
        <s v="Vikram Sheikh"/>
        <s v="Vikram Suri"/>
        <s v="Vikram Malik"/>
        <s v="Vikram Qureshi"/>
        <s v="Vikram Shaikh"/>
        <s v="Vikram Chaudhary"/>
        <s v="Vikram Tyagi"/>
        <s v="Vikram Jain"/>
        <s v="Vikram Agarwal"/>
        <s v="Vikram Nair"/>
        <s v="Ayesha Khan"/>
        <s v="Ayesha Sharma"/>
        <s v="Ayesha Raza"/>
        <s v="Ayesha Singh"/>
        <s v="Ayesha Ahmed"/>
        <s v="Ayesha Gupta"/>
        <s v="Ayesha Kumar"/>
        <s v="Ayesha Verma"/>
        <s v="Ayesha Patel"/>
        <s v="Ayesha Ansari"/>
        <s v="Ayesha Das"/>
        <s v="Ayesha Babu"/>
        <s v="Ayesha Mehta"/>
        <s v="Ayesha Pal"/>
        <s v="Ayesha Lal"/>
        <s v="Ayesha Mian"/>
        <s v="Ayesha Sheikh"/>
        <s v="Ayesha Suri"/>
        <s v="Ayesha Malik"/>
        <s v="Ayesha Qureshi"/>
        <s v="Ayesha Shaikh"/>
        <s v="Ayesha Chaudhary"/>
        <s v="Ayesha Tyagi"/>
        <s v="Ayesha Jain"/>
        <s v="Ayesha Agarwal"/>
        <s v="Ayesha Nair"/>
        <s v="Arjun Khan"/>
        <s v="Arjun Sharma"/>
        <s v="Arjun Raza"/>
        <s v="Arjun Singh"/>
        <s v="Arjun Ahmed"/>
        <s v="Arjun Gupta"/>
        <s v="Arjun Kumar"/>
        <s v="Arjun Verma"/>
        <s v="Arjun Patel"/>
        <s v="Arjun Ansari"/>
        <s v="Arjun Das"/>
        <s v="Arjun Babu"/>
        <s v="Arjun Mehta"/>
        <s v="Arjun Pal"/>
        <s v="Arjun Lal"/>
        <s v="Arjun Mian"/>
        <s v="Arjun Sheikh"/>
        <s v="Arjun Suri"/>
        <s v="Arjun Malik"/>
        <s v="Arjun Qureshi"/>
        <s v="Arjun Shaikh"/>
        <s v="Arjun Chaudhary"/>
        <s v="Arjun Tyagi"/>
        <s v="Arjun Jain"/>
        <s v="Arjun Agarwal"/>
        <s v="Arjun Nair"/>
        <s v="Asif Khan"/>
        <s v="Asif Sharma"/>
        <s v="Asif Raza"/>
        <s v="Asif Singh"/>
        <s v="Asif Ahmed"/>
        <s v="Asif Gupta"/>
        <s v="Asif Kumar"/>
        <s v="Asif Verma"/>
        <s v="Asif Patel"/>
        <s v="Asif Ansari"/>
        <s v="Asif Das"/>
        <s v="Asif Babu"/>
        <s v="Asif Mehta"/>
        <s v="Asif Pal"/>
        <s v="Asif Lal"/>
        <s v="Asif Mian"/>
        <s v="Asif Sheikh"/>
        <s v="Asif Suri"/>
        <s v="Asif Malik"/>
        <s v="Asif Qureshi"/>
        <s v="Asif Shaikh"/>
        <s v="Asif Chaudhary"/>
        <s v="Asif Tyagi"/>
        <s v="Asif Jain"/>
      </sharedItems>
    </cacheField>
    <cacheField name="Gender" numFmtId="0">
      <sharedItems count="2">
        <s v="Male"/>
        <s v="Female"/>
      </sharedItems>
    </cacheField>
    <cacheField name="Department" numFmtId="0">
      <sharedItems count="10">
        <s v="Management"/>
        <s v="Engineering"/>
        <s v="Technical"/>
        <s v="Support"/>
        <s v="Sales"/>
        <s v="HR"/>
        <s v="Admin"/>
        <s v="Finance"/>
        <s v="Procurement"/>
        <s v="IT"/>
      </sharedItems>
    </cacheField>
    <cacheField name="Joining Date" numFmtId="14">
      <sharedItems containsSemiMixedTypes="0" containsNonDate="0" containsDate="1" containsString="0" minDate="2024-01-01T00:00:00" maxDate="2026-06-20T00:00:00"/>
    </cacheField>
    <cacheField name="Total Days" numFmtId="0">
      <sharedItems containsSemiMixedTypes="0" containsString="0" containsNumber="1" containsInteger="1" minValue="30" maxValue="30"/>
    </cacheField>
    <cacheField name="Present" numFmtId="0">
      <sharedItems containsSemiMixedTypes="0" containsString="0" containsNumber="1" containsInteger="1" minValue="13" maxValue="23"/>
    </cacheField>
    <cacheField name="Holiday" numFmtId="0">
      <sharedItems containsSemiMixedTypes="0" containsString="0" containsNumber="1" containsInteger="1" minValue="3" maxValue="3"/>
    </cacheField>
    <cacheField name="Week Off" numFmtId="0">
      <sharedItems containsSemiMixedTypes="0" containsString="0" containsNumber="1" containsInteger="1" minValue="4" maxValue="4"/>
    </cacheField>
    <cacheField name="Absent" numFmtId="0">
      <sharedItems containsSemiMixedTypes="0" containsString="0" containsNumber="1" containsInteger="1" minValue="0" maxValue="10" count="11">
        <n v="3"/>
        <n v="5"/>
        <n v="4"/>
        <n v="8"/>
        <n v="6"/>
        <n v="2"/>
        <n v="7"/>
        <n v="0"/>
        <n v="9"/>
        <n v="10"/>
        <n v="1"/>
      </sharedItems>
    </cacheField>
    <cacheField name="Attendance %" numFmtId="9">
      <sharedItems containsSemiMixedTypes="0" containsString="0" containsNumber="1" minValue="0.56521739130434778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32" refreshedDate="46303.817985069443" createdVersion="8" refreshedVersion="8" minRefreshableVersion="3" recordCount="144" xr:uid="{FCD6E899-35FA-41E1-9F6D-1DD361B3F165}">
  <cacheSource type="worksheet">
    <worksheetSource ref="A1:D145" sheet="Payroll_Cost"/>
  </cacheSource>
  <cacheFields count="4">
    <cacheField name="Year" numFmtId="0">
      <sharedItems containsSemiMixedTypes="0" containsString="0" containsNumber="1" containsInteger="1" minValue="2025" maxValue="2028"/>
    </cacheField>
    <cacheField name="Month" numFmtId="0">
      <sharedItems/>
    </cacheField>
    <cacheField name="Cost Type" numFmtId="0">
      <sharedItems count="3">
        <s v="Basic Payroll"/>
        <s v="Bonuses and Prizes"/>
        <s v="Payroll Taxes &amp; Insurance"/>
      </sharedItems>
    </cacheField>
    <cacheField name="Percentage" numFmtId="0">
      <sharedItems containsSemiMixedTypes="0" containsString="0" containsNumber="1" minValue="0.06" maxValue="0.55000000000000004"/>
    </cacheField>
  </cacheFields>
  <extLst>
    <ext xmlns:x14="http://schemas.microsoft.com/office/spreadsheetml/2009/9/main" uri="{725AE2AE-9491-48be-B2B4-4EB974FC3084}">
      <x14:pivotCacheDefinition pivotCacheId="190515190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32" refreshedDate="46303.817985300928" createdVersion="8" refreshedVersion="8" minRefreshableVersion="3" recordCount="240" xr:uid="{73933222-3657-4896-A2C1-900CA4E3A20E}">
  <cacheSource type="worksheet">
    <worksheetSource ref="A2:D242" sheet="Payroll_Department"/>
  </cacheSource>
  <cacheFields count="4">
    <cacheField name="Year" numFmtId="0">
      <sharedItems containsSemiMixedTypes="0" containsString="0" containsNumber="1" containsInteger="1" minValue="2025" maxValue="2028" count="4">
        <n v="2025"/>
        <n v="2026"/>
        <n v="2027"/>
        <n v="2028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Department" numFmtId="0">
      <sharedItems count="5">
        <s v="Management"/>
        <s v="Administrative Staff"/>
        <s v="Sales Department"/>
        <s v="Production Department"/>
        <s v="Logistics Department"/>
      </sharedItems>
    </cacheField>
    <cacheField name="Payroll" numFmtId="0">
      <sharedItems containsSemiMixedTypes="0" containsString="0" containsNumber="1" containsInteger="1" minValue="11285" maxValue="194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32" refreshedDate="46303.817985532405" createdVersion="8" refreshedVersion="8" minRefreshableVersion="3" recordCount="48" xr:uid="{AE5F57BA-5ADF-4461-AFF6-D07E7CB86FB0}">
  <cacheSource type="worksheet">
    <worksheetSource ref="A1:F49" sheet="Payroll_main"/>
  </cacheSource>
  <cacheFields count="8">
    <cacheField name="Year" numFmtId="0">
      <sharedItems containsSemiMixedTypes="0" containsString="0" containsNumber="1" containsInteger="1" minValue="2025" maxValue="2028" count="4">
        <n v="2025"/>
        <n v="2026"/>
        <n v="2027"/>
        <n v="2028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ayroll" numFmtId="0">
      <sharedItems containsSemiMixedTypes="0" containsString="0" containsNumber="1" containsInteger="1" minValue="98395" maxValue="580650"/>
    </cacheField>
    <cacheField name="Annual Payroll Plan" numFmtId="0">
      <sharedItems containsSemiMixedTypes="0" containsString="0" containsNumber="1" containsInteger="1" minValue="120000" maxValue="250000"/>
    </cacheField>
    <cacheField name="Standard Hours" numFmtId="0">
      <sharedItems containsSemiMixedTypes="0" containsString="0" containsNumber="1" minValue="0.16" maxValue="0.75"/>
    </cacheField>
    <cacheField name="Actual Hours" numFmtId="0">
      <sharedItems containsSemiMixedTypes="0" containsString="0" containsNumber="1" minValue="0.2" maxValue="0.75"/>
    </cacheField>
    <cacheField name="Payroll Variance" numFmtId="0" formula="Payroll-'Annual Payroll Plan'" databaseField="0"/>
    <cacheField name="Field1" numFmtId="0" formula="'Payroll Variance'" databaseField="0"/>
  </cacheFields>
  <extLst>
    <ext xmlns:x14="http://schemas.microsoft.com/office/spreadsheetml/2009/9/main" uri="{725AE2AE-9491-48be-B2B4-4EB974FC3084}">
      <x14:pivotCacheDefinition pivotCacheId="1586330856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32" refreshedDate="46303.817985995367" createdVersion="8" refreshedVersion="8" minRefreshableVersion="3" recordCount="700" xr:uid="{08C5D9EB-86C1-46DA-A4DB-251E3D8517FA}">
  <cacheSource type="worksheet">
    <worksheetSource name="tblEmployee"/>
  </cacheSource>
  <cacheFields count="14">
    <cacheField name="Emp_ID" numFmtId="0">
      <sharedItems/>
    </cacheField>
    <cacheField name="Emp_Name" numFmtId="0">
      <sharedItems/>
    </cacheField>
    <cacheField name="Department" numFmtId="0">
      <sharedItems count="10">
        <s v="Management"/>
        <s v="Engineering"/>
        <s v="Technical"/>
        <s v="Support"/>
        <s v="Sales"/>
        <s v="HR"/>
        <s v="Admin"/>
        <s v="Finance"/>
        <s v="Procurement"/>
        <s v="IT"/>
      </sharedItems>
    </cacheField>
    <cacheField name="Designation" numFmtId="0">
      <sharedItems count="13">
        <s v="Manager"/>
        <s v="Engineer"/>
        <s v="Supervisor"/>
        <s v="S. Tech"/>
        <s v="Tech"/>
        <s v="Helper"/>
        <s v="Executive"/>
        <s v="Assistant Manager"/>
        <s v="Sr. Engineer"/>
        <s v="Coordinator"/>
        <s v="Officer"/>
        <s v="Sr. Technician"/>
        <s v="Technician"/>
      </sharedItems>
    </cacheField>
    <cacheField name="Joining Date" numFmtId="15">
      <sharedItems containsSemiMixedTypes="0" containsNonDate="0" containsDate="1" containsString="0" minDate="2024-01-01T00:00:00" maxDate="2026-06-20T00:00:00" count="484">
        <d v="2024-01-01T00:00:00"/>
        <d v="2024-02-15T00:00:00"/>
        <d v="2024-03-10T00:00:00"/>
        <d v="2024-04-20T00:00:00"/>
        <d v="2024-05-11T00:00:00"/>
        <d v="2024-06-01T00:00:00"/>
        <d v="2024-07-01T00:00:00"/>
        <d v="2024-07-18T00:00:00"/>
        <d v="2024-08-02T00:00:00"/>
        <d v="2024-08-15T00:00:00"/>
        <d v="2024-09-01T00:00:00"/>
        <d v="2024-10-15T00:00:00"/>
        <d v="2024-11-10T00:00:00"/>
        <d v="2025-01-29T00:00:00"/>
        <d v="2025-03-15T00:00:00"/>
        <d v="2025-06-19T00:00:00"/>
        <d v="2024-06-18T00:00:00"/>
        <d v="2024-02-16T00:00:00"/>
        <d v="2024-11-20T00:00:00"/>
        <d v="2024-03-17T00:00:00"/>
        <d v="2025-08-30T00:00:00"/>
        <d v="2025-06-08T00:00:00"/>
        <d v="2025-02-08T00:00:00"/>
        <d v="2024-12-14T00:00:00"/>
        <d v="2024-07-15T00:00:00"/>
        <d v="2025-08-31T00:00:00"/>
        <d v="2025-09-11T00:00:00"/>
        <d v="2025-03-31T00:00:00"/>
        <d v="2025-02-02T00:00:00"/>
        <d v="2025-04-19T00:00:00"/>
        <d v="2025-06-16T00:00:00"/>
        <d v="2024-02-12T00:00:00"/>
        <d v="2025-02-03T00:00:00"/>
        <d v="2024-08-16T00:00:00"/>
        <d v="2024-11-30T00:00:00"/>
        <d v="2025-11-19T00:00:00"/>
        <d v="2025-07-02T00:00:00"/>
        <d v="2025-02-23T00:00:00"/>
        <d v="2024-02-05T00:00:00"/>
        <d v="2024-03-25T00:00:00"/>
        <d v="2024-12-03T00:00:00"/>
        <d v="2026-02-14T00:00:00"/>
        <d v="2025-08-26T00:00:00"/>
        <d v="2025-08-13T00:00:00"/>
        <d v="2025-08-18T00:00:00"/>
        <d v="2025-09-05T00:00:00"/>
        <d v="2026-05-24T00:00:00"/>
        <d v="2025-03-26T00:00:00"/>
        <d v="2026-03-01T00:00:00"/>
        <d v="2025-12-25T00:00:00"/>
        <d v="2024-06-08T00:00:00"/>
        <d v="2026-02-08T00:00:00"/>
        <d v="2025-11-29T00:00:00"/>
        <d v="2024-12-10T00:00:00"/>
        <d v="2026-03-14T00:00:00"/>
        <d v="2024-01-10T00:00:00"/>
        <d v="2025-04-13T00:00:00"/>
        <d v="2024-04-05T00:00:00"/>
        <d v="2026-02-06T00:00:00"/>
        <d v="2025-06-17T00:00:00"/>
        <d v="2025-09-27T00:00:00"/>
        <d v="2024-03-26T00:00:00"/>
        <d v="2025-08-02T00:00:00"/>
        <d v="2024-11-15T00:00:00"/>
        <d v="2026-06-19T00:00:00"/>
        <d v="2026-04-29T00:00:00"/>
        <d v="2024-09-08T00:00:00"/>
        <d v="2024-12-29T00:00:00"/>
        <d v="2026-05-09T00:00:00"/>
        <d v="2024-01-15T00:00:00"/>
        <d v="2024-03-16T00:00:00"/>
        <d v="2026-05-19T00:00:00"/>
        <d v="2025-05-05T00:00:00"/>
        <d v="2024-07-03T00:00:00"/>
        <d v="2025-12-02T00:00:00"/>
        <d v="2025-10-16T00:00:00"/>
        <d v="2025-08-20T00:00:00"/>
        <d v="2025-08-25T00:00:00"/>
        <d v="2024-11-21T00:00:00"/>
        <d v="2025-12-17T00:00:00"/>
        <d v="2024-06-06T00:00:00"/>
        <d v="2025-12-31T00:00:00"/>
        <d v="2024-10-20T00:00:00"/>
        <d v="2024-09-26T00:00:00"/>
        <d v="2024-06-02T00:00:00"/>
        <d v="2024-05-28T00:00:00"/>
        <d v="2025-03-27T00:00:00"/>
        <d v="2025-01-09T00:00:00"/>
        <d v="2025-12-09T00:00:00"/>
        <d v="2025-01-06T00:00:00"/>
        <d v="2025-07-30T00:00:00"/>
        <d v="2026-06-13T00:00:00"/>
        <d v="2025-05-24T00:00:00"/>
        <d v="2025-06-09T00:00:00"/>
        <d v="2024-09-09T00:00:00"/>
        <d v="2024-03-03T00:00:00"/>
        <d v="2026-05-17T00:00:00"/>
        <d v="2024-09-06T00:00:00"/>
        <d v="2026-04-08T00:00:00"/>
        <d v="2026-05-29T00:00:00"/>
        <d v="2026-01-05T00:00:00"/>
        <d v="2024-04-15T00:00:00"/>
        <d v="2025-03-08T00:00:00"/>
        <d v="2025-03-02T00:00:00"/>
        <d v="2025-09-29T00:00:00"/>
        <d v="2025-02-24T00:00:00"/>
        <d v="2026-01-22T00:00:00"/>
        <d v="2024-04-30T00:00:00"/>
        <d v="2025-05-14T00:00:00"/>
        <d v="2024-06-03T00:00:00"/>
        <d v="2025-09-19T00:00:00"/>
        <d v="2024-07-19T00:00:00"/>
        <d v="2024-07-06T00:00:00"/>
        <d v="2024-03-21T00:00:00"/>
        <d v="2026-04-16T00:00:00"/>
        <d v="2025-06-07T00:00:00"/>
        <d v="2025-11-20T00:00:00"/>
        <d v="2026-03-26T00:00:00"/>
        <d v="2024-11-27T00:00:00"/>
        <d v="2024-05-12T00:00:00"/>
        <d v="2025-06-29T00:00:00"/>
        <d v="2025-03-29T00:00:00"/>
        <d v="2024-07-07T00:00:00"/>
        <d v="2024-11-17T00:00:00"/>
        <d v="2026-06-07T00:00:00"/>
        <d v="2026-06-15T00:00:00"/>
        <d v="2025-04-11T00:00:00"/>
        <d v="2026-04-14T00:00:00"/>
        <d v="2024-02-08T00:00:00"/>
        <d v="2024-06-29T00:00:00"/>
        <d v="2025-07-21T00:00:00"/>
        <d v="2025-03-20T00:00:00"/>
        <d v="2025-06-03T00:00:00"/>
        <d v="2024-07-09T00:00:00"/>
        <d v="2025-03-04T00:00:00"/>
        <d v="2025-05-29T00:00:00"/>
        <d v="2024-08-07T00:00:00"/>
        <d v="2025-10-10T00:00:00"/>
        <d v="2024-05-16T00:00:00"/>
        <d v="2024-05-30T00:00:00"/>
        <d v="2025-04-28T00:00:00"/>
        <d v="2025-04-01T00:00:00"/>
        <d v="2024-07-16T00:00:00"/>
        <d v="2026-02-13T00:00:00"/>
        <d v="2025-06-28T00:00:00"/>
        <d v="2025-05-12T00:00:00"/>
        <d v="2024-09-27T00:00:00"/>
        <d v="2025-01-30T00:00:00"/>
        <d v="2024-01-19T00:00:00"/>
        <d v="2024-10-04T00:00:00"/>
        <d v="2026-01-24T00:00:00"/>
        <d v="2024-03-09T00:00:00"/>
        <d v="2024-06-25T00:00:00"/>
        <d v="2024-04-16T00:00:00"/>
        <d v="2026-01-21T00:00:00"/>
        <d v="2024-07-11T00:00:00"/>
        <d v="2025-12-18T00:00:00"/>
        <d v="2025-12-11T00:00:00"/>
        <d v="2025-03-21T00:00:00"/>
        <d v="2026-03-29T00:00:00"/>
        <d v="2025-08-15T00:00:00"/>
        <d v="2025-09-21T00:00:00"/>
        <d v="2024-08-28T00:00:00"/>
        <d v="2024-03-07T00:00:00"/>
        <d v="2025-05-21T00:00:00"/>
        <d v="2026-02-15T00:00:00"/>
        <d v="2025-01-05T00:00:00"/>
        <d v="2025-10-25T00:00:00"/>
        <d v="2024-06-09T00:00:00"/>
        <d v="2025-06-24T00:00:00"/>
        <d v="2025-10-22T00:00:00"/>
        <d v="2025-05-27T00:00:00"/>
        <d v="2024-09-12T00:00:00"/>
        <d v="2025-06-04T00:00:00"/>
        <d v="2025-04-14T00:00:00"/>
        <d v="2026-03-22T00:00:00"/>
        <d v="2026-02-10T00:00:00"/>
        <d v="2025-10-01T00:00:00"/>
        <d v="2024-08-30T00:00:00"/>
        <d v="2024-10-24T00:00:00"/>
        <d v="2026-05-26T00:00:00"/>
        <d v="2024-10-22T00:00:00"/>
        <d v="2024-03-02T00:00:00"/>
        <d v="2026-06-08T00:00:00"/>
        <d v="2024-12-05T00:00:00"/>
        <d v="2025-09-08T00:00:00"/>
        <d v="2025-10-14T00:00:00"/>
        <d v="2025-02-16T00:00:00"/>
        <d v="2026-03-20T00:00:00"/>
        <d v="2024-04-21T00:00:00"/>
        <d v="2026-05-20T00:00:00"/>
        <d v="2026-03-31T00:00:00"/>
        <d v="2024-06-24T00:00:00"/>
        <d v="2025-04-04T00:00:00"/>
        <d v="2024-09-11T00:00:00"/>
        <d v="2024-08-21T00:00:00"/>
        <d v="2024-05-03T00:00:00"/>
        <d v="2024-05-20T00:00:00"/>
        <d v="2024-07-10T00:00:00"/>
        <d v="2024-04-25T00:00:00"/>
        <d v="2025-04-12T00:00:00"/>
        <d v="2024-02-11T00:00:00"/>
        <d v="2024-02-23T00:00:00"/>
        <d v="2024-12-25T00:00:00"/>
        <d v="2024-04-06T00:00:00"/>
        <d v="2024-08-10T00:00:00"/>
        <d v="2024-01-05T00:00:00"/>
        <d v="2025-10-17T00:00:00"/>
        <d v="2025-04-07T00:00:00"/>
        <d v="2025-03-24T00:00:00"/>
        <d v="2024-11-25T00:00:00"/>
        <d v="2025-02-27T00:00:00"/>
        <d v="2025-09-13T00:00:00"/>
        <d v="2026-02-07T00:00:00"/>
        <d v="2024-09-05T00:00:00"/>
        <d v="2024-10-10T00:00:00"/>
        <d v="2025-01-26T00:00:00"/>
        <d v="2026-01-12T00:00:00"/>
        <d v="2024-12-30T00:00:00"/>
        <d v="2024-03-13T00:00:00"/>
        <d v="2025-04-20T00:00:00"/>
        <d v="2024-12-09T00:00:00"/>
        <d v="2025-07-10T00:00:00"/>
        <d v="2024-03-31T00:00:00"/>
        <d v="2024-12-19T00:00:00"/>
        <d v="2024-12-26T00:00:00"/>
        <d v="2024-11-14T00:00:00"/>
        <d v="2025-10-27T00:00:00"/>
        <d v="2024-04-26T00:00:00"/>
        <d v="2025-11-04T00:00:00"/>
        <d v="2024-12-23T00:00:00"/>
        <d v="2025-01-21T00:00:00"/>
        <d v="2024-07-12T00:00:00"/>
        <d v="2024-01-12T00:00:00"/>
        <d v="2025-05-08T00:00:00"/>
        <d v="2025-05-03T00:00:00"/>
        <d v="2024-01-18T00:00:00"/>
        <d v="2025-10-11T00:00:00"/>
        <d v="2026-04-22T00:00:00"/>
        <d v="2024-06-30T00:00:00"/>
        <d v="2024-10-25T00:00:00"/>
        <d v="2024-06-26T00:00:00"/>
        <d v="2025-03-09T00:00:00"/>
        <d v="2025-05-01T00:00:00"/>
        <d v="2026-02-22T00:00:00"/>
        <d v="2024-02-13T00:00:00"/>
        <d v="2025-09-25T00:00:00"/>
        <d v="2024-09-10T00:00:00"/>
        <d v="2025-10-05T00:00:00"/>
        <d v="2024-01-26T00:00:00"/>
        <d v="2024-08-26T00:00:00"/>
        <d v="2025-12-04T00:00:00"/>
        <d v="2026-05-15T00:00:00"/>
        <d v="2025-08-17T00:00:00"/>
        <d v="2025-11-28T00:00:00"/>
        <d v="2024-08-09T00:00:00"/>
        <d v="2025-06-06T00:00:00"/>
        <d v="2025-02-26T00:00:00"/>
        <d v="2024-11-28T00:00:00"/>
        <d v="2024-07-30T00:00:00"/>
        <d v="2026-06-17T00:00:00"/>
        <d v="2024-02-21T00:00:00"/>
        <d v="2025-07-24T00:00:00"/>
        <d v="2024-10-21T00:00:00"/>
        <d v="2024-05-27T00:00:00"/>
        <d v="2024-05-24T00:00:00"/>
        <d v="2024-02-09T00:00:00"/>
        <d v="2025-05-07T00:00:00"/>
        <d v="2026-06-10T00:00:00"/>
        <d v="2024-11-05T00:00:00"/>
        <d v="2025-11-15T00:00:00"/>
        <d v="2026-04-19T00:00:00"/>
        <d v="2026-01-07T00:00:00"/>
        <d v="2024-12-20T00:00:00"/>
        <d v="2025-05-25T00:00:00"/>
        <d v="2024-05-06T00:00:00"/>
        <d v="2026-05-10T00:00:00"/>
        <d v="2025-08-22T00:00:00"/>
        <d v="2025-11-23T00:00:00"/>
        <d v="2025-11-24T00:00:00"/>
        <d v="2025-09-17T00:00:00"/>
        <d v="2025-07-01T00:00:00"/>
        <d v="2025-12-29T00:00:00"/>
        <d v="2026-03-07T00:00:00"/>
        <d v="2025-03-28T00:00:00"/>
        <d v="2024-10-11T00:00:00"/>
        <d v="2025-09-14T00:00:00"/>
        <d v="2026-01-14T00:00:00"/>
        <d v="2024-03-23T00:00:00"/>
        <d v="2025-08-24T00:00:00"/>
        <d v="2026-02-09T00:00:00"/>
        <d v="2026-01-18T00:00:00"/>
        <d v="2025-08-21T00:00:00"/>
        <d v="2025-10-24T00:00:00"/>
        <d v="2025-10-18T00:00:00"/>
        <d v="2026-02-19T00:00:00"/>
        <d v="2025-04-25T00:00:00"/>
        <d v="2025-10-29T00:00:00"/>
        <d v="2025-10-02T00:00:00"/>
        <d v="2024-03-15T00:00:00"/>
        <d v="2024-07-31T00:00:00"/>
        <d v="2025-01-02T00:00:00"/>
        <d v="2024-06-15T00:00:00"/>
        <d v="2024-07-21T00:00:00"/>
        <d v="2026-02-16T00:00:00"/>
        <d v="2025-02-07T00:00:00"/>
        <d v="2025-11-03T00:00:00"/>
        <d v="2025-02-15T00:00:00"/>
        <d v="2026-03-05T00:00:00"/>
        <d v="2025-08-29T00:00:00"/>
        <d v="2026-04-27T00:00:00"/>
        <d v="2026-05-25T00:00:00"/>
        <d v="2025-08-06T00:00:00"/>
        <d v="2024-07-13T00:00:00"/>
        <d v="2025-03-01T00:00:00"/>
        <d v="2024-10-02T00:00:00"/>
        <d v="2026-01-13T00:00:00"/>
        <d v="2025-05-23T00:00:00"/>
        <d v="2026-04-04T00:00:00"/>
        <d v="2026-05-07T00:00:00"/>
        <d v="2024-02-25T00:00:00"/>
        <d v="2026-01-31T00:00:00"/>
        <d v="2025-05-17T00:00:00"/>
        <d v="2024-09-21T00:00:00"/>
        <d v="2025-08-23T00:00:00"/>
        <d v="2026-05-01T00:00:00"/>
        <d v="2024-01-21T00:00:00"/>
        <d v="2024-10-08T00:00:00"/>
        <d v="2026-01-06T00:00:00"/>
        <d v="2025-08-07T00:00:00"/>
        <d v="2024-04-03T00:00:00"/>
        <d v="2024-08-25T00:00:00"/>
        <d v="2024-01-28T00:00:00"/>
        <d v="2025-10-19T00:00:00"/>
        <d v="2024-04-10T00:00:00"/>
        <d v="2025-03-12T00:00:00"/>
        <d v="2024-03-04T00:00:00"/>
        <d v="2026-03-04T00:00:00"/>
        <d v="2024-02-03T00:00:00"/>
        <d v="2024-04-29T00:00:00"/>
        <d v="2024-08-03T00:00:00"/>
        <d v="2024-04-17T00:00:00"/>
        <d v="2024-01-29T00:00:00"/>
        <d v="2024-11-08T00:00:00"/>
        <d v="2025-06-15T00:00:00"/>
        <d v="2025-07-03T00:00:00"/>
        <d v="2026-03-09T00:00:00"/>
        <d v="2024-09-04T00:00:00"/>
        <d v="2024-05-07T00:00:00"/>
        <d v="2024-04-18T00:00:00"/>
        <d v="2024-08-29T00:00:00"/>
        <d v="2024-07-20T00:00:00"/>
        <d v="2025-07-11T00:00:00"/>
        <d v="2025-01-11T00:00:00"/>
        <d v="2025-03-16T00:00:00"/>
        <d v="2025-09-24T00:00:00"/>
        <d v="2024-05-15T00:00:00"/>
        <d v="2025-02-05T00:00:00"/>
        <d v="2025-07-18T00:00:00"/>
        <d v="2026-04-20T00:00:00"/>
        <d v="2024-03-27T00:00:00"/>
        <d v="2025-01-23T00:00:00"/>
        <d v="2026-05-02T00:00:00"/>
        <d v="2024-09-24T00:00:00"/>
        <d v="2024-11-22T00:00:00"/>
        <d v="2024-12-01T00:00:00"/>
        <d v="2025-08-05T00:00:00"/>
        <d v="2025-06-22T00:00:00"/>
        <d v="2025-02-25T00:00:00"/>
        <d v="2024-01-22T00:00:00"/>
        <d v="2025-03-19T00:00:00"/>
        <d v="2024-11-03T00:00:00"/>
        <d v="2024-01-27T00:00:00"/>
        <d v="2024-04-08T00:00:00"/>
        <d v="2026-05-27T00:00:00"/>
        <d v="2024-11-09T00:00:00"/>
        <d v="2024-09-23T00:00:00"/>
        <d v="2024-04-23T00:00:00"/>
        <d v="2026-02-23T00:00:00"/>
        <d v="2025-01-14T00:00:00"/>
        <d v="2025-06-01T00:00:00"/>
        <d v="2024-05-09T00:00:00"/>
        <d v="2025-02-20T00:00:00"/>
        <d v="2026-03-10T00:00:00"/>
        <d v="2025-02-04T00:00:00"/>
        <d v="2024-11-01T00:00:00"/>
        <d v="2026-04-21T00:00:00"/>
        <d v="2024-05-01T00:00:00"/>
        <d v="2026-05-14T00:00:00"/>
        <d v="2024-02-27T00:00:00"/>
        <d v="2025-07-16T00:00:00"/>
        <d v="2025-07-28T00:00:00"/>
        <d v="2024-01-30T00:00:00"/>
        <d v="2025-01-12T00:00:00"/>
        <d v="2024-12-11T00:00:00"/>
        <d v="2024-08-17T00:00:00"/>
        <d v="2025-03-11T00:00:00"/>
        <d v="2025-05-19T00:00:00"/>
        <d v="2024-09-17T00:00:00"/>
        <d v="2025-09-18T00:00:00"/>
        <d v="2025-11-16T00:00:00"/>
        <d v="2024-06-28T00:00:00"/>
        <d v="2024-05-13T00:00:00"/>
        <d v="2025-01-07T00:00:00"/>
        <d v="2024-07-14T00:00:00"/>
        <d v="2024-06-21T00:00:00"/>
        <d v="2026-06-05T00:00:00"/>
        <d v="2026-01-10T00:00:00"/>
        <d v="2025-01-17T00:00:00"/>
        <d v="2025-06-18T00:00:00"/>
        <d v="2024-07-17T00:00:00"/>
        <d v="2025-11-14T00:00:00"/>
        <d v="2025-07-05T00:00:00"/>
        <d v="2026-04-24T00:00:00"/>
        <d v="2026-05-16T00:00:00"/>
        <d v="2025-04-29T00:00:00"/>
        <d v="2024-10-05T00:00:00"/>
        <d v="2025-06-02T00:00:00"/>
        <d v="2024-02-01T00:00:00"/>
        <d v="2024-10-16T00:00:00"/>
        <d v="2024-03-29T00:00:00"/>
        <d v="2024-08-11T00:00:00"/>
        <d v="2026-02-26T00:00:00"/>
        <d v="2024-04-27T00:00:00"/>
        <d v="2026-02-27T00:00:00"/>
        <d v="2025-01-15T00:00:00"/>
        <d v="2026-03-18T00:00:00"/>
        <d v="2024-09-25T00:00:00"/>
        <d v="2025-10-31T00:00:00"/>
        <d v="2025-04-17T00:00:00"/>
        <d v="2026-02-18T00:00:00"/>
        <d v="2025-10-04T00:00:00"/>
        <d v="2026-04-02T00:00:00"/>
        <d v="2024-09-02T00:00:00"/>
        <d v="2025-11-13T00:00:00"/>
        <d v="2025-01-19T00:00:00"/>
        <d v="2025-03-22T00:00:00"/>
        <d v="2025-07-04T00:00:00"/>
        <d v="2024-06-07T00:00:00"/>
        <d v="2025-09-01T00:00:00"/>
        <d v="2026-01-23T00:00:00"/>
        <d v="2025-02-17T00:00:00"/>
        <d v="2024-11-04T00:00:00"/>
        <d v="2025-12-27T00:00:00"/>
        <d v="2024-10-06T00:00:00"/>
        <d v="2026-03-25T00:00:00"/>
        <d v="2025-02-09T00:00:00"/>
        <d v="2024-06-17T00:00:00"/>
        <d v="2024-10-29T00:00:00"/>
        <d v="2024-01-13T00:00:00"/>
        <d v="2024-11-02T00:00:00"/>
        <d v="2025-08-28T00:00:00"/>
        <d v="2024-03-19T00:00:00"/>
        <d v="2025-09-10T00:00:00"/>
        <d v="2025-11-17T00:00:00"/>
        <d v="2025-05-26T00:00:00"/>
        <d v="2026-01-28T00:00:00"/>
        <d v="2024-01-24T00:00:00"/>
        <d v="2025-07-31T00:00:00"/>
        <d v="2026-03-02T00:00:00"/>
        <d v="2024-01-23T00:00:00"/>
        <d v="2026-05-08T00:00:00"/>
        <d v="2024-02-17T00:00:00"/>
        <d v="2026-05-30T00:00:00"/>
        <d v="2026-03-27T00:00:00"/>
        <d v="2024-09-29T00:00:00"/>
        <d v="2026-03-08T00:00:00"/>
        <d v="2024-01-09T00:00:00"/>
        <d v="2025-11-09T00:00:00"/>
        <d v="2026-03-06T00:00:00"/>
        <d v="2025-01-20T00:00:00"/>
        <d v="2025-02-18T00:00:00"/>
        <d v="2024-04-01T00:00:00"/>
        <d v="2025-07-27T00:00:00"/>
        <d v="2024-11-19T00:00:00"/>
        <d v="2024-05-23T00:00:00"/>
        <d v="2026-05-21T00:00:00"/>
        <d v="2026-04-25T00:00:00"/>
        <d v="2025-05-20T00:00:00"/>
        <d v="2024-12-27T00:00:00"/>
        <d v="2024-12-21T00:00:00"/>
        <d v="2024-02-22T00:00:00"/>
        <d v="2025-11-26T00:00:00"/>
        <d v="2026-04-07T00:00:00"/>
      </sharedItems>
      <fieldGroup par="13"/>
    </cacheField>
    <cacheField name="CL Allocated" numFmtId="0">
      <sharedItems containsSemiMixedTypes="0" containsString="0" containsNumber="1" containsInteger="1" minValue="12" maxValue="12"/>
    </cacheField>
    <cacheField name="SL Allocated" numFmtId="0">
      <sharedItems containsSemiMixedTypes="0" containsString="0" containsNumber="1" containsInteger="1" minValue="12" maxValue="12"/>
    </cacheField>
    <cacheField name="EL Allocated" numFmtId="0">
      <sharedItems containsSemiMixedTypes="0" containsString="0" containsNumber="1" containsInteger="1" minValue="10" maxValue="10"/>
    </cacheField>
    <cacheField name="Basic Salary" numFmtId="0">
      <sharedItems containsSemiMixedTypes="0" containsString="0" containsNumber="1" containsInteger="1" minValue="10000" maxValue="69519"/>
    </cacheField>
    <cacheField name="Status" numFmtId="0">
      <sharedItems/>
    </cacheField>
    <cacheField name="Gender" numFmtId="0">
      <sharedItems count="2">
        <s v="Male"/>
        <s v="Female"/>
      </sharedItems>
    </cacheField>
    <cacheField name="Months (Joining Date)" numFmtId="0" databaseField="0">
      <fieldGroup base="4">
        <rangePr groupBy="months" startDate="2024-01-01T00:00:00" endDate="2026-06-20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6-2026"/>
        </groupItems>
      </fieldGroup>
    </cacheField>
    <cacheField name="Quarters (Joining Date)" numFmtId="0" databaseField="0">
      <fieldGroup base="4">
        <rangePr groupBy="quarters" startDate="2024-01-01T00:00:00" endDate="2026-06-20T00:00:00"/>
        <groupItems count="6">
          <s v="&lt;01-01-2024"/>
          <s v="Qtr1"/>
          <s v="Qtr2"/>
          <s v="Qtr3"/>
          <s v="Qtr4"/>
          <s v="&gt;20-06-2026"/>
        </groupItems>
      </fieldGroup>
    </cacheField>
    <cacheField name="Years (Joining Date)" numFmtId="0" databaseField="0">
      <fieldGroup base="4">
        <rangePr groupBy="years" startDate="2024-01-01T00:00:00" endDate="2026-06-20T00:00:00"/>
        <groupItems count="5">
          <s v="&lt;01-01-2024"/>
          <s v="2024"/>
          <s v="2025"/>
          <s v="2026"/>
          <s v="&gt;20-06-2026"/>
        </groupItems>
      </fieldGroup>
    </cacheField>
  </cacheFields>
  <extLst>
    <ext xmlns:x14="http://schemas.microsoft.com/office/spreadsheetml/2009/9/main" uri="{725AE2AE-9491-48be-B2B4-4EB974FC3084}">
      <x14:pivotCacheDefinition pivotCacheId="1693742665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32" refreshedDate="46303.817987037037" createdVersion="8" refreshedVersion="8" minRefreshableVersion="3" recordCount="30" xr:uid="{35917EFE-14AF-4CF6-990D-05AE92D5404F}">
  <cacheSource type="worksheet">
    <worksheetSource name="Table48"/>
  </cacheSource>
  <cacheFields count="3">
    <cacheField name="Date" numFmtId="14">
      <sharedItems containsSemiMixedTypes="0" containsNonDate="0" containsDate="1" containsString="0" minDate="2026-06-01T00:00:00" maxDate="2026-07-01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Present" numFmtId="0">
      <sharedItems containsSemiMixedTypes="0" containsString="0" containsNumber="1" containsInteger="1" minValue="0" maxValue="588"/>
    </cacheField>
    <cacheField name="Absent" numFmtId="0">
      <sharedItems containsSemiMixedTypes="0" containsString="0" containsNumber="1" containsInteger="1" minValue="0" maxValue="143"/>
    </cacheField>
  </cacheFields>
  <extLst>
    <ext xmlns:x14="http://schemas.microsoft.com/office/spreadsheetml/2009/9/main" uri="{725AE2AE-9491-48be-B2B4-4EB974FC3084}">
      <x14:pivotCacheDefinition pivotCacheId="7850240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EMP001"/>
    <x v="0"/>
    <x v="0"/>
    <x v="0"/>
    <d v="2024-01-01T00:00:00"/>
    <n v="30"/>
    <n v="20"/>
    <n v="3"/>
    <n v="4"/>
    <x v="0"/>
    <n v="0.86956521739130432"/>
  </r>
  <r>
    <s v="EMP002"/>
    <x v="1"/>
    <x v="1"/>
    <x v="1"/>
    <d v="2024-02-15T00:00:00"/>
    <n v="30"/>
    <n v="18"/>
    <n v="3"/>
    <n v="4"/>
    <x v="1"/>
    <n v="0.78260869565217395"/>
  </r>
  <r>
    <s v="EMP003"/>
    <x v="2"/>
    <x v="0"/>
    <x v="2"/>
    <d v="2024-03-10T00:00:00"/>
    <n v="30"/>
    <n v="19"/>
    <n v="3"/>
    <n v="4"/>
    <x v="2"/>
    <n v="0.82608695652173914"/>
  </r>
  <r>
    <s v="EMP004"/>
    <x v="3"/>
    <x v="1"/>
    <x v="2"/>
    <d v="2024-04-20T00:00:00"/>
    <n v="30"/>
    <n v="15"/>
    <n v="3"/>
    <n v="4"/>
    <x v="3"/>
    <n v="0.65217391304347827"/>
  </r>
  <r>
    <s v="EMP005"/>
    <x v="4"/>
    <x v="0"/>
    <x v="2"/>
    <d v="2024-05-11T00:00:00"/>
    <n v="30"/>
    <n v="20"/>
    <n v="3"/>
    <n v="4"/>
    <x v="0"/>
    <n v="0.86956521739130432"/>
  </r>
  <r>
    <s v="EMP006"/>
    <x v="5"/>
    <x v="0"/>
    <x v="2"/>
    <d v="2024-06-01T00:00:00"/>
    <n v="30"/>
    <n v="20"/>
    <n v="3"/>
    <n v="4"/>
    <x v="0"/>
    <n v="0.86956521739130432"/>
  </r>
  <r>
    <s v="EMP007"/>
    <x v="6"/>
    <x v="0"/>
    <x v="2"/>
    <d v="2024-07-01T00:00:00"/>
    <n v="30"/>
    <n v="18"/>
    <n v="3"/>
    <n v="4"/>
    <x v="1"/>
    <n v="0.78260869565217395"/>
  </r>
  <r>
    <s v="EMP008"/>
    <x v="7"/>
    <x v="0"/>
    <x v="2"/>
    <d v="2024-07-18T00:00:00"/>
    <n v="30"/>
    <n v="17"/>
    <n v="3"/>
    <n v="4"/>
    <x v="4"/>
    <n v="0.73913043478260865"/>
  </r>
  <r>
    <s v="EMP009"/>
    <x v="8"/>
    <x v="0"/>
    <x v="2"/>
    <d v="2024-08-02T00:00:00"/>
    <n v="30"/>
    <n v="19"/>
    <n v="3"/>
    <n v="4"/>
    <x v="2"/>
    <n v="0.82608695652173914"/>
  </r>
  <r>
    <s v="EMP010"/>
    <x v="9"/>
    <x v="1"/>
    <x v="2"/>
    <d v="2024-08-15T00:00:00"/>
    <n v="30"/>
    <n v="20"/>
    <n v="3"/>
    <n v="4"/>
    <x v="0"/>
    <n v="0.86956521739130432"/>
  </r>
  <r>
    <s v="EMP011"/>
    <x v="10"/>
    <x v="0"/>
    <x v="3"/>
    <d v="2024-09-01T00:00:00"/>
    <n v="30"/>
    <n v="19"/>
    <n v="3"/>
    <n v="4"/>
    <x v="2"/>
    <n v="0.82608695652173914"/>
  </r>
  <r>
    <s v="EMP012"/>
    <x v="11"/>
    <x v="0"/>
    <x v="3"/>
    <d v="2024-10-15T00:00:00"/>
    <n v="30"/>
    <n v="20"/>
    <n v="3"/>
    <n v="4"/>
    <x v="0"/>
    <n v="0.86956521739130432"/>
  </r>
  <r>
    <s v="EMP013"/>
    <x v="12"/>
    <x v="1"/>
    <x v="3"/>
    <d v="2024-11-10T00:00:00"/>
    <n v="30"/>
    <n v="18"/>
    <n v="3"/>
    <n v="4"/>
    <x v="1"/>
    <n v="0.78260869565217395"/>
  </r>
  <r>
    <s v="EMP014"/>
    <x v="13"/>
    <x v="1"/>
    <x v="4"/>
    <d v="2025-01-29T00:00:00"/>
    <n v="30"/>
    <n v="17"/>
    <n v="3"/>
    <n v="4"/>
    <x v="4"/>
    <n v="0.73913043478260865"/>
  </r>
  <r>
    <s v="EMP015"/>
    <x v="14"/>
    <x v="1"/>
    <x v="0"/>
    <d v="2025-03-15T00:00:00"/>
    <n v="30"/>
    <n v="18"/>
    <n v="3"/>
    <n v="4"/>
    <x v="1"/>
    <n v="0.78260869565217395"/>
  </r>
  <r>
    <s v="EMP016"/>
    <x v="15"/>
    <x v="0"/>
    <x v="1"/>
    <d v="2025-06-19T00:00:00"/>
    <n v="30"/>
    <n v="17"/>
    <n v="3"/>
    <n v="4"/>
    <x v="4"/>
    <n v="0.73913043478260865"/>
  </r>
  <r>
    <s v="EMP017"/>
    <x v="16"/>
    <x v="0"/>
    <x v="5"/>
    <d v="2024-06-18T00:00:00"/>
    <n v="30"/>
    <n v="20"/>
    <n v="3"/>
    <n v="4"/>
    <x v="0"/>
    <n v="0.86956521739130432"/>
  </r>
  <r>
    <s v="EMP018"/>
    <x v="17"/>
    <x v="1"/>
    <x v="6"/>
    <d v="2024-02-16T00:00:00"/>
    <n v="30"/>
    <n v="18"/>
    <n v="3"/>
    <n v="4"/>
    <x v="1"/>
    <n v="0.78260869565217395"/>
  </r>
  <r>
    <s v="EMP019"/>
    <x v="18"/>
    <x v="0"/>
    <x v="7"/>
    <d v="2024-11-20T00:00:00"/>
    <n v="30"/>
    <n v="20"/>
    <n v="3"/>
    <n v="4"/>
    <x v="0"/>
    <n v="0.86956521739130432"/>
  </r>
  <r>
    <s v="EMP020"/>
    <x v="19"/>
    <x v="1"/>
    <x v="1"/>
    <d v="2024-03-17T00:00:00"/>
    <n v="30"/>
    <n v="20"/>
    <n v="3"/>
    <n v="4"/>
    <x v="0"/>
    <n v="0.86956521739130432"/>
  </r>
  <r>
    <s v="EMP021"/>
    <x v="20"/>
    <x v="1"/>
    <x v="8"/>
    <d v="2025-08-30T00:00:00"/>
    <n v="30"/>
    <n v="21"/>
    <n v="3"/>
    <n v="4"/>
    <x v="5"/>
    <n v="0.91304347826086951"/>
  </r>
  <r>
    <s v="EMP022"/>
    <x v="21"/>
    <x v="1"/>
    <x v="3"/>
    <d v="2025-06-08T00:00:00"/>
    <n v="30"/>
    <n v="19"/>
    <n v="3"/>
    <n v="4"/>
    <x v="2"/>
    <n v="0.82608695652173914"/>
  </r>
  <r>
    <s v="EMP023"/>
    <x v="22"/>
    <x v="0"/>
    <x v="5"/>
    <d v="2025-02-08T00:00:00"/>
    <n v="30"/>
    <n v="17"/>
    <n v="3"/>
    <n v="4"/>
    <x v="4"/>
    <n v="0.73913043478260865"/>
  </r>
  <r>
    <s v="EMP024"/>
    <x v="23"/>
    <x v="1"/>
    <x v="1"/>
    <d v="2024-12-14T00:00:00"/>
    <n v="30"/>
    <n v="18"/>
    <n v="3"/>
    <n v="4"/>
    <x v="1"/>
    <n v="0.78260869565217395"/>
  </r>
  <r>
    <s v="EMP025"/>
    <x v="24"/>
    <x v="0"/>
    <x v="7"/>
    <d v="2024-07-15T00:00:00"/>
    <n v="30"/>
    <n v="21"/>
    <n v="3"/>
    <n v="4"/>
    <x v="5"/>
    <n v="0.91304347826086951"/>
  </r>
  <r>
    <s v="EMP026"/>
    <x v="25"/>
    <x v="1"/>
    <x v="1"/>
    <d v="2025-08-31T00:00:00"/>
    <n v="30"/>
    <n v="20"/>
    <n v="3"/>
    <n v="4"/>
    <x v="0"/>
    <n v="0.86956521739130432"/>
  </r>
  <r>
    <s v="EMP027"/>
    <x v="26"/>
    <x v="1"/>
    <x v="8"/>
    <d v="2025-09-11T00:00:00"/>
    <n v="30"/>
    <n v="20"/>
    <n v="3"/>
    <n v="4"/>
    <x v="0"/>
    <n v="0.86956521739130432"/>
  </r>
  <r>
    <s v="EMP028"/>
    <x v="27"/>
    <x v="1"/>
    <x v="2"/>
    <d v="2025-03-31T00:00:00"/>
    <n v="30"/>
    <n v="21"/>
    <n v="3"/>
    <n v="4"/>
    <x v="5"/>
    <n v="0.91304347826086951"/>
  </r>
  <r>
    <s v="EMP029"/>
    <x v="28"/>
    <x v="0"/>
    <x v="8"/>
    <d v="2025-02-02T00:00:00"/>
    <n v="30"/>
    <n v="17"/>
    <n v="3"/>
    <n v="4"/>
    <x v="4"/>
    <n v="0.73913043478260865"/>
  </r>
  <r>
    <s v="EMP030"/>
    <x v="29"/>
    <x v="0"/>
    <x v="8"/>
    <d v="2025-04-19T00:00:00"/>
    <n v="30"/>
    <n v="16"/>
    <n v="3"/>
    <n v="4"/>
    <x v="6"/>
    <n v="0.69565217391304346"/>
  </r>
  <r>
    <s v="EMP031"/>
    <x v="30"/>
    <x v="0"/>
    <x v="1"/>
    <d v="2025-06-16T00:00:00"/>
    <n v="30"/>
    <n v="23"/>
    <n v="3"/>
    <n v="4"/>
    <x v="7"/>
    <n v="1"/>
  </r>
  <r>
    <s v="EMP032"/>
    <x v="31"/>
    <x v="0"/>
    <x v="9"/>
    <d v="2024-02-12T00:00:00"/>
    <n v="30"/>
    <n v="18"/>
    <n v="3"/>
    <n v="4"/>
    <x v="1"/>
    <n v="0.78260869565217395"/>
  </r>
  <r>
    <s v="EMP033"/>
    <x v="32"/>
    <x v="1"/>
    <x v="0"/>
    <d v="2025-02-03T00:00:00"/>
    <n v="30"/>
    <n v="20"/>
    <n v="3"/>
    <n v="4"/>
    <x v="0"/>
    <n v="0.86956521739130432"/>
  </r>
  <r>
    <s v="EMP034"/>
    <x v="33"/>
    <x v="1"/>
    <x v="4"/>
    <d v="2024-08-16T00:00:00"/>
    <n v="30"/>
    <n v="16"/>
    <n v="3"/>
    <n v="4"/>
    <x v="6"/>
    <n v="0.69565217391304346"/>
  </r>
  <r>
    <s v="EMP035"/>
    <x v="34"/>
    <x v="0"/>
    <x v="3"/>
    <d v="2024-11-30T00:00:00"/>
    <n v="30"/>
    <n v="21"/>
    <n v="3"/>
    <n v="4"/>
    <x v="5"/>
    <n v="0.91304347826086951"/>
  </r>
  <r>
    <s v="EMP036"/>
    <x v="35"/>
    <x v="0"/>
    <x v="5"/>
    <d v="2025-11-19T00:00:00"/>
    <n v="30"/>
    <n v="19"/>
    <n v="3"/>
    <n v="4"/>
    <x v="2"/>
    <n v="0.82608695652173914"/>
  </r>
  <r>
    <s v="EMP037"/>
    <x v="36"/>
    <x v="0"/>
    <x v="0"/>
    <d v="2025-07-02T00:00:00"/>
    <n v="30"/>
    <n v="17"/>
    <n v="3"/>
    <n v="4"/>
    <x v="4"/>
    <n v="0.73913043478260865"/>
  </r>
  <r>
    <s v="EMP038"/>
    <x v="37"/>
    <x v="0"/>
    <x v="6"/>
    <d v="2025-02-23T00:00:00"/>
    <n v="30"/>
    <n v="20"/>
    <n v="3"/>
    <n v="4"/>
    <x v="0"/>
    <n v="0.86956521739130432"/>
  </r>
  <r>
    <s v="EMP039"/>
    <x v="38"/>
    <x v="1"/>
    <x v="6"/>
    <d v="2024-02-05T00:00:00"/>
    <n v="30"/>
    <n v="19"/>
    <n v="3"/>
    <n v="4"/>
    <x v="2"/>
    <n v="0.82608695652173914"/>
  </r>
  <r>
    <s v="EMP040"/>
    <x v="39"/>
    <x v="1"/>
    <x v="0"/>
    <d v="2024-03-25T00:00:00"/>
    <n v="30"/>
    <n v="21"/>
    <n v="3"/>
    <n v="4"/>
    <x v="5"/>
    <n v="0.91304347826086951"/>
  </r>
  <r>
    <s v="EMP041"/>
    <x v="40"/>
    <x v="1"/>
    <x v="0"/>
    <d v="2024-12-03T00:00:00"/>
    <n v="30"/>
    <n v="18"/>
    <n v="3"/>
    <n v="4"/>
    <x v="1"/>
    <n v="0.78260869565217395"/>
  </r>
  <r>
    <s v="EMP042"/>
    <x v="41"/>
    <x v="0"/>
    <x v="6"/>
    <d v="2026-02-14T00:00:00"/>
    <n v="30"/>
    <n v="21"/>
    <n v="3"/>
    <n v="4"/>
    <x v="5"/>
    <n v="0.91304347826086951"/>
  </r>
  <r>
    <s v="EMP043"/>
    <x v="42"/>
    <x v="0"/>
    <x v="8"/>
    <d v="2025-08-26T00:00:00"/>
    <n v="30"/>
    <n v="20"/>
    <n v="3"/>
    <n v="4"/>
    <x v="0"/>
    <n v="0.86956521739130432"/>
  </r>
  <r>
    <s v="EMP044"/>
    <x v="43"/>
    <x v="1"/>
    <x v="1"/>
    <d v="2025-08-13T00:00:00"/>
    <n v="30"/>
    <n v="19"/>
    <n v="3"/>
    <n v="4"/>
    <x v="2"/>
    <n v="0.82608695652173914"/>
  </r>
  <r>
    <s v="EMP045"/>
    <x v="44"/>
    <x v="1"/>
    <x v="0"/>
    <d v="2025-08-18T00:00:00"/>
    <n v="30"/>
    <n v="19"/>
    <n v="3"/>
    <n v="4"/>
    <x v="2"/>
    <n v="0.82608695652173914"/>
  </r>
  <r>
    <s v="EMP046"/>
    <x v="45"/>
    <x v="0"/>
    <x v="9"/>
    <d v="2025-09-05T00:00:00"/>
    <n v="30"/>
    <n v="21"/>
    <n v="3"/>
    <n v="4"/>
    <x v="5"/>
    <n v="0.91304347826086951"/>
  </r>
  <r>
    <s v="EMP047"/>
    <x v="46"/>
    <x v="0"/>
    <x v="2"/>
    <d v="2026-05-24T00:00:00"/>
    <n v="30"/>
    <n v="17"/>
    <n v="3"/>
    <n v="4"/>
    <x v="4"/>
    <n v="0.73913043478260865"/>
  </r>
  <r>
    <s v="EMP048"/>
    <x v="47"/>
    <x v="0"/>
    <x v="3"/>
    <d v="2025-03-26T00:00:00"/>
    <n v="30"/>
    <n v="20"/>
    <n v="3"/>
    <n v="4"/>
    <x v="0"/>
    <n v="0.86956521739130432"/>
  </r>
  <r>
    <s v="EMP049"/>
    <x v="48"/>
    <x v="0"/>
    <x v="8"/>
    <d v="2026-03-01T00:00:00"/>
    <n v="30"/>
    <n v="21"/>
    <n v="3"/>
    <n v="4"/>
    <x v="5"/>
    <n v="0.91304347826086951"/>
  </r>
  <r>
    <s v="EMP050"/>
    <x v="49"/>
    <x v="1"/>
    <x v="4"/>
    <d v="2025-12-25T00:00:00"/>
    <n v="30"/>
    <n v="18"/>
    <n v="3"/>
    <n v="4"/>
    <x v="1"/>
    <n v="0.78260869565217395"/>
  </r>
  <r>
    <s v="EMP051"/>
    <x v="50"/>
    <x v="1"/>
    <x v="8"/>
    <d v="2024-06-08T00:00:00"/>
    <n v="30"/>
    <n v="18"/>
    <n v="3"/>
    <n v="4"/>
    <x v="1"/>
    <n v="0.78260869565217395"/>
  </r>
  <r>
    <s v="EMP052"/>
    <x v="51"/>
    <x v="0"/>
    <x v="4"/>
    <d v="2026-02-08T00:00:00"/>
    <n v="30"/>
    <n v="19"/>
    <n v="3"/>
    <n v="4"/>
    <x v="2"/>
    <n v="0.82608695652173914"/>
  </r>
  <r>
    <s v="EMP053"/>
    <x v="52"/>
    <x v="0"/>
    <x v="0"/>
    <d v="2025-11-29T00:00:00"/>
    <n v="30"/>
    <n v="17"/>
    <n v="3"/>
    <n v="4"/>
    <x v="4"/>
    <n v="0.73913043478260865"/>
  </r>
  <r>
    <s v="EMP054"/>
    <x v="53"/>
    <x v="1"/>
    <x v="8"/>
    <d v="2024-12-10T00:00:00"/>
    <n v="30"/>
    <n v="20"/>
    <n v="3"/>
    <n v="4"/>
    <x v="0"/>
    <n v="0.86956521739130432"/>
  </r>
  <r>
    <s v="EMP055"/>
    <x v="54"/>
    <x v="0"/>
    <x v="4"/>
    <d v="2026-03-14T00:00:00"/>
    <n v="30"/>
    <n v="19"/>
    <n v="3"/>
    <n v="4"/>
    <x v="2"/>
    <n v="0.82608695652173914"/>
  </r>
  <r>
    <s v="EMP056"/>
    <x v="55"/>
    <x v="0"/>
    <x v="1"/>
    <d v="2024-01-10T00:00:00"/>
    <n v="30"/>
    <n v="18"/>
    <n v="3"/>
    <n v="4"/>
    <x v="1"/>
    <n v="0.78260869565217395"/>
  </r>
  <r>
    <s v="EMP057"/>
    <x v="56"/>
    <x v="0"/>
    <x v="2"/>
    <d v="2025-04-13T00:00:00"/>
    <n v="30"/>
    <n v="18"/>
    <n v="3"/>
    <n v="4"/>
    <x v="1"/>
    <n v="0.78260869565217395"/>
  </r>
  <r>
    <s v="EMP058"/>
    <x v="57"/>
    <x v="1"/>
    <x v="2"/>
    <d v="2024-04-05T00:00:00"/>
    <n v="30"/>
    <n v="17"/>
    <n v="3"/>
    <n v="4"/>
    <x v="4"/>
    <n v="0.73913043478260865"/>
  </r>
  <r>
    <s v="EMP059"/>
    <x v="58"/>
    <x v="0"/>
    <x v="2"/>
    <d v="2026-02-06T00:00:00"/>
    <n v="30"/>
    <n v="21"/>
    <n v="3"/>
    <n v="4"/>
    <x v="5"/>
    <n v="0.91304347826086951"/>
  </r>
  <r>
    <s v="EMP060"/>
    <x v="59"/>
    <x v="0"/>
    <x v="0"/>
    <d v="2025-06-17T00:00:00"/>
    <n v="30"/>
    <n v="21"/>
    <n v="3"/>
    <n v="4"/>
    <x v="5"/>
    <n v="0.91304347826086951"/>
  </r>
  <r>
    <s v="EMP061"/>
    <x v="60"/>
    <x v="1"/>
    <x v="8"/>
    <d v="2025-09-27T00:00:00"/>
    <n v="30"/>
    <n v="18"/>
    <n v="3"/>
    <n v="4"/>
    <x v="1"/>
    <n v="0.78260869565217395"/>
  </r>
  <r>
    <s v="EMP062"/>
    <x v="61"/>
    <x v="1"/>
    <x v="6"/>
    <d v="2024-03-26T00:00:00"/>
    <n v="30"/>
    <n v="20"/>
    <n v="3"/>
    <n v="4"/>
    <x v="0"/>
    <n v="0.86956521739130432"/>
  </r>
  <r>
    <s v="EMP063"/>
    <x v="62"/>
    <x v="0"/>
    <x v="2"/>
    <d v="2025-08-02T00:00:00"/>
    <n v="30"/>
    <n v="21"/>
    <n v="3"/>
    <n v="4"/>
    <x v="5"/>
    <n v="0.91304347826086951"/>
  </r>
  <r>
    <s v="EMP064"/>
    <x v="63"/>
    <x v="0"/>
    <x v="9"/>
    <d v="2024-11-15T00:00:00"/>
    <n v="30"/>
    <n v="18"/>
    <n v="3"/>
    <n v="4"/>
    <x v="1"/>
    <n v="0.78260869565217395"/>
  </r>
  <r>
    <s v="EMP065"/>
    <x v="64"/>
    <x v="1"/>
    <x v="0"/>
    <d v="2026-06-19T00:00:00"/>
    <n v="30"/>
    <n v="18"/>
    <n v="3"/>
    <n v="4"/>
    <x v="1"/>
    <n v="0.78260869565217395"/>
  </r>
  <r>
    <s v="EMP066"/>
    <x v="65"/>
    <x v="0"/>
    <x v="8"/>
    <d v="2026-04-29T00:00:00"/>
    <n v="30"/>
    <n v="20"/>
    <n v="3"/>
    <n v="4"/>
    <x v="0"/>
    <n v="0.86956521739130432"/>
  </r>
  <r>
    <s v="EMP067"/>
    <x v="66"/>
    <x v="0"/>
    <x v="4"/>
    <d v="2024-09-08T00:00:00"/>
    <n v="30"/>
    <n v="18"/>
    <n v="3"/>
    <n v="4"/>
    <x v="1"/>
    <n v="0.78260869565217395"/>
  </r>
  <r>
    <s v="EMP068"/>
    <x v="67"/>
    <x v="1"/>
    <x v="4"/>
    <d v="2024-12-29T00:00:00"/>
    <n v="30"/>
    <n v="18"/>
    <n v="3"/>
    <n v="4"/>
    <x v="1"/>
    <n v="0.78260869565217395"/>
  </r>
  <r>
    <s v="EMP069"/>
    <x v="68"/>
    <x v="1"/>
    <x v="1"/>
    <d v="2026-05-09T00:00:00"/>
    <n v="30"/>
    <n v="16"/>
    <n v="3"/>
    <n v="4"/>
    <x v="6"/>
    <n v="0.69565217391304346"/>
  </r>
  <r>
    <s v="EMP070"/>
    <x v="69"/>
    <x v="1"/>
    <x v="2"/>
    <d v="2024-01-15T00:00:00"/>
    <n v="30"/>
    <n v="17"/>
    <n v="3"/>
    <n v="4"/>
    <x v="4"/>
    <n v="0.73913043478260865"/>
  </r>
  <r>
    <s v="EMP071"/>
    <x v="70"/>
    <x v="0"/>
    <x v="6"/>
    <d v="2024-03-16T00:00:00"/>
    <n v="30"/>
    <n v="17"/>
    <n v="3"/>
    <n v="4"/>
    <x v="4"/>
    <n v="0.73913043478260865"/>
  </r>
  <r>
    <s v="EMP072"/>
    <x v="71"/>
    <x v="1"/>
    <x v="7"/>
    <d v="2026-05-19T00:00:00"/>
    <n v="30"/>
    <n v="17"/>
    <n v="3"/>
    <n v="4"/>
    <x v="4"/>
    <n v="0.73913043478260865"/>
  </r>
  <r>
    <s v="EMP073"/>
    <x v="72"/>
    <x v="1"/>
    <x v="6"/>
    <d v="2025-05-05T00:00:00"/>
    <n v="30"/>
    <n v="20"/>
    <n v="3"/>
    <n v="4"/>
    <x v="0"/>
    <n v="0.86956521739130432"/>
  </r>
  <r>
    <s v="EMP074"/>
    <x v="73"/>
    <x v="0"/>
    <x v="3"/>
    <d v="2024-07-03T00:00:00"/>
    <n v="30"/>
    <n v="19"/>
    <n v="3"/>
    <n v="4"/>
    <x v="2"/>
    <n v="0.82608695652173914"/>
  </r>
  <r>
    <s v="EMP075"/>
    <x v="74"/>
    <x v="0"/>
    <x v="7"/>
    <d v="2025-12-02T00:00:00"/>
    <n v="30"/>
    <n v="19"/>
    <n v="3"/>
    <n v="4"/>
    <x v="2"/>
    <n v="0.82608695652173914"/>
  </r>
  <r>
    <s v="EMP076"/>
    <x v="75"/>
    <x v="1"/>
    <x v="7"/>
    <d v="2025-10-16T00:00:00"/>
    <n v="30"/>
    <n v="20"/>
    <n v="3"/>
    <n v="4"/>
    <x v="0"/>
    <n v="0.86956521739130432"/>
  </r>
  <r>
    <s v="EMP077"/>
    <x v="76"/>
    <x v="0"/>
    <x v="9"/>
    <d v="2025-08-20T00:00:00"/>
    <n v="30"/>
    <n v="20"/>
    <n v="3"/>
    <n v="4"/>
    <x v="0"/>
    <n v="0.86956521739130432"/>
  </r>
  <r>
    <s v="EMP078"/>
    <x v="77"/>
    <x v="1"/>
    <x v="5"/>
    <d v="2025-08-25T00:00:00"/>
    <n v="30"/>
    <n v="18"/>
    <n v="3"/>
    <n v="4"/>
    <x v="1"/>
    <n v="0.78260869565217395"/>
  </r>
  <r>
    <s v="EMP079"/>
    <x v="78"/>
    <x v="1"/>
    <x v="7"/>
    <d v="2024-11-21T00:00:00"/>
    <n v="30"/>
    <n v="18"/>
    <n v="3"/>
    <n v="4"/>
    <x v="1"/>
    <n v="0.78260869565217395"/>
  </r>
  <r>
    <s v="EMP080"/>
    <x v="79"/>
    <x v="1"/>
    <x v="0"/>
    <d v="2025-12-17T00:00:00"/>
    <n v="30"/>
    <n v="21"/>
    <n v="3"/>
    <n v="4"/>
    <x v="5"/>
    <n v="0.91304347826086951"/>
  </r>
  <r>
    <s v="EMP081"/>
    <x v="80"/>
    <x v="0"/>
    <x v="1"/>
    <d v="2024-06-06T00:00:00"/>
    <n v="30"/>
    <n v="20"/>
    <n v="3"/>
    <n v="4"/>
    <x v="0"/>
    <n v="0.86956521739130432"/>
  </r>
  <r>
    <s v="EMP082"/>
    <x v="81"/>
    <x v="0"/>
    <x v="5"/>
    <d v="2025-12-31T00:00:00"/>
    <n v="30"/>
    <n v="19"/>
    <n v="3"/>
    <n v="4"/>
    <x v="2"/>
    <n v="0.82608695652173914"/>
  </r>
  <r>
    <s v="EMP083"/>
    <x v="82"/>
    <x v="0"/>
    <x v="4"/>
    <d v="2025-06-19T00:00:00"/>
    <n v="30"/>
    <n v="19"/>
    <n v="3"/>
    <n v="4"/>
    <x v="2"/>
    <n v="0.82608695652173914"/>
  </r>
  <r>
    <s v="EMP084"/>
    <x v="83"/>
    <x v="1"/>
    <x v="6"/>
    <d v="2024-10-20T00:00:00"/>
    <n v="30"/>
    <n v="16"/>
    <n v="3"/>
    <n v="4"/>
    <x v="6"/>
    <n v="0.69565217391304346"/>
  </r>
  <r>
    <s v="EMP085"/>
    <x v="84"/>
    <x v="0"/>
    <x v="4"/>
    <d v="2024-09-26T00:00:00"/>
    <n v="30"/>
    <n v="18"/>
    <n v="3"/>
    <n v="4"/>
    <x v="1"/>
    <n v="0.78260869565217395"/>
  </r>
  <r>
    <s v="EMP086"/>
    <x v="85"/>
    <x v="1"/>
    <x v="4"/>
    <d v="2024-06-02T00:00:00"/>
    <n v="30"/>
    <n v="19"/>
    <n v="3"/>
    <n v="4"/>
    <x v="2"/>
    <n v="0.82608695652173914"/>
  </r>
  <r>
    <s v="EMP087"/>
    <x v="86"/>
    <x v="1"/>
    <x v="5"/>
    <d v="2024-05-28T00:00:00"/>
    <n v="30"/>
    <n v="19"/>
    <n v="3"/>
    <n v="4"/>
    <x v="2"/>
    <n v="0.82608695652173914"/>
  </r>
  <r>
    <s v="EMP088"/>
    <x v="87"/>
    <x v="1"/>
    <x v="8"/>
    <d v="2025-03-27T00:00:00"/>
    <n v="30"/>
    <n v="18"/>
    <n v="3"/>
    <n v="4"/>
    <x v="1"/>
    <n v="0.78260869565217395"/>
  </r>
  <r>
    <s v="EMP089"/>
    <x v="88"/>
    <x v="1"/>
    <x v="8"/>
    <d v="2025-01-09T00:00:00"/>
    <n v="30"/>
    <n v="20"/>
    <n v="3"/>
    <n v="4"/>
    <x v="0"/>
    <n v="0.86956521739130432"/>
  </r>
  <r>
    <s v="EMP090"/>
    <x v="89"/>
    <x v="1"/>
    <x v="8"/>
    <d v="2025-12-09T00:00:00"/>
    <n v="30"/>
    <n v="14"/>
    <n v="3"/>
    <n v="4"/>
    <x v="8"/>
    <n v="0.60869565217391308"/>
  </r>
  <r>
    <s v="EMP091"/>
    <x v="90"/>
    <x v="1"/>
    <x v="2"/>
    <d v="2025-01-06T00:00:00"/>
    <n v="30"/>
    <n v="20"/>
    <n v="3"/>
    <n v="4"/>
    <x v="0"/>
    <n v="0.86956521739130432"/>
  </r>
  <r>
    <s v="EMP092"/>
    <x v="91"/>
    <x v="1"/>
    <x v="0"/>
    <d v="2025-07-30T00:00:00"/>
    <n v="30"/>
    <n v="18"/>
    <n v="3"/>
    <n v="4"/>
    <x v="1"/>
    <n v="0.78260869565217395"/>
  </r>
  <r>
    <s v="EMP093"/>
    <x v="92"/>
    <x v="0"/>
    <x v="2"/>
    <d v="2026-06-13T00:00:00"/>
    <n v="30"/>
    <n v="20"/>
    <n v="3"/>
    <n v="4"/>
    <x v="0"/>
    <n v="0.86956521739130432"/>
  </r>
  <r>
    <s v="EMP094"/>
    <x v="93"/>
    <x v="0"/>
    <x v="5"/>
    <d v="2025-05-24T00:00:00"/>
    <n v="30"/>
    <n v="17"/>
    <n v="3"/>
    <n v="4"/>
    <x v="4"/>
    <n v="0.73913043478260865"/>
  </r>
  <r>
    <s v="EMP095"/>
    <x v="94"/>
    <x v="1"/>
    <x v="1"/>
    <d v="2025-06-09T00:00:00"/>
    <n v="30"/>
    <n v="19"/>
    <n v="3"/>
    <n v="4"/>
    <x v="2"/>
    <n v="0.82608695652173914"/>
  </r>
  <r>
    <s v="EMP096"/>
    <x v="95"/>
    <x v="0"/>
    <x v="1"/>
    <d v="2024-09-09T00:00:00"/>
    <n v="30"/>
    <n v="17"/>
    <n v="3"/>
    <n v="4"/>
    <x v="4"/>
    <n v="0.73913043478260865"/>
  </r>
  <r>
    <s v="EMP097"/>
    <x v="96"/>
    <x v="1"/>
    <x v="1"/>
    <d v="2024-09-09T00:00:00"/>
    <n v="30"/>
    <n v="18"/>
    <n v="3"/>
    <n v="4"/>
    <x v="1"/>
    <n v="0.78260869565217395"/>
  </r>
  <r>
    <s v="EMP098"/>
    <x v="97"/>
    <x v="0"/>
    <x v="1"/>
    <d v="2024-03-03T00:00:00"/>
    <n v="30"/>
    <n v="20"/>
    <n v="3"/>
    <n v="4"/>
    <x v="0"/>
    <n v="0.86956521739130432"/>
  </r>
  <r>
    <s v="EMP099"/>
    <x v="98"/>
    <x v="1"/>
    <x v="4"/>
    <d v="2026-05-17T00:00:00"/>
    <n v="30"/>
    <n v="21"/>
    <n v="3"/>
    <n v="4"/>
    <x v="5"/>
    <n v="0.91304347826086951"/>
  </r>
  <r>
    <s v="EMP100"/>
    <x v="99"/>
    <x v="0"/>
    <x v="3"/>
    <d v="2025-01-09T00:00:00"/>
    <n v="30"/>
    <n v="19"/>
    <n v="3"/>
    <n v="4"/>
    <x v="2"/>
    <n v="0.82608695652173914"/>
  </r>
  <r>
    <s v="EMP0101"/>
    <x v="100"/>
    <x v="1"/>
    <x v="5"/>
    <d v="2024-05-28T00:00:00"/>
    <n v="30"/>
    <n v="19"/>
    <n v="3"/>
    <n v="4"/>
    <x v="2"/>
    <n v="0.82608695652173914"/>
  </r>
  <r>
    <s v="EMP0102"/>
    <x v="101"/>
    <x v="1"/>
    <x v="8"/>
    <d v="2025-03-27T00:00:00"/>
    <n v="30"/>
    <n v="21"/>
    <n v="3"/>
    <n v="4"/>
    <x v="5"/>
    <n v="0.91304347826086951"/>
  </r>
  <r>
    <s v="EMP0103"/>
    <x v="102"/>
    <x v="0"/>
    <x v="8"/>
    <d v="2025-01-09T00:00:00"/>
    <n v="30"/>
    <n v="20"/>
    <n v="3"/>
    <n v="4"/>
    <x v="0"/>
    <n v="0.86956521739130432"/>
  </r>
  <r>
    <s v="EMP0104"/>
    <x v="103"/>
    <x v="0"/>
    <x v="6"/>
    <d v="2024-09-06T00:00:00"/>
    <n v="30"/>
    <n v="18"/>
    <n v="3"/>
    <n v="4"/>
    <x v="1"/>
    <n v="0.78260869565217395"/>
  </r>
  <r>
    <s v="EMP0105"/>
    <x v="104"/>
    <x v="1"/>
    <x v="8"/>
    <d v="2025-12-09T00:00:00"/>
    <n v="30"/>
    <n v="17"/>
    <n v="3"/>
    <n v="4"/>
    <x v="4"/>
    <n v="0.73913043478260865"/>
  </r>
  <r>
    <s v="EMP0106"/>
    <x v="105"/>
    <x v="1"/>
    <x v="2"/>
    <d v="2025-01-06T00:00:00"/>
    <n v="30"/>
    <n v="18"/>
    <n v="3"/>
    <n v="4"/>
    <x v="1"/>
    <n v="0.78260869565217395"/>
  </r>
  <r>
    <s v="EMP0107"/>
    <x v="106"/>
    <x v="1"/>
    <x v="0"/>
    <d v="2025-07-30T00:00:00"/>
    <n v="30"/>
    <n v="21"/>
    <n v="3"/>
    <n v="4"/>
    <x v="5"/>
    <n v="0.91304347826086951"/>
  </r>
  <r>
    <s v="EMP0108"/>
    <x v="107"/>
    <x v="0"/>
    <x v="2"/>
    <d v="2026-06-13T00:00:00"/>
    <n v="30"/>
    <n v="20"/>
    <n v="3"/>
    <n v="4"/>
    <x v="0"/>
    <n v="0.86956521739130432"/>
  </r>
  <r>
    <s v="EMP0109"/>
    <x v="108"/>
    <x v="0"/>
    <x v="5"/>
    <d v="2025-05-24T00:00:00"/>
    <n v="30"/>
    <n v="17"/>
    <n v="3"/>
    <n v="4"/>
    <x v="4"/>
    <n v="0.73913043478260865"/>
  </r>
  <r>
    <s v="EMP0110"/>
    <x v="109"/>
    <x v="1"/>
    <x v="1"/>
    <d v="2025-06-09T00:00:00"/>
    <n v="30"/>
    <n v="20"/>
    <n v="3"/>
    <n v="4"/>
    <x v="0"/>
    <n v="0.86956521739130432"/>
  </r>
  <r>
    <s v="EMP0111"/>
    <x v="110"/>
    <x v="0"/>
    <x v="5"/>
    <d v="2026-04-08T00:00:00"/>
    <n v="30"/>
    <n v="18"/>
    <n v="3"/>
    <n v="4"/>
    <x v="1"/>
    <n v="0.78260869565217395"/>
  </r>
  <r>
    <s v="EMP0112"/>
    <x v="111"/>
    <x v="0"/>
    <x v="1"/>
    <d v="2024-09-09T00:00:00"/>
    <n v="30"/>
    <n v="18"/>
    <n v="3"/>
    <n v="4"/>
    <x v="1"/>
    <n v="0.78260869565217395"/>
  </r>
  <r>
    <s v="EMP0113"/>
    <x v="112"/>
    <x v="1"/>
    <x v="1"/>
    <d v="2024-09-09T00:00:00"/>
    <n v="30"/>
    <n v="21"/>
    <n v="3"/>
    <n v="4"/>
    <x v="5"/>
    <n v="0.91304347826086951"/>
  </r>
  <r>
    <s v="EMP0114"/>
    <x v="113"/>
    <x v="0"/>
    <x v="1"/>
    <d v="2024-03-03T00:00:00"/>
    <n v="30"/>
    <n v="23"/>
    <n v="3"/>
    <n v="4"/>
    <x v="7"/>
    <n v="1"/>
  </r>
  <r>
    <s v="EMP0115"/>
    <x v="114"/>
    <x v="1"/>
    <x v="4"/>
    <d v="2026-05-17T00:00:00"/>
    <n v="30"/>
    <n v="20"/>
    <n v="3"/>
    <n v="4"/>
    <x v="0"/>
    <n v="0.86956521739130432"/>
  </r>
  <r>
    <s v="EMP0116"/>
    <x v="115"/>
    <x v="0"/>
    <x v="3"/>
    <d v="2025-01-09T00:00:00"/>
    <n v="30"/>
    <n v="21"/>
    <n v="3"/>
    <n v="4"/>
    <x v="5"/>
    <n v="0.91304347826086951"/>
  </r>
  <r>
    <s v="EMP0117"/>
    <x v="116"/>
    <x v="1"/>
    <x v="7"/>
    <d v="2026-05-29T00:00:00"/>
    <n v="30"/>
    <n v="19"/>
    <n v="3"/>
    <n v="4"/>
    <x v="2"/>
    <n v="0.82608695652173914"/>
  </r>
  <r>
    <s v="EMP0118"/>
    <x v="117"/>
    <x v="0"/>
    <x v="5"/>
    <d v="2026-01-05T00:00:00"/>
    <n v="30"/>
    <n v="21"/>
    <n v="3"/>
    <n v="4"/>
    <x v="5"/>
    <n v="0.91304347826086951"/>
  </r>
  <r>
    <s v="EMP0119"/>
    <x v="118"/>
    <x v="1"/>
    <x v="1"/>
    <d v="2024-04-15T00:00:00"/>
    <n v="30"/>
    <n v="18"/>
    <n v="3"/>
    <n v="4"/>
    <x v="1"/>
    <n v="0.78260869565217395"/>
  </r>
  <r>
    <s v="EMP0120"/>
    <x v="119"/>
    <x v="0"/>
    <x v="9"/>
    <d v="2025-03-08T00:00:00"/>
    <n v="30"/>
    <n v="15"/>
    <n v="3"/>
    <n v="4"/>
    <x v="3"/>
    <n v="0.65217391304347827"/>
  </r>
  <r>
    <s v="EMP0121"/>
    <x v="120"/>
    <x v="1"/>
    <x v="0"/>
    <d v="2025-12-02T00:00:00"/>
    <n v="30"/>
    <n v="18"/>
    <n v="3"/>
    <n v="4"/>
    <x v="1"/>
    <n v="0.78260869565217395"/>
  </r>
  <r>
    <s v="EMP0122"/>
    <x v="121"/>
    <x v="0"/>
    <x v="3"/>
    <d v="2025-03-02T00:00:00"/>
    <n v="30"/>
    <n v="18"/>
    <n v="3"/>
    <n v="4"/>
    <x v="1"/>
    <n v="0.78260869565217395"/>
  </r>
  <r>
    <s v="EMP0123"/>
    <x v="122"/>
    <x v="1"/>
    <x v="2"/>
    <d v="2026-05-09T00:00:00"/>
    <n v="30"/>
    <n v="19"/>
    <n v="3"/>
    <n v="4"/>
    <x v="2"/>
    <n v="0.82608695652173914"/>
  </r>
  <r>
    <s v="EMP0124"/>
    <x v="123"/>
    <x v="1"/>
    <x v="8"/>
    <d v="2025-09-29T00:00:00"/>
    <n v="30"/>
    <n v="19"/>
    <n v="3"/>
    <n v="4"/>
    <x v="2"/>
    <n v="0.82608695652173914"/>
  </r>
  <r>
    <s v="EMP0125"/>
    <x v="124"/>
    <x v="0"/>
    <x v="5"/>
    <d v="2025-02-24T00:00:00"/>
    <n v="30"/>
    <n v="20"/>
    <n v="3"/>
    <n v="4"/>
    <x v="0"/>
    <n v="0.86956521739130432"/>
  </r>
  <r>
    <s v="EMP0126"/>
    <x v="125"/>
    <x v="0"/>
    <x v="6"/>
    <d v="2026-01-22T00:00:00"/>
    <n v="30"/>
    <n v="16"/>
    <n v="3"/>
    <n v="4"/>
    <x v="6"/>
    <n v="0.69565217391304346"/>
  </r>
  <r>
    <s v="EMP0127"/>
    <x v="126"/>
    <x v="0"/>
    <x v="8"/>
    <d v="2024-04-30T00:00:00"/>
    <n v="30"/>
    <n v="20"/>
    <n v="3"/>
    <n v="4"/>
    <x v="0"/>
    <n v="0.86956521739130432"/>
  </r>
  <r>
    <s v="EMP0128"/>
    <x v="127"/>
    <x v="1"/>
    <x v="5"/>
    <d v="2025-05-14T00:00:00"/>
    <n v="30"/>
    <n v="15"/>
    <n v="3"/>
    <n v="4"/>
    <x v="3"/>
    <n v="0.65217391304347827"/>
  </r>
  <r>
    <s v="EMP0129"/>
    <x v="128"/>
    <x v="1"/>
    <x v="9"/>
    <d v="2024-11-20T00:00:00"/>
    <n v="30"/>
    <n v="21"/>
    <n v="3"/>
    <n v="4"/>
    <x v="5"/>
    <n v="0.91304347826086951"/>
  </r>
  <r>
    <s v="EMP0130"/>
    <x v="129"/>
    <x v="0"/>
    <x v="2"/>
    <d v="2024-06-03T00:00:00"/>
    <n v="30"/>
    <n v="21"/>
    <n v="3"/>
    <n v="4"/>
    <x v="5"/>
    <n v="0.91304347826086951"/>
  </r>
  <r>
    <s v="EMP0131"/>
    <x v="130"/>
    <x v="0"/>
    <x v="9"/>
    <d v="2025-09-19T00:00:00"/>
    <n v="30"/>
    <n v="15"/>
    <n v="3"/>
    <n v="4"/>
    <x v="3"/>
    <n v="0.65217391304347827"/>
  </r>
  <r>
    <s v="EMP0132"/>
    <x v="131"/>
    <x v="1"/>
    <x v="1"/>
    <d v="2024-07-19T00:00:00"/>
    <n v="30"/>
    <n v="20"/>
    <n v="3"/>
    <n v="4"/>
    <x v="0"/>
    <n v="0.86956521739130432"/>
  </r>
  <r>
    <s v="EMP0133"/>
    <x v="132"/>
    <x v="1"/>
    <x v="8"/>
    <d v="2024-07-06T00:00:00"/>
    <n v="30"/>
    <n v="18"/>
    <n v="3"/>
    <n v="4"/>
    <x v="1"/>
    <n v="0.78260869565217395"/>
  </r>
  <r>
    <s v="EMP0134"/>
    <x v="133"/>
    <x v="0"/>
    <x v="3"/>
    <d v="2026-01-22T00:00:00"/>
    <n v="30"/>
    <n v="17"/>
    <n v="3"/>
    <n v="4"/>
    <x v="4"/>
    <n v="0.73913043478260865"/>
  </r>
  <r>
    <s v="EMP0135"/>
    <x v="134"/>
    <x v="1"/>
    <x v="0"/>
    <d v="2024-03-21T00:00:00"/>
    <n v="30"/>
    <n v="21"/>
    <n v="3"/>
    <n v="4"/>
    <x v="5"/>
    <n v="0.91304347826086951"/>
  </r>
  <r>
    <s v="EMP0136"/>
    <x v="135"/>
    <x v="0"/>
    <x v="6"/>
    <d v="2026-04-16T00:00:00"/>
    <n v="30"/>
    <n v="21"/>
    <n v="3"/>
    <n v="4"/>
    <x v="5"/>
    <n v="0.91304347826086951"/>
  </r>
  <r>
    <s v="EMP0137"/>
    <x v="136"/>
    <x v="0"/>
    <x v="1"/>
    <d v="2025-06-07T00:00:00"/>
    <n v="30"/>
    <n v="18"/>
    <n v="3"/>
    <n v="4"/>
    <x v="1"/>
    <n v="0.78260869565217395"/>
  </r>
  <r>
    <s v="EMP0138"/>
    <x v="137"/>
    <x v="0"/>
    <x v="3"/>
    <d v="2025-11-20T00:00:00"/>
    <n v="30"/>
    <n v="17"/>
    <n v="3"/>
    <n v="4"/>
    <x v="4"/>
    <n v="0.73913043478260865"/>
  </r>
  <r>
    <s v="EMP0139"/>
    <x v="138"/>
    <x v="1"/>
    <x v="0"/>
    <d v="2026-03-26T00:00:00"/>
    <n v="30"/>
    <n v="18"/>
    <n v="3"/>
    <n v="4"/>
    <x v="1"/>
    <n v="0.78260869565217395"/>
  </r>
  <r>
    <s v="EMP0140"/>
    <x v="139"/>
    <x v="0"/>
    <x v="7"/>
    <d v="2024-11-27T00:00:00"/>
    <n v="30"/>
    <n v="17"/>
    <n v="3"/>
    <n v="4"/>
    <x v="4"/>
    <n v="0.73913043478260865"/>
  </r>
  <r>
    <s v="EMP0141"/>
    <x v="140"/>
    <x v="0"/>
    <x v="7"/>
    <d v="2024-05-12T00:00:00"/>
    <n v="30"/>
    <n v="19"/>
    <n v="3"/>
    <n v="4"/>
    <x v="2"/>
    <n v="0.82608695652173914"/>
  </r>
  <r>
    <s v="EMP0142"/>
    <x v="141"/>
    <x v="0"/>
    <x v="9"/>
    <d v="2025-06-29T00:00:00"/>
    <n v="30"/>
    <n v="16"/>
    <n v="3"/>
    <n v="4"/>
    <x v="6"/>
    <n v="0.69565217391304346"/>
  </r>
  <r>
    <s v="EMP0143"/>
    <x v="142"/>
    <x v="1"/>
    <x v="9"/>
    <d v="2025-03-29T00:00:00"/>
    <n v="30"/>
    <n v="19"/>
    <n v="3"/>
    <n v="4"/>
    <x v="2"/>
    <n v="0.82608695652173914"/>
  </r>
  <r>
    <s v="EMP0144"/>
    <x v="143"/>
    <x v="1"/>
    <x v="7"/>
    <d v="2024-03-21T00:00:00"/>
    <n v="30"/>
    <n v="20"/>
    <n v="3"/>
    <n v="4"/>
    <x v="0"/>
    <n v="0.86956521739130432"/>
  </r>
  <r>
    <s v="EMP0145"/>
    <x v="144"/>
    <x v="0"/>
    <x v="4"/>
    <d v="2025-01-06T00:00:00"/>
    <n v="30"/>
    <n v="20"/>
    <n v="3"/>
    <n v="4"/>
    <x v="0"/>
    <n v="0.86956521739130432"/>
  </r>
  <r>
    <s v="EMP0146"/>
    <x v="145"/>
    <x v="1"/>
    <x v="2"/>
    <d v="2024-07-07T00:00:00"/>
    <n v="30"/>
    <n v="18"/>
    <n v="3"/>
    <n v="4"/>
    <x v="1"/>
    <n v="0.78260869565217395"/>
  </r>
  <r>
    <s v="EMP0147"/>
    <x v="146"/>
    <x v="0"/>
    <x v="7"/>
    <d v="2024-11-17T00:00:00"/>
    <n v="30"/>
    <n v="16"/>
    <n v="3"/>
    <n v="4"/>
    <x v="6"/>
    <n v="0.69565217391304346"/>
  </r>
  <r>
    <s v="EMP0148"/>
    <x v="147"/>
    <x v="0"/>
    <x v="9"/>
    <d v="2026-06-07T00:00:00"/>
    <n v="30"/>
    <n v="21"/>
    <n v="3"/>
    <n v="4"/>
    <x v="5"/>
    <n v="0.91304347826086951"/>
  </r>
  <r>
    <s v="EMP0149"/>
    <x v="148"/>
    <x v="1"/>
    <x v="4"/>
    <d v="2026-06-15T00:00:00"/>
    <n v="30"/>
    <n v="19"/>
    <n v="3"/>
    <n v="4"/>
    <x v="2"/>
    <n v="0.82608695652173914"/>
  </r>
  <r>
    <s v="EMP0150"/>
    <x v="149"/>
    <x v="1"/>
    <x v="3"/>
    <d v="2025-04-11T00:00:00"/>
    <n v="30"/>
    <n v="19"/>
    <n v="3"/>
    <n v="4"/>
    <x v="2"/>
    <n v="0.82608695652173914"/>
  </r>
  <r>
    <s v="EMP0151"/>
    <x v="150"/>
    <x v="1"/>
    <x v="9"/>
    <d v="2026-04-14T00:00:00"/>
    <n v="30"/>
    <n v="19"/>
    <n v="3"/>
    <n v="4"/>
    <x v="2"/>
    <n v="0.82608695652173914"/>
  </r>
  <r>
    <s v="EMP0152"/>
    <x v="151"/>
    <x v="0"/>
    <x v="9"/>
    <d v="2024-02-08T00:00:00"/>
    <n v="30"/>
    <n v="20"/>
    <n v="3"/>
    <n v="4"/>
    <x v="0"/>
    <n v="0.86956521739130432"/>
  </r>
  <r>
    <s v="EMP0153"/>
    <x v="152"/>
    <x v="0"/>
    <x v="1"/>
    <d v="2024-06-29T00:00:00"/>
    <n v="30"/>
    <n v="18"/>
    <n v="3"/>
    <n v="4"/>
    <x v="1"/>
    <n v="0.78260869565217395"/>
  </r>
  <r>
    <s v="EMP0154"/>
    <x v="153"/>
    <x v="1"/>
    <x v="8"/>
    <d v="2025-07-21T00:00:00"/>
    <n v="30"/>
    <n v="15"/>
    <n v="3"/>
    <n v="4"/>
    <x v="3"/>
    <n v="0.65217391304347827"/>
  </r>
  <r>
    <s v="EMP0155"/>
    <x v="154"/>
    <x v="0"/>
    <x v="1"/>
    <d v="2025-03-20T00:00:00"/>
    <n v="30"/>
    <n v="19"/>
    <n v="3"/>
    <n v="4"/>
    <x v="2"/>
    <n v="0.82608695652173914"/>
  </r>
  <r>
    <s v="EMP0156"/>
    <x v="155"/>
    <x v="1"/>
    <x v="0"/>
    <d v="2025-06-03T00:00:00"/>
    <n v="30"/>
    <n v="19"/>
    <n v="3"/>
    <n v="4"/>
    <x v="2"/>
    <n v="0.82608695652173914"/>
  </r>
  <r>
    <s v="EMP0157"/>
    <x v="156"/>
    <x v="0"/>
    <x v="9"/>
    <d v="2024-11-30T00:00:00"/>
    <n v="30"/>
    <n v="19"/>
    <n v="3"/>
    <n v="4"/>
    <x v="2"/>
    <n v="0.82608695652173914"/>
  </r>
  <r>
    <s v="EMP0158"/>
    <x v="157"/>
    <x v="0"/>
    <x v="9"/>
    <d v="2024-07-09T00:00:00"/>
    <n v="30"/>
    <n v="19"/>
    <n v="3"/>
    <n v="4"/>
    <x v="2"/>
    <n v="0.82608695652173914"/>
  </r>
  <r>
    <s v="EMP0159"/>
    <x v="158"/>
    <x v="0"/>
    <x v="6"/>
    <d v="2025-03-04T00:00:00"/>
    <n v="30"/>
    <n v="19"/>
    <n v="3"/>
    <n v="4"/>
    <x v="2"/>
    <n v="0.82608695652173914"/>
  </r>
  <r>
    <s v="EMP0160"/>
    <x v="159"/>
    <x v="1"/>
    <x v="2"/>
    <d v="2025-05-29T00:00:00"/>
    <n v="30"/>
    <n v="18"/>
    <n v="3"/>
    <n v="4"/>
    <x v="1"/>
    <n v="0.78260869565217395"/>
  </r>
  <r>
    <s v="EMP0161"/>
    <x v="160"/>
    <x v="0"/>
    <x v="9"/>
    <d v="2024-06-08T00:00:00"/>
    <n v="30"/>
    <n v="19"/>
    <n v="3"/>
    <n v="4"/>
    <x v="2"/>
    <n v="0.82608695652173914"/>
  </r>
  <r>
    <s v="EMP0162"/>
    <x v="161"/>
    <x v="0"/>
    <x v="4"/>
    <d v="2024-08-07T00:00:00"/>
    <n v="30"/>
    <n v="19"/>
    <n v="3"/>
    <n v="4"/>
    <x v="2"/>
    <n v="0.82608695652173914"/>
  </r>
  <r>
    <s v="EMP0163"/>
    <x v="162"/>
    <x v="0"/>
    <x v="5"/>
    <d v="2025-10-10T00:00:00"/>
    <n v="30"/>
    <n v="21"/>
    <n v="3"/>
    <n v="4"/>
    <x v="5"/>
    <n v="0.91304347826086951"/>
  </r>
  <r>
    <s v="EMP0164"/>
    <x v="163"/>
    <x v="1"/>
    <x v="4"/>
    <d v="2024-05-16T00:00:00"/>
    <n v="30"/>
    <n v="21"/>
    <n v="3"/>
    <n v="4"/>
    <x v="5"/>
    <n v="0.91304347826086951"/>
  </r>
  <r>
    <s v="EMP0165"/>
    <x v="164"/>
    <x v="0"/>
    <x v="4"/>
    <d v="2024-05-30T00:00:00"/>
    <n v="30"/>
    <n v="17"/>
    <n v="3"/>
    <n v="4"/>
    <x v="4"/>
    <n v="0.73913043478260865"/>
  </r>
  <r>
    <s v="EMP0166"/>
    <x v="165"/>
    <x v="1"/>
    <x v="7"/>
    <d v="2024-12-03T00:00:00"/>
    <n v="30"/>
    <n v="17"/>
    <n v="3"/>
    <n v="4"/>
    <x v="4"/>
    <n v="0.73913043478260865"/>
  </r>
  <r>
    <s v="EMP0167"/>
    <x v="166"/>
    <x v="1"/>
    <x v="0"/>
    <d v="2025-04-28T00:00:00"/>
    <n v="30"/>
    <n v="18"/>
    <n v="3"/>
    <n v="4"/>
    <x v="1"/>
    <n v="0.78260869565217395"/>
  </r>
  <r>
    <s v="EMP0168"/>
    <x v="167"/>
    <x v="1"/>
    <x v="6"/>
    <d v="2025-04-01T00:00:00"/>
    <n v="30"/>
    <n v="19"/>
    <n v="3"/>
    <n v="4"/>
    <x v="2"/>
    <n v="0.82608695652173914"/>
  </r>
  <r>
    <s v="EMP0169"/>
    <x v="168"/>
    <x v="0"/>
    <x v="2"/>
    <d v="2024-07-16T00:00:00"/>
    <n v="30"/>
    <n v="21"/>
    <n v="3"/>
    <n v="4"/>
    <x v="5"/>
    <n v="0.91304347826086951"/>
  </r>
  <r>
    <s v="EMP0170"/>
    <x v="169"/>
    <x v="1"/>
    <x v="6"/>
    <d v="2024-12-10T00:00:00"/>
    <n v="30"/>
    <n v="18"/>
    <n v="3"/>
    <n v="4"/>
    <x v="1"/>
    <n v="0.78260869565217395"/>
  </r>
  <r>
    <s v="EMP0171"/>
    <x v="170"/>
    <x v="1"/>
    <x v="0"/>
    <d v="2026-02-13T00:00:00"/>
    <n v="30"/>
    <n v="16"/>
    <n v="3"/>
    <n v="4"/>
    <x v="6"/>
    <n v="0.69565217391304346"/>
  </r>
  <r>
    <s v="EMP0172"/>
    <x v="171"/>
    <x v="1"/>
    <x v="0"/>
    <d v="2025-08-26T00:00:00"/>
    <n v="30"/>
    <n v="21"/>
    <n v="3"/>
    <n v="4"/>
    <x v="5"/>
    <n v="0.91304347826086951"/>
  </r>
  <r>
    <s v="EMP0173"/>
    <x v="172"/>
    <x v="0"/>
    <x v="2"/>
    <d v="2025-06-28T00:00:00"/>
    <n v="30"/>
    <n v="20"/>
    <n v="3"/>
    <n v="4"/>
    <x v="0"/>
    <n v="0.86956521739130432"/>
  </r>
  <r>
    <s v="EMP0174"/>
    <x v="173"/>
    <x v="0"/>
    <x v="7"/>
    <d v="2024-06-03T00:00:00"/>
    <n v="30"/>
    <n v="21"/>
    <n v="3"/>
    <n v="4"/>
    <x v="5"/>
    <n v="0.91304347826086951"/>
  </r>
  <r>
    <s v="EMP0175"/>
    <x v="174"/>
    <x v="0"/>
    <x v="5"/>
    <d v="2025-05-12T00:00:00"/>
    <n v="30"/>
    <n v="21"/>
    <n v="3"/>
    <n v="4"/>
    <x v="5"/>
    <n v="0.91304347826086951"/>
  </r>
  <r>
    <s v="EMP0176"/>
    <x v="175"/>
    <x v="1"/>
    <x v="2"/>
    <d v="2024-09-27T00:00:00"/>
    <n v="30"/>
    <n v="19"/>
    <n v="3"/>
    <n v="4"/>
    <x v="2"/>
    <n v="0.82608695652173914"/>
  </r>
  <r>
    <s v="EMP0177"/>
    <x v="176"/>
    <x v="0"/>
    <x v="6"/>
    <d v="2025-01-30T00:00:00"/>
    <n v="30"/>
    <n v="18"/>
    <n v="3"/>
    <n v="4"/>
    <x v="1"/>
    <n v="0.78260869565217395"/>
  </r>
  <r>
    <s v="EMP0178"/>
    <x v="177"/>
    <x v="1"/>
    <x v="3"/>
    <d v="2024-01-19T00:00:00"/>
    <n v="30"/>
    <n v="19"/>
    <n v="3"/>
    <n v="4"/>
    <x v="2"/>
    <n v="0.82608695652173914"/>
  </r>
  <r>
    <s v="EMP0179"/>
    <x v="178"/>
    <x v="1"/>
    <x v="1"/>
    <d v="2024-10-04T00:00:00"/>
    <n v="30"/>
    <n v="17"/>
    <n v="3"/>
    <n v="4"/>
    <x v="4"/>
    <n v="0.73913043478260865"/>
  </r>
  <r>
    <s v="EMP0180"/>
    <x v="179"/>
    <x v="0"/>
    <x v="7"/>
    <d v="2026-01-24T00:00:00"/>
    <n v="30"/>
    <n v="21"/>
    <n v="3"/>
    <n v="4"/>
    <x v="5"/>
    <n v="0.91304347826086951"/>
  </r>
  <r>
    <s v="EMP0181"/>
    <x v="180"/>
    <x v="1"/>
    <x v="7"/>
    <d v="2024-03-09T00:00:00"/>
    <n v="30"/>
    <n v="19"/>
    <n v="3"/>
    <n v="4"/>
    <x v="2"/>
    <n v="0.82608695652173914"/>
  </r>
  <r>
    <s v="EMP0182"/>
    <x v="181"/>
    <x v="1"/>
    <x v="3"/>
    <d v="2024-06-25T00:00:00"/>
    <n v="30"/>
    <n v="16"/>
    <n v="3"/>
    <n v="4"/>
    <x v="6"/>
    <n v="0.69565217391304346"/>
  </r>
  <r>
    <s v="EMP0183"/>
    <x v="182"/>
    <x v="0"/>
    <x v="6"/>
    <d v="2024-04-16T00:00:00"/>
    <n v="30"/>
    <n v="20"/>
    <n v="3"/>
    <n v="4"/>
    <x v="0"/>
    <n v="0.86956521739130432"/>
  </r>
  <r>
    <s v="EMP0184"/>
    <x v="183"/>
    <x v="1"/>
    <x v="0"/>
    <d v="2026-01-21T00:00:00"/>
    <n v="30"/>
    <n v="19"/>
    <n v="3"/>
    <n v="4"/>
    <x v="2"/>
    <n v="0.82608695652173914"/>
  </r>
  <r>
    <s v="EMP0185"/>
    <x v="184"/>
    <x v="0"/>
    <x v="7"/>
    <d v="2024-07-11T00:00:00"/>
    <n v="30"/>
    <n v="17"/>
    <n v="3"/>
    <n v="4"/>
    <x v="4"/>
    <n v="0.73913043478260865"/>
  </r>
  <r>
    <s v="EMP0186"/>
    <x v="185"/>
    <x v="1"/>
    <x v="3"/>
    <d v="2025-12-18T00:00:00"/>
    <n v="30"/>
    <n v="16"/>
    <n v="3"/>
    <n v="4"/>
    <x v="6"/>
    <n v="0.69565217391304346"/>
  </r>
  <r>
    <s v="EMP0187"/>
    <x v="186"/>
    <x v="0"/>
    <x v="9"/>
    <d v="2025-12-11T00:00:00"/>
    <n v="30"/>
    <n v="21"/>
    <n v="3"/>
    <n v="4"/>
    <x v="5"/>
    <n v="0.91304347826086951"/>
  </r>
  <r>
    <s v="EMP0188"/>
    <x v="187"/>
    <x v="0"/>
    <x v="6"/>
    <d v="2024-07-03T00:00:00"/>
    <n v="30"/>
    <n v="21"/>
    <n v="3"/>
    <n v="4"/>
    <x v="5"/>
    <n v="0.91304347826086951"/>
  </r>
  <r>
    <s v="EMP0189"/>
    <x v="188"/>
    <x v="1"/>
    <x v="6"/>
    <d v="2025-03-21T00:00:00"/>
    <n v="30"/>
    <n v="20"/>
    <n v="3"/>
    <n v="4"/>
    <x v="0"/>
    <n v="0.86956521739130432"/>
  </r>
  <r>
    <s v="EMP0190"/>
    <x v="189"/>
    <x v="0"/>
    <x v="2"/>
    <d v="2024-03-10T00:00:00"/>
    <n v="30"/>
    <n v="17"/>
    <n v="3"/>
    <n v="4"/>
    <x v="4"/>
    <n v="0.73913043478260865"/>
  </r>
  <r>
    <s v="EMP0191"/>
    <x v="190"/>
    <x v="0"/>
    <x v="3"/>
    <d v="2026-03-29T00:00:00"/>
    <n v="30"/>
    <n v="21"/>
    <n v="3"/>
    <n v="4"/>
    <x v="5"/>
    <n v="0.91304347826086951"/>
  </r>
  <r>
    <s v="EMP0192"/>
    <x v="191"/>
    <x v="1"/>
    <x v="5"/>
    <d v="2025-08-15T00:00:00"/>
    <n v="30"/>
    <n v="18"/>
    <n v="3"/>
    <n v="4"/>
    <x v="1"/>
    <n v="0.78260869565217395"/>
  </r>
  <r>
    <s v="EMP0193"/>
    <x v="192"/>
    <x v="0"/>
    <x v="7"/>
    <d v="2025-09-21T00:00:00"/>
    <n v="30"/>
    <n v="21"/>
    <n v="3"/>
    <n v="4"/>
    <x v="5"/>
    <n v="0.91304347826086951"/>
  </r>
  <r>
    <s v="EMP0194"/>
    <x v="193"/>
    <x v="1"/>
    <x v="3"/>
    <d v="2024-11-15T00:00:00"/>
    <n v="30"/>
    <n v="17"/>
    <n v="3"/>
    <n v="4"/>
    <x v="4"/>
    <n v="0.73913043478260865"/>
  </r>
  <r>
    <s v="EMP0195"/>
    <x v="194"/>
    <x v="0"/>
    <x v="1"/>
    <d v="2024-08-28T00:00:00"/>
    <n v="30"/>
    <n v="19"/>
    <n v="3"/>
    <n v="4"/>
    <x v="2"/>
    <n v="0.82608695652173914"/>
  </r>
  <r>
    <s v="EMP0196"/>
    <x v="195"/>
    <x v="0"/>
    <x v="8"/>
    <d v="2024-03-07T00:00:00"/>
    <n v="30"/>
    <n v="17"/>
    <n v="3"/>
    <n v="4"/>
    <x v="4"/>
    <n v="0.73913043478260865"/>
  </r>
  <r>
    <s v="EMP0197"/>
    <x v="196"/>
    <x v="0"/>
    <x v="9"/>
    <d v="2025-05-21T00:00:00"/>
    <n v="30"/>
    <n v="20"/>
    <n v="3"/>
    <n v="4"/>
    <x v="0"/>
    <n v="0.86956521739130432"/>
  </r>
  <r>
    <s v="EMP0198"/>
    <x v="197"/>
    <x v="0"/>
    <x v="8"/>
    <d v="2026-02-15T00:00:00"/>
    <n v="30"/>
    <n v="21"/>
    <n v="3"/>
    <n v="4"/>
    <x v="5"/>
    <n v="0.91304347826086951"/>
  </r>
  <r>
    <s v="EMP0199"/>
    <x v="198"/>
    <x v="1"/>
    <x v="0"/>
    <d v="2025-06-28T00:00:00"/>
    <n v="30"/>
    <n v="20"/>
    <n v="3"/>
    <n v="4"/>
    <x v="0"/>
    <n v="0.86956521739130432"/>
  </r>
  <r>
    <s v="EMP0200"/>
    <x v="199"/>
    <x v="0"/>
    <x v="6"/>
    <d v="2025-01-05T00:00:00"/>
    <n v="30"/>
    <n v="16"/>
    <n v="3"/>
    <n v="4"/>
    <x v="6"/>
    <n v="0.69565217391304346"/>
  </r>
  <r>
    <s v="EMP0201"/>
    <x v="200"/>
    <x v="0"/>
    <x v="6"/>
    <d v="2025-10-25T00:00:00"/>
    <n v="30"/>
    <n v="17"/>
    <n v="3"/>
    <n v="4"/>
    <x v="4"/>
    <n v="0.73913043478260865"/>
  </r>
  <r>
    <s v="EMP0202"/>
    <x v="201"/>
    <x v="0"/>
    <x v="8"/>
    <d v="2024-06-09T00:00:00"/>
    <n v="30"/>
    <n v="20"/>
    <n v="3"/>
    <n v="4"/>
    <x v="0"/>
    <n v="0.86956521739130432"/>
  </r>
  <r>
    <s v="EMP0203"/>
    <x v="202"/>
    <x v="1"/>
    <x v="3"/>
    <d v="2025-06-24T00:00:00"/>
    <n v="30"/>
    <n v="18"/>
    <n v="3"/>
    <n v="4"/>
    <x v="1"/>
    <n v="0.78260869565217395"/>
  </r>
  <r>
    <s v="EMP0204"/>
    <x v="203"/>
    <x v="0"/>
    <x v="5"/>
    <d v="2024-06-08T00:00:00"/>
    <n v="30"/>
    <n v="19"/>
    <n v="3"/>
    <n v="4"/>
    <x v="2"/>
    <n v="0.82608695652173914"/>
  </r>
  <r>
    <s v="EMP0205"/>
    <x v="204"/>
    <x v="1"/>
    <x v="2"/>
    <d v="2025-10-22T00:00:00"/>
    <n v="30"/>
    <n v="19"/>
    <n v="3"/>
    <n v="4"/>
    <x v="2"/>
    <n v="0.82608695652173914"/>
  </r>
  <r>
    <s v="EMP0206"/>
    <x v="205"/>
    <x v="0"/>
    <x v="4"/>
    <d v="2025-05-27T00:00:00"/>
    <n v="30"/>
    <n v="21"/>
    <n v="3"/>
    <n v="4"/>
    <x v="5"/>
    <n v="0.91304347826086951"/>
  </r>
  <r>
    <s v="EMP0207"/>
    <x v="206"/>
    <x v="0"/>
    <x v="6"/>
    <d v="2024-09-12T00:00:00"/>
    <n v="30"/>
    <n v="18"/>
    <n v="3"/>
    <n v="4"/>
    <x v="1"/>
    <n v="0.78260869565217395"/>
  </r>
  <r>
    <s v="EMP0208"/>
    <x v="207"/>
    <x v="0"/>
    <x v="8"/>
    <d v="2026-05-17T00:00:00"/>
    <n v="30"/>
    <n v="18"/>
    <n v="3"/>
    <n v="4"/>
    <x v="1"/>
    <n v="0.78260869565217395"/>
  </r>
  <r>
    <s v="EMP0209"/>
    <x v="208"/>
    <x v="1"/>
    <x v="5"/>
    <d v="2024-02-16T00:00:00"/>
    <n v="30"/>
    <n v="19"/>
    <n v="3"/>
    <n v="4"/>
    <x v="2"/>
    <n v="0.82608695652173914"/>
  </r>
  <r>
    <s v="EMP0210"/>
    <x v="209"/>
    <x v="1"/>
    <x v="4"/>
    <d v="2025-06-04T00:00:00"/>
    <n v="30"/>
    <n v="20"/>
    <n v="3"/>
    <n v="4"/>
    <x v="0"/>
    <n v="0.86956521739130432"/>
  </r>
  <r>
    <s v="EMP0211"/>
    <x v="210"/>
    <x v="1"/>
    <x v="1"/>
    <d v="2025-04-14T00:00:00"/>
    <n v="30"/>
    <n v="21"/>
    <n v="3"/>
    <n v="4"/>
    <x v="5"/>
    <n v="0.91304347826086951"/>
  </r>
  <r>
    <s v="EMP0212"/>
    <x v="211"/>
    <x v="1"/>
    <x v="2"/>
    <d v="2025-08-02T00:00:00"/>
    <n v="30"/>
    <n v="21"/>
    <n v="3"/>
    <n v="4"/>
    <x v="5"/>
    <n v="0.91304347826086951"/>
  </r>
  <r>
    <s v="EMP0213"/>
    <x v="212"/>
    <x v="1"/>
    <x v="8"/>
    <d v="2026-03-22T00:00:00"/>
    <n v="30"/>
    <n v="18"/>
    <n v="3"/>
    <n v="4"/>
    <x v="1"/>
    <n v="0.78260869565217395"/>
  </r>
  <r>
    <s v="EMP0214"/>
    <x v="213"/>
    <x v="0"/>
    <x v="3"/>
    <d v="2026-02-10T00:00:00"/>
    <n v="30"/>
    <n v="19"/>
    <n v="3"/>
    <n v="4"/>
    <x v="2"/>
    <n v="0.82608695652173914"/>
  </r>
  <r>
    <s v="EMP0215"/>
    <x v="214"/>
    <x v="0"/>
    <x v="5"/>
    <d v="2025-10-01T00:00:00"/>
    <n v="30"/>
    <n v="19"/>
    <n v="3"/>
    <n v="4"/>
    <x v="2"/>
    <n v="0.82608695652173914"/>
  </r>
  <r>
    <s v="EMP0216"/>
    <x v="215"/>
    <x v="1"/>
    <x v="8"/>
    <d v="2024-08-16T00:00:00"/>
    <n v="30"/>
    <n v="17"/>
    <n v="3"/>
    <n v="4"/>
    <x v="4"/>
    <n v="0.73913043478260865"/>
  </r>
  <r>
    <s v="EMP0217"/>
    <x v="216"/>
    <x v="1"/>
    <x v="9"/>
    <d v="2024-08-30T00:00:00"/>
    <n v="30"/>
    <n v="19"/>
    <n v="3"/>
    <n v="4"/>
    <x v="2"/>
    <n v="0.82608695652173914"/>
  </r>
  <r>
    <s v="EMP0218"/>
    <x v="217"/>
    <x v="1"/>
    <x v="2"/>
    <d v="2025-02-24T00:00:00"/>
    <n v="30"/>
    <n v="18"/>
    <n v="3"/>
    <n v="4"/>
    <x v="1"/>
    <n v="0.78260869565217395"/>
  </r>
  <r>
    <s v="EMP0219"/>
    <x v="218"/>
    <x v="1"/>
    <x v="7"/>
    <d v="2024-10-24T00:00:00"/>
    <n v="30"/>
    <n v="19"/>
    <n v="3"/>
    <n v="4"/>
    <x v="2"/>
    <n v="0.82608695652173914"/>
  </r>
  <r>
    <s v="EMP0220"/>
    <x v="219"/>
    <x v="0"/>
    <x v="1"/>
    <d v="2026-05-26T00:00:00"/>
    <n v="30"/>
    <n v="20"/>
    <n v="3"/>
    <n v="4"/>
    <x v="0"/>
    <n v="0.86956521739130432"/>
  </r>
  <r>
    <s v="EMP0221"/>
    <x v="220"/>
    <x v="1"/>
    <x v="6"/>
    <d v="2024-10-22T00:00:00"/>
    <n v="30"/>
    <n v="19"/>
    <n v="3"/>
    <n v="4"/>
    <x v="2"/>
    <n v="0.82608695652173914"/>
  </r>
  <r>
    <s v="EMP0222"/>
    <x v="221"/>
    <x v="0"/>
    <x v="1"/>
    <d v="2024-03-02T00:00:00"/>
    <n v="30"/>
    <n v="16"/>
    <n v="3"/>
    <n v="4"/>
    <x v="6"/>
    <n v="0.69565217391304346"/>
  </r>
  <r>
    <s v="EMP0223"/>
    <x v="222"/>
    <x v="0"/>
    <x v="1"/>
    <d v="2026-06-08T00:00:00"/>
    <n v="30"/>
    <n v="20"/>
    <n v="3"/>
    <n v="4"/>
    <x v="0"/>
    <n v="0.86956521739130432"/>
  </r>
  <r>
    <s v="EMP0224"/>
    <x v="223"/>
    <x v="0"/>
    <x v="0"/>
    <d v="2024-12-05T00:00:00"/>
    <n v="30"/>
    <n v="21"/>
    <n v="3"/>
    <n v="4"/>
    <x v="5"/>
    <n v="0.91304347826086951"/>
  </r>
  <r>
    <s v="EMP0225"/>
    <x v="224"/>
    <x v="0"/>
    <x v="3"/>
    <d v="2025-09-08T00:00:00"/>
    <n v="30"/>
    <n v="21"/>
    <n v="3"/>
    <n v="4"/>
    <x v="5"/>
    <n v="0.91304347826086951"/>
  </r>
  <r>
    <s v="EMP0226"/>
    <x v="225"/>
    <x v="1"/>
    <x v="3"/>
    <d v="2025-10-14T00:00:00"/>
    <n v="30"/>
    <n v="21"/>
    <n v="3"/>
    <n v="4"/>
    <x v="5"/>
    <n v="0.91304347826086951"/>
  </r>
  <r>
    <s v="EMP0227"/>
    <x v="226"/>
    <x v="1"/>
    <x v="8"/>
    <d v="2025-02-16T00:00:00"/>
    <n v="30"/>
    <n v="18"/>
    <n v="3"/>
    <n v="4"/>
    <x v="1"/>
    <n v="0.78260869565217395"/>
  </r>
  <r>
    <s v="EMP0228"/>
    <x v="227"/>
    <x v="1"/>
    <x v="5"/>
    <d v="2026-03-20T00:00:00"/>
    <n v="30"/>
    <n v="21"/>
    <n v="3"/>
    <n v="4"/>
    <x v="5"/>
    <n v="0.91304347826086951"/>
  </r>
  <r>
    <s v="EMP0229"/>
    <x v="228"/>
    <x v="0"/>
    <x v="6"/>
    <d v="2024-05-16T00:00:00"/>
    <n v="30"/>
    <n v="20"/>
    <n v="3"/>
    <n v="4"/>
    <x v="0"/>
    <n v="0.86956521739130432"/>
  </r>
  <r>
    <s v="EMP0230"/>
    <x v="229"/>
    <x v="0"/>
    <x v="8"/>
    <d v="2024-04-21T00:00:00"/>
    <n v="30"/>
    <n v="21"/>
    <n v="3"/>
    <n v="4"/>
    <x v="5"/>
    <n v="0.91304347826086951"/>
  </r>
  <r>
    <s v="EMP0231"/>
    <x v="230"/>
    <x v="1"/>
    <x v="9"/>
    <d v="2026-05-19T00:00:00"/>
    <n v="30"/>
    <n v="21"/>
    <n v="3"/>
    <n v="4"/>
    <x v="5"/>
    <n v="0.91304347826086951"/>
  </r>
  <r>
    <s v="EMP0232"/>
    <x v="231"/>
    <x v="0"/>
    <x v="0"/>
    <d v="2026-05-20T00:00:00"/>
    <n v="30"/>
    <n v="21"/>
    <n v="3"/>
    <n v="4"/>
    <x v="5"/>
    <n v="0.91304347826086951"/>
  </r>
  <r>
    <s v="EMP0233"/>
    <x v="232"/>
    <x v="1"/>
    <x v="8"/>
    <d v="2026-03-31T00:00:00"/>
    <n v="30"/>
    <n v="21"/>
    <n v="3"/>
    <n v="4"/>
    <x v="5"/>
    <n v="0.91304347826086951"/>
  </r>
  <r>
    <s v="EMP0234"/>
    <x v="233"/>
    <x v="0"/>
    <x v="5"/>
    <d v="2024-06-24T00:00:00"/>
    <n v="30"/>
    <n v="17"/>
    <n v="3"/>
    <n v="4"/>
    <x v="4"/>
    <n v="0.73913043478260865"/>
  </r>
  <r>
    <s v="EMP0235"/>
    <x v="234"/>
    <x v="1"/>
    <x v="0"/>
    <d v="2025-04-04T00:00:00"/>
    <n v="30"/>
    <n v="21"/>
    <n v="3"/>
    <n v="4"/>
    <x v="5"/>
    <n v="0.91304347826086951"/>
  </r>
  <r>
    <s v="EMP0236"/>
    <x v="235"/>
    <x v="0"/>
    <x v="1"/>
    <d v="2024-09-11T00:00:00"/>
    <n v="30"/>
    <n v="16"/>
    <n v="3"/>
    <n v="4"/>
    <x v="6"/>
    <n v="0.69565217391304346"/>
  </r>
  <r>
    <s v="EMP0237"/>
    <x v="236"/>
    <x v="1"/>
    <x v="8"/>
    <d v="2024-08-21T00:00:00"/>
    <n v="30"/>
    <n v="21"/>
    <n v="3"/>
    <n v="4"/>
    <x v="5"/>
    <n v="0.91304347826086951"/>
  </r>
  <r>
    <s v="EMP0238"/>
    <x v="237"/>
    <x v="1"/>
    <x v="8"/>
    <d v="2024-05-03T00:00:00"/>
    <n v="30"/>
    <n v="19"/>
    <n v="3"/>
    <n v="4"/>
    <x v="2"/>
    <n v="0.82608695652173914"/>
  </r>
  <r>
    <s v="EMP0239"/>
    <x v="238"/>
    <x v="0"/>
    <x v="9"/>
    <d v="2024-05-20T00:00:00"/>
    <n v="30"/>
    <n v="19"/>
    <n v="3"/>
    <n v="4"/>
    <x v="2"/>
    <n v="0.82608695652173914"/>
  </r>
  <r>
    <s v="EMP0240"/>
    <x v="239"/>
    <x v="0"/>
    <x v="5"/>
    <d v="2024-07-10T00:00:00"/>
    <n v="30"/>
    <n v="20"/>
    <n v="3"/>
    <n v="4"/>
    <x v="0"/>
    <n v="0.86956521739130432"/>
  </r>
  <r>
    <s v="EMP0241"/>
    <x v="240"/>
    <x v="1"/>
    <x v="1"/>
    <d v="2025-02-16T00:00:00"/>
    <n v="30"/>
    <n v="19"/>
    <n v="3"/>
    <n v="4"/>
    <x v="2"/>
    <n v="0.82608695652173914"/>
  </r>
  <r>
    <s v="EMP0242"/>
    <x v="241"/>
    <x v="0"/>
    <x v="1"/>
    <d v="2024-04-25T00:00:00"/>
    <n v="30"/>
    <n v="17"/>
    <n v="3"/>
    <n v="4"/>
    <x v="4"/>
    <n v="0.73913043478260865"/>
  </r>
  <r>
    <s v="EMP0243"/>
    <x v="242"/>
    <x v="0"/>
    <x v="1"/>
    <d v="2025-04-12T00:00:00"/>
    <n v="30"/>
    <n v="19"/>
    <n v="3"/>
    <n v="4"/>
    <x v="2"/>
    <n v="0.82608695652173914"/>
  </r>
  <r>
    <s v="EMP0244"/>
    <x v="243"/>
    <x v="1"/>
    <x v="2"/>
    <d v="2024-02-11T00:00:00"/>
    <n v="30"/>
    <n v="21"/>
    <n v="3"/>
    <n v="4"/>
    <x v="5"/>
    <n v="0.91304347826086951"/>
  </r>
  <r>
    <s v="EMP0245"/>
    <x v="244"/>
    <x v="0"/>
    <x v="8"/>
    <d v="2024-02-23T00:00:00"/>
    <n v="30"/>
    <n v="18"/>
    <n v="3"/>
    <n v="4"/>
    <x v="1"/>
    <n v="0.78260869565217395"/>
  </r>
  <r>
    <s v="EMP0246"/>
    <x v="245"/>
    <x v="0"/>
    <x v="0"/>
    <d v="2024-12-25T00:00:00"/>
    <n v="30"/>
    <n v="18"/>
    <n v="3"/>
    <n v="4"/>
    <x v="1"/>
    <n v="0.78260869565217395"/>
  </r>
  <r>
    <s v="EMP0247"/>
    <x v="246"/>
    <x v="1"/>
    <x v="0"/>
    <d v="2025-06-28T00:00:00"/>
    <n v="30"/>
    <n v="18"/>
    <n v="3"/>
    <n v="4"/>
    <x v="1"/>
    <n v="0.78260869565217395"/>
  </r>
  <r>
    <s v="EMP0248"/>
    <x v="247"/>
    <x v="0"/>
    <x v="3"/>
    <d v="2024-04-06T00:00:00"/>
    <n v="30"/>
    <n v="21"/>
    <n v="3"/>
    <n v="4"/>
    <x v="5"/>
    <n v="0.91304347826086951"/>
  </r>
  <r>
    <s v="EMP0249"/>
    <x v="248"/>
    <x v="0"/>
    <x v="0"/>
    <d v="2024-08-10T00:00:00"/>
    <n v="30"/>
    <n v="20"/>
    <n v="3"/>
    <n v="4"/>
    <x v="0"/>
    <n v="0.86956521739130432"/>
  </r>
  <r>
    <s v="EMP0250"/>
    <x v="249"/>
    <x v="1"/>
    <x v="4"/>
    <d v="2024-01-05T00:00:00"/>
    <n v="30"/>
    <n v="17"/>
    <n v="3"/>
    <n v="4"/>
    <x v="4"/>
    <n v="0.73913043478260865"/>
  </r>
  <r>
    <s v="EMP0251"/>
    <x v="250"/>
    <x v="1"/>
    <x v="7"/>
    <d v="2025-10-17T00:00:00"/>
    <n v="30"/>
    <n v="17"/>
    <n v="3"/>
    <n v="4"/>
    <x v="4"/>
    <n v="0.73913043478260865"/>
  </r>
  <r>
    <s v="EMP0252"/>
    <x v="251"/>
    <x v="1"/>
    <x v="1"/>
    <d v="2025-04-07T00:00:00"/>
    <n v="30"/>
    <n v="18"/>
    <n v="3"/>
    <n v="4"/>
    <x v="1"/>
    <n v="0.78260869565217395"/>
  </r>
  <r>
    <s v="EMP0253"/>
    <x v="252"/>
    <x v="0"/>
    <x v="1"/>
    <d v="2025-03-24T00:00:00"/>
    <n v="30"/>
    <n v="20"/>
    <n v="3"/>
    <n v="4"/>
    <x v="0"/>
    <n v="0.86956521739130432"/>
  </r>
  <r>
    <s v="EMP0254"/>
    <x v="253"/>
    <x v="1"/>
    <x v="6"/>
    <d v="2024-11-25T00:00:00"/>
    <n v="30"/>
    <n v="18"/>
    <n v="3"/>
    <n v="4"/>
    <x v="1"/>
    <n v="0.78260869565217395"/>
  </r>
  <r>
    <s v="EMP0255"/>
    <x v="254"/>
    <x v="0"/>
    <x v="4"/>
    <d v="2025-02-27T00:00:00"/>
    <n v="30"/>
    <n v="19"/>
    <n v="3"/>
    <n v="4"/>
    <x v="2"/>
    <n v="0.82608695652173914"/>
  </r>
  <r>
    <s v="EMP0256"/>
    <x v="255"/>
    <x v="0"/>
    <x v="8"/>
    <d v="2025-09-13T00:00:00"/>
    <n v="30"/>
    <n v="18"/>
    <n v="3"/>
    <n v="4"/>
    <x v="1"/>
    <n v="0.78260869565217395"/>
  </r>
  <r>
    <s v="EMP0257"/>
    <x v="256"/>
    <x v="1"/>
    <x v="0"/>
    <d v="2024-06-24T00:00:00"/>
    <n v="30"/>
    <n v="17"/>
    <n v="3"/>
    <n v="4"/>
    <x v="4"/>
    <n v="0.73913043478260865"/>
  </r>
  <r>
    <s v="EMP0258"/>
    <x v="257"/>
    <x v="1"/>
    <x v="0"/>
    <d v="2026-02-07T00:00:00"/>
    <n v="30"/>
    <n v="18"/>
    <n v="3"/>
    <n v="4"/>
    <x v="1"/>
    <n v="0.78260869565217395"/>
  </r>
  <r>
    <s v="EMP0259"/>
    <x v="258"/>
    <x v="0"/>
    <x v="3"/>
    <d v="2024-04-15T00:00:00"/>
    <n v="30"/>
    <n v="17"/>
    <n v="3"/>
    <n v="4"/>
    <x v="4"/>
    <n v="0.73913043478260865"/>
  </r>
  <r>
    <s v="EMP0260"/>
    <x v="259"/>
    <x v="0"/>
    <x v="7"/>
    <d v="2024-09-05T00:00:00"/>
    <n v="30"/>
    <n v="20"/>
    <n v="3"/>
    <n v="4"/>
    <x v="0"/>
    <n v="0.86956521739130432"/>
  </r>
  <r>
    <s v="EMP0261"/>
    <x v="260"/>
    <x v="0"/>
    <x v="4"/>
    <d v="2024-10-10T00:00:00"/>
    <n v="30"/>
    <n v="16"/>
    <n v="3"/>
    <n v="4"/>
    <x v="6"/>
    <n v="0.69565217391304346"/>
  </r>
  <r>
    <s v="EMP0262"/>
    <x v="261"/>
    <x v="1"/>
    <x v="9"/>
    <d v="2025-01-26T00:00:00"/>
    <n v="30"/>
    <n v="18"/>
    <n v="3"/>
    <n v="4"/>
    <x v="1"/>
    <n v="0.78260869565217395"/>
  </r>
  <r>
    <s v="EMP0263"/>
    <x v="262"/>
    <x v="1"/>
    <x v="6"/>
    <d v="2026-01-12T00:00:00"/>
    <n v="30"/>
    <n v="16"/>
    <n v="3"/>
    <n v="4"/>
    <x v="6"/>
    <n v="0.69565217391304346"/>
  </r>
  <r>
    <s v="EMP0264"/>
    <x v="263"/>
    <x v="1"/>
    <x v="6"/>
    <d v="2026-04-08T00:00:00"/>
    <n v="30"/>
    <n v="16"/>
    <n v="3"/>
    <n v="4"/>
    <x v="6"/>
    <n v="0.69565217391304346"/>
  </r>
  <r>
    <s v="EMP0265"/>
    <x v="264"/>
    <x v="1"/>
    <x v="9"/>
    <d v="2024-12-30T00:00:00"/>
    <n v="30"/>
    <n v="20"/>
    <n v="3"/>
    <n v="4"/>
    <x v="0"/>
    <n v="0.86956521739130432"/>
  </r>
  <r>
    <s v="EMP0266"/>
    <x v="265"/>
    <x v="0"/>
    <x v="4"/>
    <d v="2024-03-13T00:00:00"/>
    <n v="30"/>
    <n v="21"/>
    <n v="3"/>
    <n v="4"/>
    <x v="5"/>
    <n v="0.91304347826086951"/>
  </r>
  <r>
    <s v="EMP0267"/>
    <x v="266"/>
    <x v="0"/>
    <x v="9"/>
    <d v="2025-04-20T00:00:00"/>
    <n v="30"/>
    <n v="20"/>
    <n v="3"/>
    <n v="4"/>
    <x v="0"/>
    <n v="0.86956521739130432"/>
  </r>
  <r>
    <s v="EMP0268"/>
    <x v="267"/>
    <x v="1"/>
    <x v="8"/>
    <d v="2024-12-09T00:00:00"/>
    <n v="30"/>
    <n v="21"/>
    <n v="3"/>
    <n v="4"/>
    <x v="5"/>
    <n v="0.91304347826086951"/>
  </r>
  <r>
    <s v="EMP0269"/>
    <x v="268"/>
    <x v="1"/>
    <x v="5"/>
    <d v="2025-07-10T00:00:00"/>
    <n v="30"/>
    <n v="19"/>
    <n v="3"/>
    <n v="4"/>
    <x v="2"/>
    <n v="0.82608695652173914"/>
  </r>
  <r>
    <s v="EMP0270"/>
    <x v="269"/>
    <x v="0"/>
    <x v="2"/>
    <d v="2024-03-31T00:00:00"/>
    <n v="30"/>
    <n v="17"/>
    <n v="3"/>
    <n v="4"/>
    <x v="4"/>
    <n v="0.73913043478260865"/>
  </r>
  <r>
    <s v="EMP0271"/>
    <x v="270"/>
    <x v="0"/>
    <x v="4"/>
    <d v="2024-12-19T00:00:00"/>
    <n v="30"/>
    <n v="13"/>
    <n v="3"/>
    <n v="4"/>
    <x v="9"/>
    <n v="0.56521739130434778"/>
  </r>
  <r>
    <s v="EMP0272"/>
    <x v="271"/>
    <x v="1"/>
    <x v="9"/>
    <d v="2025-12-09T00:00:00"/>
    <n v="30"/>
    <n v="23"/>
    <n v="3"/>
    <n v="4"/>
    <x v="7"/>
    <n v="1"/>
  </r>
  <r>
    <s v="EMP0273"/>
    <x v="272"/>
    <x v="0"/>
    <x v="2"/>
    <d v="2024-07-07T00:00:00"/>
    <n v="30"/>
    <n v="18"/>
    <n v="3"/>
    <n v="4"/>
    <x v="1"/>
    <n v="0.78260869565217395"/>
  </r>
  <r>
    <s v="EMP0274"/>
    <x v="273"/>
    <x v="1"/>
    <x v="0"/>
    <d v="2024-06-08T00:00:00"/>
    <n v="30"/>
    <n v="16"/>
    <n v="3"/>
    <n v="4"/>
    <x v="6"/>
    <n v="0.69565217391304346"/>
  </r>
  <r>
    <s v="EMP0275"/>
    <x v="274"/>
    <x v="1"/>
    <x v="4"/>
    <d v="2024-03-16T00:00:00"/>
    <n v="30"/>
    <n v="20"/>
    <n v="3"/>
    <n v="4"/>
    <x v="0"/>
    <n v="0.86956521739130432"/>
  </r>
  <r>
    <s v="EMP0276"/>
    <x v="275"/>
    <x v="0"/>
    <x v="0"/>
    <d v="2024-12-29T00:00:00"/>
    <n v="30"/>
    <n v="18"/>
    <n v="3"/>
    <n v="4"/>
    <x v="1"/>
    <n v="0.78260869565217395"/>
  </r>
  <r>
    <s v="EMP0277"/>
    <x v="276"/>
    <x v="1"/>
    <x v="3"/>
    <d v="2025-01-09T00:00:00"/>
    <n v="30"/>
    <n v="19"/>
    <n v="3"/>
    <n v="4"/>
    <x v="2"/>
    <n v="0.82608695652173914"/>
  </r>
  <r>
    <s v="EMP0278"/>
    <x v="277"/>
    <x v="0"/>
    <x v="4"/>
    <d v="2025-08-02T00:00:00"/>
    <n v="30"/>
    <n v="18"/>
    <n v="3"/>
    <n v="4"/>
    <x v="1"/>
    <n v="0.78260869565217395"/>
  </r>
  <r>
    <s v="EMP0279"/>
    <x v="278"/>
    <x v="1"/>
    <x v="2"/>
    <d v="2024-12-26T00:00:00"/>
    <n v="30"/>
    <n v="20"/>
    <n v="3"/>
    <n v="4"/>
    <x v="0"/>
    <n v="0.86956521739130432"/>
  </r>
  <r>
    <s v="EMP0280"/>
    <x v="279"/>
    <x v="0"/>
    <x v="2"/>
    <d v="2024-11-14T00:00:00"/>
    <n v="30"/>
    <n v="21"/>
    <n v="3"/>
    <n v="4"/>
    <x v="5"/>
    <n v="0.91304347826086951"/>
  </r>
  <r>
    <s v="EMP0281"/>
    <x v="280"/>
    <x v="0"/>
    <x v="9"/>
    <d v="2025-10-27T00:00:00"/>
    <n v="30"/>
    <n v="18"/>
    <n v="3"/>
    <n v="4"/>
    <x v="1"/>
    <n v="0.78260869565217395"/>
  </r>
  <r>
    <s v="EMP0282"/>
    <x v="281"/>
    <x v="0"/>
    <x v="1"/>
    <d v="2026-05-19T00:00:00"/>
    <n v="30"/>
    <n v="19"/>
    <n v="3"/>
    <n v="4"/>
    <x v="2"/>
    <n v="0.82608695652173914"/>
  </r>
  <r>
    <s v="EMP0283"/>
    <x v="282"/>
    <x v="1"/>
    <x v="8"/>
    <d v="2024-04-26T00:00:00"/>
    <n v="30"/>
    <n v="19"/>
    <n v="3"/>
    <n v="4"/>
    <x v="2"/>
    <n v="0.82608695652173914"/>
  </r>
  <r>
    <s v="EMP0284"/>
    <x v="283"/>
    <x v="0"/>
    <x v="2"/>
    <d v="2025-11-04T00:00:00"/>
    <n v="30"/>
    <n v="16"/>
    <n v="3"/>
    <n v="4"/>
    <x v="6"/>
    <n v="0.69565217391304346"/>
  </r>
  <r>
    <s v="EMP0285"/>
    <x v="284"/>
    <x v="1"/>
    <x v="0"/>
    <d v="2025-01-09T00:00:00"/>
    <n v="30"/>
    <n v="17"/>
    <n v="3"/>
    <n v="4"/>
    <x v="4"/>
    <n v="0.73913043478260865"/>
  </r>
  <r>
    <s v="EMP0286"/>
    <x v="285"/>
    <x v="0"/>
    <x v="6"/>
    <d v="2024-12-23T00:00:00"/>
    <n v="30"/>
    <n v="20"/>
    <n v="3"/>
    <n v="4"/>
    <x v="0"/>
    <n v="0.86956521739130432"/>
  </r>
  <r>
    <s v="EMP0287"/>
    <x v="286"/>
    <x v="0"/>
    <x v="6"/>
    <d v="2025-01-21T00:00:00"/>
    <n v="30"/>
    <n v="21"/>
    <n v="3"/>
    <n v="4"/>
    <x v="5"/>
    <n v="0.91304347826086951"/>
  </r>
  <r>
    <s v="EMP0288"/>
    <x v="287"/>
    <x v="1"/>
    <x v="5"/>
    <d v="2024-07-12T00:00:00"/>
    <n v="30"/>
    <n v="21"/>
    <n v="3"/>
    <n v="4"/>
    <x v="5"/>
    <n v="0.91304347826086951"/>
  </r>
  <r>
    <s v="EMP0289"/>
    <x v="288"/>
    <x v="0"/>
    <x v="5"/>
    <d v="2024-01-12T00:00:00"/>
    <n v="30"/>
    <n v="15"/>
    <n v="3"/>
    <n v="4"/>
    <x v="3"/>
    <n v="0.65217391304347827"/>
  </r>
  <r>
    <s v="EMP0290"/>
    <x v="289"/>
    <x v="0"/>
    <x v="0"/>
    <d v="2025-05-08T00:00:00"/>
    <n v="30"/>
    <n v="18"/>
    <n v="3"/>
    <n v="4"/>
    <x v="1"/>
    <n v="0.78260869565217395"/>
  </r>
  <r>
    <s v="EMP0291"/>
    <x v="290"/>
    <x v="1"/>
    <x v="7"/>
    <d v="2025-05-03T00:00:00"/>
    <n v="30"/>
    <n v="18"/>
    <n v="3"/>
    <n v="4"/>
    <x v="1"/>
    <n v="0.78260869565217395"/>
  </r>
  <r>
    <s v="EMP0292"/>
    <x v="291"/>
    <x v="1"/>
    <x v="8"/>
    <d v="2024-01-10T00:00:00"/>
    <n v="30"/>
    <n v="19"/>
    <n v="3"/>
    <n v="4"/>
    <x v="2"/>
    <n v="0.82608695652173914"/>
  </r>
  <r>
    <s v="EMP0293"/>
    <x v="292"/>
    <x v="1"/>
    <x v="9"/>
    <d v="2024-01-18T00:00:00"/>
    <n v="30"/>
    <n v="17"/>
    <n v="3"/>
    <n v="4"/>
    <x v="4"/>
    <n v="0.73913043478260865"/>
  </r>
  <r>
    <s v="EMP0294"/>
    <x v="293"/>
    <x v="0"/>
    <x v="2"/>
    <d v="2025-10-11T00:00:00"/>
    <n v="30"/>
    <n v="17"/>
    <n v="3"/>
    <n v="4"/>
    <x v="4"/>
    <n v="0.73913043478260865"/>
  </r>
  <r>
    <s v="EMP0295"/>
    <x v="294"/>
    <x v="0"/>
    <x v="4"/>
    <d v="2026-04-22T00:00:00"/>
    <n v="30"/>
    <n v="20"/>
    <n v="3"/>
    <n v="4"/>
    <x v="0"/>
    <n v="0.86956521739130432"/>
  </r>
  <r>
    <s v="EMP0296"/>
    <x v="295"/>
    <x v="0"/>
    <x v="1"/>
    <d v="2024-06-30T00:00:00"/>
    <n v="30"/>
    <n v="18"/>
    <n v="3"/>
    <n v="4"/>
    <x v="1"/>
    <n v="0.78260869565217395"/>
  </r>
  <r>
    <s v="EMP0297"/>
    <x v="296"/>
    <x v="1"/>
    <x v="4"/>
    <d v="2024-10-25T00:00:00"/>
    <n v="30"/>
    <n v="20"/>
    <n v="3"/>
    <n v="4"/>
    <x v="0"/>
    <n v="0.86956521739130432"/>
  </r>
  <r>
    <s v="EMP0298"/>
    <x v="297"/>
    <x v="1"/>
    <x v="0"/>
    <d v="2024-06-26T00:00:00"/>
    <n v="30"/>
    <n v="16"/>
    <n v="3"/>
    <n v="4"/>
    <x v="6"/>
    <n v="0.69565217391304346"/>
  </r>
  <r>
    <s v="EMP0299"/>
    <x v="298"/>
    <x v="0"/>
    <x v="1"/>
    <d v="2025-03-09T00:00:00"/>
    <n v="30"/>
    <n v="18"/>
    <n v="3"/>
    <n v="4"/>
    <x v="1"/>
    <n v="0.78260869565217395"/>
  </r>
  <r>
    <s v="EMP0300"/>
    <x v="299"/>
    <x v="0"/>
    <x v="9"/>
    <d v="2025-05-01T00:00:00"/>
    <n v="30"/>
    <n v="19"/>
    <n v="3"/>
    <n v="4"/>
    <x v="2"/>
    <n v="0.82608695652173914"/>
  </r>
  <r>
    <s v="EMP0301"/>
    <x v="300"/>
    <x v="0"/>
    <x v="3"/>
    <d v="2026-02-22T00:00:00"/>
    <n v="30"/>
    <n v="19"/>
    <n v="3"/>
    <n v="4"/>
    <x v="2"/>
    <n v="0.82608695652173914"/>
  </r>
  <r>
    <s v="EMP0302"/>
    <x v="301"/>
    <x v="1"/>
    <x v="4"/>
    <d v="2024-02-13T00:00:00"/>
    <n v="30"/>
    <n v="17"/>
    <n v="3"/>
    <n v="4"/>
    <x v="4"/>
    <n v="0.73913043478260865"/>
  </r>
  <r>
    <s v="EMP0303"/>
    <x v="302"/>
    <x v="0"/>
    <x v="0"/>
    <d v="2025-09-25T00:00:00"/>
    <n v="30"/>
    <n v="18"/>
    <n v="3"/>
    <n v="4"/>
    <x v="1"/>
    <n v="0.78260869565217395"/>
  </r>
  <r>
    <s v="EMP0304"/>
    <x v="303"/>
    <x v="0"/>
    <x v="1"/>
    <d v="2025-03-15T00:00:00"/>
    <n v="30"/>
    <n v="21"/>
    <n v="3"/>
    <n v="4"/>
    <x v="5"/>
    <n v="0.91304347826086951"/>
  </r>
  <r>
    <s v="EMP0305"/>
    <x v="304"/>
    <x v="1"/>
    <x v="7"/>
    <d v="2024-09-10T00:00:00"/>
    <n v="30"/>
    <n v="20"/>
    <n v="3"/>
    <n v="4"/>
    <x v="0"/>
    <n v="0.86956521739130432"/>
  </r>
  <r>
    <s v="EMP0306"/>
    <x v="305"/>
    <x v="0"/>
    <x v="4"/>
    <d v="2025-10-05T00:00:00"/>
    <n v="30"/>
    <n v="21"/>
    <n v="3"/>
    <n v="4"/>
    <x v="5"/>
    <n v="0.91304347826086951"/>
  </r>
  <r>
    <s v="EMP0307"/>
    <x v="306"/>
    <x v="0"/>
    <x v="0"/>
    <d v="2024-01-26T00:00:00"/>
    <n v="30"/>
    <n v="20"/>
    <n v="3"/>
    <n v="4"/>
    <x v="0"/>
    <n v="0.86956521739130432"/>
  </r>
  <r>
    <s v="EMP0308"/>
    <x v="307"/>
    <x v="1"/>
    <x v="4"/>
    <d v="2024-08-26T00:00:00"/>
    <n v="30"/>
    <n v="17"/>
    <n v="3"/>
    <n v="4"/>
    <x v="4"/>
    <n v="0.73913043478260865"/>
  </r>
  <r>
    <s v="EMP0309"/>
    <x v="308"/>
    <x v="0"/>
    <x v="4"/>
    <d v="2025-12-04T00:00:00"/>
    <n v="30"/>
    <n v="16"/>
    <n v="3"/>
    <n v="4"/>
    <x v="6"/>
    <n v="0.69565217391304346"/>
  </r>
  <r>
    <s v="EMP0310"/>
    <x v="309"/>
    <x v="1"/>
    <x v="5"/>
    <d v="2024-04-25T00:00:00"/>
    <n v="30"/>
    <n v="16"/>
    <n v="3"/>
    <n v="4"/>
    <x v="6"/>
    <n v="0.69565217391304346"/>
  </r>
  <r>
    <s v="EMP0311"/>
    <x v="310"/>
    <x v="1"/>
    <x v="8"/>
    <d v="2026-05-15T00:00:00"/>
    <n v="30"/>
    <n v="18"/>
    <n v="3"/>
    <n v="4"/>
    <x v="1"/>
    <n v="0.78260869565217395"/>
  </r>
  <r>
    <s v="EMP0312"/>
    <x v="311"/>
    <x v="0"/>
    <x v="5"/>
    <d v="2024-06-18T00:00:00"/>
    <n v="30"/>
    <n v="18"/>
    <n v="3"/>
    <n v="4"/>
    <x v="1"/>
    <n v="0.78260869565217395"/>
  </r>
  <r>
    <s v="EMP0313"/>
    <x v="312"/>
    <x v="1"/>
    <x v="2"/>
    <d v="2025-08-17T00:00:00"/>
    <n v="30"/>
    <n v="21"/>
    <n v="3"/>
    <n v="4"/>
    <x v="5"/>
    <n v="0.91304347826086951"/>
  </r>
  <r>
    <s v="EMP0314"/>
    <x v="313"/>
    <x v="0"/>
    <x v="8"/>
    <d v="2025-11-28T00:00:00"/>
    <n v="30"/>
    <n v="15"/>
    <n v="3"/>
    <n v="4"/>
    <x v="3"/>
    <n v="0.65217391304347827"/>
  </r>
  <r>
    <s v="EMP0315"/>
    <x v="314"/>
    <x v="0"/>
    <x v="2"/>
    <d v="2024-08-09T00:00:00"/>
    <n v="30"/>
    <n v="17"/>
    <n v="3"/>
    <n v="4"/>
    <x v="4"/>
    <n v="0.73913043478260865"/>
  </r>
  <r>
    <s v="EMP0316"/>
    <x v="315"/>
    <x v="0"/>
    <x v="7"/>
    <d v="2025-06-06T00:00:00"/>
    <n v="30"/>
    <n v="21"/>
    <n v="3"/>
    <n v="4"/>
    <x v="5"/>
    <n v="0.91304347826086951"/>
  </r>
  <r>
    <s v="EMP0317"/>
    <x v="316"/>
    <x v="1"/>
    <x v="4"/>
    <d v="2025-02-26T00:00:00"/>
    <n v="30"/>
    <n v="17"/>
    <n v="3"/>
    <n v="4"/>
    <x v="4"/>
    <n v="0.73913043478260865"/>
  </r>
  <r>
    <s v="EMP0318"/>
    <x v="317"/>
    <x v="0"/>
    <x v="1"/>
    <d v="2024-11-28T00:00:00"/>
    <n v="30"/>
    <n v="17"/>
    <n v="3"/>
    <n v="4"/>
    <x v="4"/>
    <n v="0.73913043478260865"/>
  </r>
  <r>
    <s v="EMP0319"/>
    <x v="318"/>
    <x v="0"/>
    <x v="1"/>
    <d v="2024-07-30T00:00:00"/>
    <n v="30"/>
    <n v="17"/>
    <n v="3"/>
    <n v="4"/>
    <x v="4"/>
    <n v="0.73913043478260865"/>
  </r>
  <r>
    <s v="EMP0320"/>
    <x v="319"/>
    <x v="0"/>
    <x v="1"/>
    <d v="2026-06-17T00:00:00"/>
    <n v="30"/>
    <n v="20"/>
    <n v="3"/>
    <n v="4"/>
    <x v="0"/>
    <n v="0.86956521739130432"/>
  </r>
  <r>
    <s v="EMP0321"/>
    <x v="320"/>
    <x v="1"/>
    <x v="1"/>
    <d v="2024-02-21T00:00:00"/>
    <n v="30"/>
    <n v="18"/>
    <n v="3"/>
    <n v="4"/>
    <x v="1"/>
    <n v="0.78260869565217395"/>
  </r>
  <r>
    <s v="EMP0322"/>
    <x v="321"/>
    <x v="0"/>
    <x v="7"/>
    <d v="2025-07-24T00:00:00"/>
    <n v="30"/>
    <n v="18"/>
    <n v="3"/>
    <n v="4"/>
    <x v="1"/>
    <n v="0.78260869565217395"/>
  </r>
  <r>
    <s v="EMP0323"/>
    <x v="322"/>
    <x v="1"/>
    <x v="2"/>
    <d v="2024-10-21T00:00:00"/>
    <n v="30"/>
    <n v="18"/>
    <n v="3"/>
    <n v="4"/>
    <x v="1"/>
    <n v="0.78260869565217395"/>
  </r>
  <r>
    <s v="EMP0324"/>
    <x v="323"/>
    <x v="0"/>
    <x v="2"/>
    <d v="2024-05-27T00:00:00"/>
    <n v="30"/>
    <n v="21"/>
    <n v="3"/>
    <n v="4"/>
    <x v="5"/>
    <n v="0.91304347826086951"/>
  </r>
  <r>
    <s v="EMP0325"/>
    <x v="324"/>
    <x v="1"/>
    <x v="2"/>
    <d v="2024-03-25T00:00:00"/>
    <n v="30"/>
    <n v="20"/>
    <n v="3"/>
    <n v="4"/>
    <x v="0"/>
    <n v="0.86956521739130432"/>
  </r>
  <r>
    <s v="EMP0326"/>
    <x v="325"/>
    <x v="1"/>
    <x v="9"/>
    <d v="2024-05-24T00:00:00"/>
    <n v="30"/>
    <n v="23"/>
    <n v="3"/>
    <n v="4"/>
    <x v="7"/>
    <n v="1"/>
  </r>
  <r>
    <s v="EMP0327"/>
    <x v="326"/>
    <x v="0"/>
    <x v="7"/>
    <d v="2024-02-09T00:00:00"/>
    <n v="30"/>
    <n v="20"/>
    <n v="3"/>
    <n v="4"/>
    <x v="0"/>
    <n v="0.86956521739130432"/>
  </r>
  <r>
    <s v="EMP0328"/>
    <x v="327"/>
    <x v="1"/>
    <x v="2"/>
    <d v="2024-04-26T00:00:00"/>
    <n v="30"/>
    <n v="19"/>
    <n v="3"/>
    <n v="4"/>
    <x v="2"/>
    <n v="0.82608695652173914"/>
  </r>
  <r>
    <s v="EMP0329"/>
    <x v="328"/>
    <x v="0"/>
    <x v="6"/>
    <d v="2025-05-07T00:00:00"/>
    <n v="30"/>
    <n v="21"/>
    <n v="3"/>
    <n v="4"/>
    <x v="5"/>
    <n v="0.91304347826086951"/>
  </r>
  <r>
    <s v="EMP0330"/>
    <x v="329"/>
    <x v="1"/>
    <x v="2"/>
    <d v="2026-06-10T00:00:00"/>
    <n v="30"/>
    <n v="20"/>
    <n v="3"/>
    <n v="4"/>
    <x v="0"/>
    <n v="0.86956521739130432"/>
  </r>
  <r>
    <s v="EMP0331"/>
    <x v="330"/>
    <x v="0"/>
    <x v="7"/>
    <d v="2024-11-05T00:00:00"/>
    <n v="30"/>
    <n v="17"/>
    <n v="3"/>
    <n v="4"/>
    <x v="4"/>
    <n v="0.73913043478260865"/>
  </r>
  <r>
    <s v="EMP0332"/>
    <x v="331"/>
    <x v="0"/>
    <x v="0"/>
    <d v="2025-11-15T00:00:00"/>
    <n v="30"/>
    <n v="17"/>
    <n v="3"/>
    <n v="4"/>
    <x v="4"/>
    <n v="0.73913043478260865"/>
  </r>
  <r>
    <s v="EMP0333"/>
    <x v="332"/>
    <x v="1"/>
    <x v="3"/>
    <d v="2026-04-19T00:00:00"/>
    <n v="30"/>
    <n v="20"/>
    <n v="3"/>
    <n v="4"/>
    <x v="0"/>
    <n v="0.86956521739130432"/>
  </r>
  <r>
    <s v="EMP0334"/>
    <x v="333"/>
    <x v="0"/>
    <x v="3"/>
    <d v="2026-01-07T00:00:00"/>
    <n v="30"/>
    <n v="17"/>
    <n v="3"/>
    <n v="4"/>
    <x v="4"/>
    <n v="0.73913043478260865"/>
  </r>
  <r>
    <s v="EMP0335"/>
    <x v="334"/>
    <x v="1"/>
    <x v="7"/>
    <d v="2024-12-20T00:00:00"/>
    <n v="30"/>
    <n v="21"/>
    <n v="3"/>
    <n v="4"/>
    <x v="5"/>
    <n v="0.91304347826086951"/>
  </r>
  <r>
    <s v="EMP0336"/>
    <x v="335"/>
    <x v="0"/>
    <x v="5"/>
    <d v="2025-05-25T00:00:00"/>
    <n v="30"/>
    <n v="19"/>
    <n v="3"/>
    <n v="4"/>
    <x v="2"/>
    <n v="0.82608695652173914"/>
  </r>
  <r>
    <s v="EMP0337"/>
    <x v="336"/>
    <x v="0"/>
    <x v="7"/>
    <d v="2024-11-14T00:00:00"/>
    <n v="30"/>
    <n v="17"/>
    <n v="3"/>
    <n v="4"/>
    <x v="4"/>
    <n v="0.73913043478260865"/>
  </r>
  <r>
    <s v="EMP0338"/>
    <x v="337"/>
    <x v="0"/>
    <x v="4"/>
    <d v="2024-05-06T00:00:00"/>
    <n v="30"/>
    <n v="19"/>
    <n v="3"/>
    <n v="4"/>
    <x v="2"/>
    <n v="0.82608695652173914"/>
  </r>
  <r>
    <s v="EMP0339"/>
    <x v="338"/>
    <x v="0"/>
    <x v="8"/>
    <d v="2026-05-10T00:00:00"/>
    <n v="30"/>
    <n v="21"/>
    <n v="3"/>
    <n v="4"/>
    <x v="5"/>
    <n v="0.91304347826086951"/>
  </r>
  <r>
    <s v="EMP0340"/>
    <x v="339"/>
    <x v="1"/>
    <x v="4"/>
    <d v="2025-08-22T00:00:00"/>
    <n v="30"/>
    <n v="21"/>
    <n v="3"/>
    <n v="4"/>
    <x v="5"/>
    <n v="0.91304347826086951"/>
  </r>
  <r>
    <s v="EMP0341"/>
    <x v="340"/>
    <x v="0"/>
    <x v="2"/>
    <d v="2025-11-23T00:00:00"/>
    <n v="30"/>
    <n v="16"/>
    <n v="3"/>
    <n v="4"/>
    <x v="6"/>
    <n v="0.69565217391304346"/>
  </r>
  <r>
    <s v="EMP0342"/>
    <x v="341"/>
    <x v="1"/>
    <x v="5"/>
    <d v="2025-12-11T00:00:00"/>
    <n v="30"/>
    <n v="20"/>
    <n v="3"/>
    <n v="4"/>
    <x v="0"/>
    <n v="0.86956521739130432"/>
  </r>
  <r>
    <s v="EMP0343"/>
    <x v="342"/>
    <x v="0"/>
    <x v="0"/>
    <d v="2025-03-20T00:00:00"/>
    <n v="30"/>
    <n v="21"/>
    <n v="3"/>
    <n v="4"/>
    <x v="5"/>
    <n v="0.91304347826086951"/>
  </r>
  <r>
    <s v="EMP0344"/>
    <x v="343"/>
    <x v="0"/>
    <x v="8"/>
    <d v="2025-02-26T00:00:00"/>
    <n v="30"/>
    <n v="20"/>
    <n v="3"/>
    <n v="4"/>
    <x v="0"/>
    <n v="0.86956521739130432"/>
  </r>
  <r>
    <s v="EMP0345"/>
    <x v="344"/>
    <x v="1"/>
    <x v="7"/>
    <d v="2025-11-24T00:00:00"/>
    <n v="30"/>
    <n v="16"/>
    <n v="3"/>
    <n v="4"/>
    <x v="6"/>
    <n v="0.69565217391304346"/>
  </r>
  <r>
    <s v="EMP0346"/>
    <x v="345"/>
    <x v="1"/>
    <x v="2"/>
    <d v="2025-09-17T00:00:00"/>
    <n v="30"/>
    <n v="19"/>
    <n v="3"/>
    <n v="4"/>
    <x v="2"/>
    <n v="0.82608695652173914"/>
  </r>
  <r>
    <s v="EMP0347"/>
    <x v="346"/>
    <x v="0"/>
    <x v="3"/>
    <d v="2025-03-20T00:00:00"/>
    <n v="30"/>
    <n v="21"/>
    <n v="3"/>
    <n v="4"/>
    <x v="5"/>
    <n v="0.91304347826086951"/>
  </r>
  <r>
    <s v="EMP0348"/>
    <x v="347"/>
    <x v="1"/>
    <x v="6"/>
    <d v="2025-07-01T00:00:00"/>
    <n v="30"/>
    <n v="18"/>
    <n v="3"/>
    <n v="4"/>
    <x v="1"/>
    <n v="0.78260869565217395"/>
  </r>
  <r>
    <s v="EMP0349"/>
    <x v="348"/>
    <x v="0"/>
    <x v="6"/>
    <d v="2025-12-29T00:00:00"/>
    <n v="30"/>
    <n v="19"/>
    <n v="3"/>
    <n v="4"/>
    <x v="2"/>
    <n v="0.82608695652173914"/>
  </r>
  <r>
    <s v="EMP0350"/>
    <x v="349"/>
    <x v="0"/>
    <x v="7"/>
    <d v="2025-04-11T00:00:00"/>
    <n v="30"/>
    <n v="18"/>
    <n v="3"/>
    <n v="4"/>
    <x v="1"/>
    <n v="0.78260869565217395"/>
  </r>
  <r>
    <s v="EMP0351"/>
    <x v="350"/>
    <x v="0"/>
    <x v="0"/>
    <d v="2026-03-07T00:00:00"/>
    <n v="30"/>
    <n v="19"/>
    <n v="3"/>
    <n v="4"/>
    <x v="2"/>
    <n v="0.82608695652173914"/>
  </r>
  <r>
    <s v="EMP0352"/>
    <x v="351"/>
    <x v="1"/>
    <x v="1"/>
    <d v="2025-03-28T00:00:00"/>
    <n v="30"/>
    <n v="18"/>
    <n v="3"/>
    <n v="4"/>
    <x v="1"/>
    <n v="0.78260869565217395"/>
  </r>
  <r>
    <s v="EMP0353"/>
    <x v="352"/>
    <x v="0"/>
    <x v="1"/>
    <d v="2024-10-11T00:00:00"/>
    <n v="30"/>
    <n v="19"/>
    <n v="3"/>
    <n v="4"/>
    <x v="2"/>
    <n v="0.82608695652173914"/>
  </r>
  <r>
    <s v="EMP0354"/>
    <x v="353"/>
    <x v="1"/>
    <x v="8"/>
    <d v="2025-09-14T00:00:00"/>
    <n v="30"/>
    <n v="16"/>
    <n v="3"/>
    <n v="4"/>
    <x v="6"/>
    <n v="0.69565217391304346"/>
  </r>
  <r>
    <s v="EMP0355"/>
    <x v="354"/>
    <x v="0"/>
    <x v="5"/>
    <d v="2025-04-28T00:00:00"/>
    <n v="30"/>
    <n v="20"/>
    <n v="3"/>
    <n v="4"/>
    <x v="0"/>
    <n v="0.86956521739130432"/>
  </r>
  <r>
    <s v="EMP0356"/>
    <x v="355"/>
    <x v="1"/>
    <x v="2"/>
    <d v="2025-09-19T00:00:00"/>
    <n v="30"/>
    <n v="18"/>
    <n v="3"/>
    <n v="4"/>
    <x v="1"/>
    <n v="0.78260869565217395"/>
  </r>
  <r>
    <s v="EMP0357"/>
    <x v="356"/>
    <x v="1"/>
    <x v="8"/>
    <d v="2024-05-16T00:00:00"/>
    <n v="30"/>
    <n v="16"/>
    <n v="3"/>
    <n v="4"/>
    <x v="6"/>
    <n v="0.69565217391304346"/>
  </r>
  <r>
    <s v="EMP0358"/>
    <x v="357"/>
    <x v="1"/>
    <x v="3"/>
    <d v="2026-01-14T00:00:00"/>
    <n v="30"/>
    <n v="20"/>
    <n v="3"/>
    <n v="4"/>
    <x v="0"/>
    <n v="0.86956521739130432"/>
  </r>
  <r>
    <s v="EMP0359"/>
    <x v="358"/>
    <x v="1"/>
    <x v="8"/>
    <d v="2024-03-23T00:00:00"/>
    <n v="30"/>
    <n v="19"/>
    <n v="3"/>
    <n v="4"/>
    <x v="2"/>
    <n v="0.82608695652173914"/>
  </r>
  <r>
    <s v="EMP0360"/>
    <x v="359"/>
    <x v="1"/>
    <x v="0"/>
    <d v="2025-08-24T00:00:00"/>
    <n v="30"/>
    <n v="18"/>
    <n v="3"/>
    <n v="4"/>
    <x v="1"/>
    <n v="0.78260869565217395"/>
  </r>
  <r>
    <s v="EMP0361"/>
    <x v="360"/>
    <x v="0"/>
    <x v="7"/>
    <d v="2026-02-09T00:00:00"/>
    <n v="30"/>
    <n v="21"/>
    <n v="3"/>
    <n v="4"/>
    <x v="5"/>
    <n v="0.91304347826086951"/>
  </r>
  <r>
    <s v="EMP0362"/>
    <x v="361"/>
    <x v="1"/>
    <x v="7"/>
    <d v="2026-02-22T00:00:00"/>
    <n v="30"/>
    <n v="19"/>
    <n v="3"/>
    <n v="4"/>
    <x v="2"/>
    <n v="0.82608695652173914"/>
  </r>
  <r>
    <s v="EMP0363"/>
    <x v="362"/>
    <x v="0"/>
    <x v="3"/>
    <d v="2026-01-14T00:00:00"/>
    <n v="30"/>
    <n v="21"/>
    <n v="3"/>
    <n v="4"/>
    <x v="5"/>
    <n v="0.91304347826086951"/>
  </r>
  <r>
    <s v="EMP0364"/>
    <x v="363"/>
    <x v="1"/>
    <x v="8"/>
    <d v="2024-11-21T00:00:00"/>
    <n v="30"/>
    <n v="21"/>
    <n v="3"/>
    <n v="4"/>
    <x v="5"/>
    <n v="0.91304347826086951"/>
  </r>
  <r>
    <s v="EMP0365"/>
    <x v="364"/>
    <x v="0"/>
    <x v="6"/>
    <d v="2026-01-18T00:00:00"/>
    <n v="30"/>
    <n v="19"/>
    <n v="3"/>
    <n v="4"/>
    <x v="2"/>
    <n v="0.82608695652173914"/>
  </r>
  <r>
    <s v="EMP0366"/>
    <x v="365"/>
    <x v="0"/>
    <x v="1"/>
    <d v="2024-05-28T00:00:00"/>
    <n v="30"/>
    <n v="17"/>
    <n v="3"/>
    <n v="4"/>
    <x v="4"/>
    <n v="0.73913043478260865"/>
  </r>
  <r>
    <s v="EMP0367"/>
    <x v="366"/>
    <x v="1"/>
    <x v="5"/>
    <d v="2025-08-21T00:00:00"/>
    <n v="30"/>
    <n v="21"/>
    <n v="3"/>
    <n v="4"/>
    <x v="5"/>
    <n v="0.91304347826086951"/>
  </r>
  <r>
    <s v="EMP0368"/>
    <x v="367"/>
    <x v="0"/>
    <x v="7"/>
    <d v="2025-10-24T00:00:00"/>
    <n v="30"/>
    <n v="18"/>
    <n v="3"/>
    <n v="4"/>
    <x v="1"/>
    <n v="0.78260869565217395"/>
  </r>
  <r>
    <s v="EMP0369"/>
    <x v="368"/>
    <x v="0"/>
    <x v="9"/>
    <d v="2025-09-29T00:00:00"/>
    <n v="30"/>
    <n v="17"/>
    <n v="3"/>
    <n v="4"/>
    <x v="4"/>
    <n v="0.73913043478260865"/>
  </r>
  <r>
    <s v="EMP0370"/>
    <x v="369"/>
    <x v="0"/>
    <x v="5"/>
    <d v="2025-10-18T00:00:00"/>
    <n v="30"/>
    <n v="21"/>
    <n v="3"/>
    <n v="4"/>
    <x v="5"/>
    <n v="0.91304347826086951"/>
  </r>
  <r>
    <s v="EMP0371"/>
    <x v="370"/>
    <x v="1"/>
    <x v="7"/>
    <d v="2025-01-30T00:00:00"/>
    <n v="30"/>
    <n v="20"/>
    <n v="3"/>
    <n v="4"/>
    <x v="0"/>
    <n v="0.86956521739130432"/>
  </r>
  <r>
    <s v="EMP0372"/>
    <x v="371"/>
    <x v="1"/>
    <x v="0"/>
    <d v="2026-02-19T00:00:00"/>
    <n v="30"/>
    <n v="20"/>
    <n v="3"/>
    <n v="4"/>
    <x v="0"/>
    <n v="0.86956521739130432"/>
  </r>
  <r>
    <s v="EMP0373"/>
    <x v="372"/>
    <x v="1"/>
    <x v="5"/>
    <d v="2025-04-25T00:00:00"/>
    <n v="30"/>
    <n v="21"/>
    <n v="3"/>
    <n v="4"/>
    <x v="5"/>
    <n v="0.91304347826086951"/>
  </r>
  <r>
    <s v="EMP0374"/>
    <x v="373"/>
    <x v="0"/>
    <x v="8"/>
    <d v="2025-05-08T00:00:00"/>
    <n v="30"/>
    <n v="19"/>
    <n v="3"/>
    <n v="4"/>
    <x v="2"/>
    <n v="0.82608695652173914"/>
  </r>
  <r>
    <s v="EMP0375"/>
    <x v="374"/>
    <x v="1"/>
    <x v="5"/>
    <d v="2025-10-29T00:00:00"/>
    <n v="30"/>
    <n v="17"/>
    <n v="3"/>
    <n v="4"/>
    <x v="4"/>
    <n v="0.73913043478260865"/>
  </r>
  <r>
    <s v="EMP0376"/>
    <x v="375"/>
    <x v="0"/>
    <x v="5"/>
    <d v="2025-10-02T00:00:00"/>
    <n v="30"/>
    <n v="20"/>
    <n v="3"/>
    <n v="4"/>
    <x v="0"/>
    <n v="0.86956521739130432"/>
  </r>
  <r>
    <s v="EMP0377"/>
    <x v="376"/>
    <x v="1"/>
    <x v="9"/>
    <d v="2024-03-15T00:00:00"/>
    <n v="30"/>
    <n v="17"/>
    <n v="3"/>
    <n v="4"/>
    <x v="4"/>
    <n v="0.73913043478260865"/>
  </r>
  <r>
    <s v="EMP0378"/>
    <x v="377"/>
    <x v="0"/>
    <x v="4"/>
    <d v="2024-07-31T00:00:00"/>
    <n v="30"/>
    <n v="19"/>
    <n v="3"/>
    <n v="4"/>
    <x v="2"/>
    <n v="0.82608695652173914"/>
  </r>
  <r>
    <s v="EMP0379"/>
    <x v="378"/>
    <x v="1"/>
    <x v="0"/>
    <d v="2024-09-11T00:00:00"/>
    <n v="30"/>
    <n v="14"/>
    <n v="3"/>
    <n v="4"/>
    <x v="8"/>
    <n v="0.60869565217391308"/>
  </r>
  <r>
    <s v="EMP0380"/>
    <x v="379"/>
    <x v="0"/>
    <x v="8"/>
    <d v="2025-01-02T00:00:00"/>
    <n v="30"/>
    <n v="20"/>
    <n v="3"/>
    <n v="4"/>
    <x v="0"/>
    <n v="0.86956521739130432"/>
  </r>
  <r>
    <s v="EMP0381"/>
    <x v="380"/>
    <x v="1"/>
    <x v="2"/>
    <d v="2024-06-15T00:00:00"/>
    <n v="30"/>
    <n v="17"/>
    <n v="3"/>
    <n v="4"/>
    <x v="4"/>
    <n v="0.73913043478260865"/>
  </r>
  <r>
    <s v="EMP0382"/>
    <x v="381"/>
    <x v="0"/>
    <x v="6"/>
    <d v="2024-07-21T00:00:00"/>
    <n v="30"/>
    <n v="17"/>
    <n v="3"/>
    <n v="4"/>
    <x v="4"/>
    <n v="0.73913043478260865"/>
  </r>
  <r>
    <s v="EMP0383"/>
    <x v="382"/>
    <x v="0"/>
    <x v="6"/>
    <d v="2025-09-08T00:00:00"/>
    <n v="30"/>
    <n v="18"/>
    <n v="3"/>
    <n v="4"/>
    <x v="1"/>
    <n v="0.78260869565217395"/>
  </r>
  <r>
    <s v="EMP0384"/>
    <x v="383"/>
    <x v="1"/>
    <x v="7"/>
    <d v="2025-07-02T00:00:00"/>
    <n v="30"/>
    <n v="21"/>
    <n v="3"/>
    <n v="4"/>
    <x v="5"/>
    <n v="0.91304347826086951"/>
  </r>
  <r>
    <s v="EMP0385"/>
    <x v="384"/>
    <x v="0"/>
    <x v="2"/>
    <d v="2026-02-16T00:00:00"/>
    <n v="30"/>
    <n v="19"/>
    <n v="3"/>
    <n v="4"/>
    <x v="2"/>
    <n v="0.82608695652173914"/>
  </r>
  <r>
    <s v="EMP0386"/>
    <x v="385"/>
    <x v="0"/>
    <x v="6"/>
    <d v="2025-02-07T00:00:00"/>
    <n v="30"/>
    <n v="17"/>
    <n v="3"/>
    <n v="4"/>
    <x v="4"/>
    <n v="0.73913043478260865"/>
  </r>
  <r>
    <s v="EMP0387"/>
    <x v="386"/>
    <x v="0"/>
    <x v="9"/>
    <d v="2025-11-03T00:00:00"/>
    <n v="30"/>
    <n v="20"/>
    <n v="3"/>
    <n v="4"/>
    <x v="0"/>
    <n v="0.86956521739130432"/>
  </r>
  <r>
    <s v="EMP0388"/>
    <x v="387"/>
    <x v="1"/>
    <x v="6"/>
    <d v="2025-02-15T00:00:00"/>
    <n v="30"/>
    <n v="19"/>
    <n v="3"/>
    <n v="4"/>
    <x v="2"/>
    <n v="0.82608695652173914"/>
  </r>
  <r>
    <s v="EMP0389"/>
    <x v="388"/>
    <x v="1"/>
    <x v="8"/>
    <d v="2026-03-05T00:00:00"/>
    <n v="30"/>
    <n v="17"/>
    <n v="3"/>
    <n v="4"/>
    <x v="4"/>
    <n v="0.73913043478260865"/>
  </r>
  <r>
    <s v="EMP0390"/>
    <x v="389"/>
    <x v="0"/>
    <x v="0"/>
    <d v="2025-08-29T00:00:00"/>
    <n v="30"/>
    <n v="21"/>
    <n v="3"/>
    <n v="4"/>
    <x v="5"/>
    <n v="0.91304347826086951"/>
  </r>
  <r>
    <s v="EMP0391"/>
    <x v="390"/>
    <x v="1"/>
    <x v="0"/>
    <d v="2026-04-27T00:00:00"/>
    <n v="30"/>
    <n v="18"/>
    <n v="3"/>
    <n v="4"/>
    <x v="1"/>
    <n v="0.78260869565217395"/>
  </r>
  <r>
    <s v="EMP0392"/>
    <x v="391"/>
    <x v="0"/>
    <x v="3"/>
    <d v="2026-05-25T00:00:00"/>
    <n v="30"/>
    <n v="16"/>
    <n v="3"/>
    <n v="4"/>
    <x v="6"/>
    <n v="0.69565217391304346"/>
  </r>
  <r>
    <s v="EMP0393"/>
    <x v="392"/>
    <x v="1"/>
    <x v="2"/>
    <d v="2024-05-16T00:00:00"/>
    <n v="30"/>
    <n v="19"/>
    <n v="3"/>
    <n v="4"/>
    <x v="2"/>
    <n v="0.82608695652173914"/>
  </r>
  <r>
    <s v="EMP0394"/>
    <x v="393"/>
    <x v="0"/>
    <x v="4"/>
    <d v="2025-08-06T00:00:00"/>
    <n v="30"/>
    <n v="21"/>
    <n v="3"/>
    <n v="4"/>
    <x v="5"/>
    <n v="0.91304347826086951"/>
  </r>
  <r>
    <s v="EMP0395"/>
    <x v="394"/>
    <x v="1"/>
    <x v="7"/>
    <d v="2024-07-13T00:00:00"/>
    <n v="30"/>
    <n v="16"/>
    <n v="3"/>
    <n v="4"/>
    <x v="6"/>
    <n v="0.69565217391304346"/>
  </r>
  <r>
    <s v="EMP0396"/>
    <x v="395"/>
    <x v="0"/>
    <x v="3"/>
    <d v="2026-01-21T00:00:00"/>
    <n v="30"/>
    <n v="21"/>
    <n v="3"/>
    <n v="4"/>
    <x v="5"/>
    <n v="0.91304347826086951"/>
  </r>
  <r>
    <s v="EMP0397"/>
    <x v="396"/>
    <x v="1"/>
    <x v="5"/>
    <d v="2025-06-06T00:00:00"/>
    <n v="30"/>
    <n v="21"/>
    <n v="3"/>
    <n v="4"/>
    <x v="5"/>
    <n v="0.91304347826086951"/>
  </r>
  <r>
    <s v="EMP0398"/>
    <x v="397"/>
    <x v="1"/>
    <x v="2"/>
    <d v="2025-06-16T00:00:00"/>
    <n v="30"/>
    <n v="19"/>
    <n v="3"/>
    <n v="4"/>
    <x v="2"/>
    <n v="0.82608695652173914"/>
  </r>
  <r>
    <s v="EMP0399"/>
    <x v="398"/>
    <x v="1"/>
    <x v="4"/>
    <d v="2025-03-01T00:00:00"/>
    <n v="30"/>
    <n v="20"/>
    <n v="3"/>
    <n v="4"/>
    <x v="0"/>
    <n v="0.86956521739130432"/>
  </r>
  <r>
    <s v="EMP0400"/>
    <x v="399"/>
    <x v="0"/>
    <x v="5"/>
    <d v="2024-10-02T00:00:00"/>
    <n v="30"/>
    <n v="19"/>
    <n v="3"/>
    <n v="4"/>
    <x v="2"/>
    <n v="0.82608695652173914"/>
  </r>
  <r>
    <s v="EMP0401"/>
    <x v="400"/>
    <x v="0"/>
    <x v="0"/>
    <d v="2026-01-13T00:00:00"/>
    <n v="30"/>
    <n v="20"/>
    <n v="3"/>
    <n v="4"/>
    <x v="0"/>
    <n v="0.86956521739130432"/>
  </r>
  <r>
    <s v="EMP0402"/>
    <x v="401"/>
    <x v="1"/>
    <x v="7"/>
    <d v="2025-05-23T00:00:00"/>
    <n v="30"/>
    <n v="19"/>
    <n v="3"/>
    <n v="4"/>
    <x v="2"/>
    <n v="0.82608695652173914"/>
  </r>
  <r>
    <s v="EMP0403"/>
    <x v="402"/>
    <x v="1"/>
    <x v="1"/>
    <d v="2025-11-15T00:00:00"/>
    <n v="30"/>
    <n v="18"/>
    <n v="3"/>
    <n v="4"/>
    <x v="1"/>
    <n v="0.78260869565217395"/>
  </r>
  <r>
    <s v="EMP0404"/>
    <x v="403"/>
    <x v="1"/>
    <x v="2"/>
    <d v="2026-04-04T00:00:00"/>
    <n v="30"/>
    <n v="21"/>
    <n v="3"/>
    <n v="4"/>
    <x v="5"/>
    <n v="0.91304347826086951"/>
  </r>
  <r>
    <s v="EMP0405"/>
    <x v="404"/>
    <x v="0"/>
    <x v="6"/>
    <d v="2024-09-10T00:00:00"/>
    <n v="30"/>
    <n v="15"/>
    <n v="3"/>
    <n v="4"/>
    <x v="3"/>
    <n v="0.65217391304347827"/>
  </r>
  <r>
    <s v="EMP0406"/>
    <x v="405"/>
    <x v="0"/>
    <x v="7"/>
    <d v="2025-09-05T00:00:00"/>
    <n v="30"/>
    <n v="19"/>
    <n v="3"/>
    <n v="4"/>
    <x v="2"/>
    <n v="0.82608695652173914"/>
  </r>
  <r>
    <s v="EMP0407"/>
    <x v="406"/>
    <x v="1"/>
    <x v="3"/>
    <d v="2025-07-21T00:00:00"/>
    <n v="30"/>
    <n v="16"/>
    <n v="3"/>
    <n v="4"/>
    <x v="6"/>
    <n v="0.69565217391304346"/>
  </r>
  <r>
    <s v="EMP0408"/>
    <x v="407"/>
    <x v="1"/>
    <x v="2"/>
    <d v="2026-05-07T00:00:00"/>
    <n v="30"/>
    <n v="18"/>
    <n v="3"/>
    <n v="4"/>
    <x v="1"/>
    <n v="0.78260869565217395"/>
  </r>
  <r>
    <s v="EMP0409"/>
    <x v="408"/>
    <x v="0"/>
    <x v="0"/>
    <d v="2025-02-16T00:00:00"/>
    <n v="30"/>
    <n v="15"/>
    <n v="3"/>
    <n v="4"/>
    <x v="3"/>
    <n v="0.65217391304347827"/>
  </r>
  <r>
    <s v="EMP0410"/>
    <x v="409"/>
    <x v="0"/>
    <x v="3"/>
    <d v="2024-02-25T00:00:00"/>
    <n v="30"/>
    <n v="19"/>
    <n v="3"/>
    <n v="4"/>
    <x v="2"/>
    <n v="0.82608695652173914"/>
  </r>
  <r>
    <s v="EMP0411"/>
    <x v="410"/>
    <x v="0"/>
    <x v="4"/>
    <d v="2026-01-31T00:00:00"/>
    <n v="30"/>
    <n v="20"/>
    <n v="3"/>
    <n v="4"/>
    <x v="0"/>
    <n v="0.86956521739130432"/>
  </r>
  <r>
    <s v="EMP0412"/>
    <x v="411"/>
    <x v="0"/>
    <x v="4"/>
    <d v="2025-05-17T00:00:00"/>
    <n v="30"/>
    <n v="18"/>
    <n v="3"/>
    <n v="4"/>
    <x v="1"/>
    <n v="0.78260869565217395"/>
  </r>
  <r>
    <s v="EMP0413"/>
    <x v="412"/>
    <x v="0"/>
    <x v="6"/>
    <d v="2024-09-21T00:00:00"/>
    <n v="30"/>
    <n v="20"/>
    <n v="3"/>
    <n v="4"/>
    <x v="0"/>
    <n v="0.86956521739130432"/>
  </r>
  <r>
    <s v="EMP0414"/>
    <x v="413"/>
    <x v="1"/>
    <x v="0"/>
    <d v="2025-08-23T00:00:00"/>
    <n v="30"/>
    <n v="16"/>
    <n v="3"/>
    <n v="4"/>
    <x v="6"/>
    <n v="0.69565217391304346"/>
  </r>
  <r>
    <s v="EMP0415"/>
    <x v="414"/>
    <x v="1"/>
    <x v="7"/>
    <d v="2026-05-01T00:00:00"/>
    <n v="30"/>
    <n v="20"/>
    <n v="3"/>
    <n v="4"/>
    <x v="0"/>
    <n v="0.86956521739130432"/>
  </r>
  <r>
    <s v="EMP0416"/>
    <x v="415"/>
    <x v="0"/>
    <x v="4"/>
    <d v="2024-01-21T00:00:00"/>
    <n v="30"/>
    <n v="19"/>
    <n v="3"/>
    <n v="4"/>
    <x v="2"/>
    <n v="0.82608695652173914"/>
  </r>
  <r>
    <s v="EMP0417"/>
    <x v="416"/>
    <x v="0"/>
    <x v="0"/>
    <d v="2024-10-08T00:00:00"/>
    <n v="30"/>
    <n v="16"/>
    <n v="3"/>
    <n v="4"/>
    <x v="6"/>
    <n v="0.69565217391304346"/>
  </r>
  <r>
    <s v="EMP0418"/>
    <x v="417"/>
    <x v="0"/>
    <x v="3"/>
    <d v="2026-01-06T00:00:00"/>
    <n v="30"/>
    <n v="19"/>
    <n v="3"/>
    <n v="4"/>
    <x v="2"/>
    <n v="0.82608695652173914"/>
  </r>
  <r>
    <s v="EMP0419"/>
    <x v="418"/>
    <x v="1"/>
    <x v="1"/>
    <d v="2025-08-07T00:00:00"/>
    <n v="30"/>
    <n v="18"/>
    <n v="3"/>
    <n v="4"/>
    <x v="1"/>
    <n v="0.78260869565217395"/>
  </r>
  <r>
    <s v="EMP0420"/>
    <x v="419"/>
    <x v="1"/>
    <x v="7"/>
    <d v="2024-04-03T00:00:00"/>
    <n v="30"/>
    <n v="16"/>
    <n v="3"/>
    <n v="4"/>
    <x v="6"/>
    <n v="0.69565217391304346"/>
  </r>
  <r>
    <s v="EMP0421"/>
    <x v="420"/>
    <x v="0"/>
    <x v="9"/>
    <d v="2024-02-23T00:00:00"/>
    <n v="30"/>
    <n v="19"/>
    <n v="3"/>
    <n v="4"/>
    <x v="2"/>
    <n v="0.82608695652173914"/>
  </r>
  <r>
    <s v="EMP0422"/>
    <x v="421"/>
    <x v="0"/>
    <x v="1"/>
    <d v="2024-08-25T00:00:00"/>
    <n v="30"/>
    <n v="21"/>
    <n v="3"/>
    <n v="4"/>
    <x v="5"/>
    <n v="0.91304347826086951"/>
  </r>
  <r>
    <s v="EMP0423"/>
    <x v="422"/>
    <x v="1"/>
    <x v="2"/>
    <d v="2024-01-28T00:00:00"/>
    <n v="30"/>
    <n v="15"/>
    <n v="3"/>
    <n v="4"/>
    <x v="3"/>
    <n v="0.65217391304347827"/>
  </r>
  <r>
    <s v="EMP0424"/>
    <x v="423"/>
    <x v="1"/>
    <x v="5"/>
    <d v="2025-10-19T00:00:00"/>
    <n v="30"/>
    <n v="20"/>
    <n v="3"/>
    <n v="4"/>
    <x v="0"/>
    <n v="0.86956521739130432"/>
  </r>
  <r>
    <s v="EMP0425"/>
    <x v="424"/>
    <x v="0"/>
    <x v="9"/>
    <d v="2024-04-10T00:00:00"/>
    <n v="30"/>
    <n v="18"/>
    <n v="3"/>
    <n v="4"/>
    <x v="1"/>
    <n v="0.78260869565217395"/>
  </r>
  <r>
    <s v="EMP0426"/>
    <x v="425"/>
    <x v="0"/>
    <x v="5"/>
    <d v="2025-03-12T00:00:00"/>
    <n v="30"/>
    <n v="17"/>
    <n v="3"/>
    <n v="4"/>
    <x v="4"/>
    <n v="0.73913043478260865"/>
  </r>
  <r>
    <s v="EMP0427"/>
    <x v="426"/>
    <x v="0"/>
    <x v="3"/>
    <d v="2024-03-04T00:00:00"/>
    <n v="30"/>
    <n v="18"/>
    <n v="3"/>
    <n v="4"/>
    <x v="1"/>
    <n v="0.78260869565217395"/>
  </r>
  <r>
    <s v="EMP0428"/>
    <x v="427"/>
    <x v="0"/>
    <x v="0"/>
    <d v="2026-03-04T00:00:00"/>
    <n v="30"/>
    <n v="20"/>
    <n v="3"/>
    <n v="4"/>
    <x v="0"/>
    <n v="0.86956521739130432"/>
  </r>
  <r>
    <s v="EMP0429"/>
    <x v="428"/>
    <x v="0"/>
    <x v="3"/>
    <d v="2024-10-04T00:00:00"/>
    <n v="30"/>
    <n v="16"/>
    <n v="3"/>
    <n v="4"/>
    <x v="6"/>
    <n v="0.69565217391304346"/>
  </r>
  <r>
    <s v="EMP0430"/>
    <x v="429"/>
    <x v="0"/>
    <x v="5"/>
    <d v="2026-03-22T00:00:00"/>
    <n v="30"/>
    <n v="16"/>
    <n v="3"/>
    <n v="4"/>
    <x v="6"/>
    <n v="0.69565217391304346"/>
  </r>
  <r>
    <s v="EMP0431"/>
    <x v="430"/>
    <x v="0"/>
    <x v="7"/>
    <d v="2026-05-24T00:00:00"/>
    <n v="30"/>
    <n v="21"/>
    <n v="3"/>
    <n v="4"/>
    <x v="5"/>
    <n v="0.91304347826086951"/>
  </r>
  <r>
    <s v="EMP0432"/>
    <x v="431"/>
    <x v="1"/>
    <x v="6"/>
    <d v="2024-02-03T00:00:00"/>
    <n v="30"/>
    <n v="21"/>
    <n v="3"/>
    <n v="4"/>
    <x v="5"/>
    <n v="0.91304347826086951"/>
  </r>
  <r>
    <s v="EMP0433"/>
    <x v="432"/>
    <x v="0"/>
    <x v="8"/>
    <d v="2024-04-29T00:00:00"/>
    <n v="30"/>
    <n v="20"/>
    <n v="3"/>
    <n v="4"/>
    <x v="0"/>
    <n v="0.86956521739130432"/>
  </r>
  <r>
    <s v="EMP0434"/>
    <x v="433"/>
    <x v="1"/>
    <x v="5"/>
    <d v="2024-08-03T00:00:00"/>
    <n v="30"/>
    <n v="17"/>
    <n v="3"/>
    <n v="4"/>
    <x v="4"/>
    <n v="0.73913043478260865"/>
  </r>
  <r>
    <s v="EMP0435"/>
    <x v="434"/>
    <x v="1"/>
    <x v="6"/>
    <d v="2024-04-17T00:00:00"/>
    <n v="30"/>
    <n v="21"/>
    <n v="3"/>
    <n v="4"/>
    <x v="5"/>
    <n v="0.91304347826086951"/>
  </r>
  <r>
    <s v="EMP0436"/>
    <x v="435"/>
    <x v="0"/>
    <x v="9"/>
    <d v="2025-06-17T00:00:00"/>
    <n v="30"/>
    <n v="20"/>
    <n v="3"/>
    <n v="4"/>
    <x v="0"/>
    <n v="0.86956521739130432"/>
  </r>
  <r>
    <s v="EMP0437"/>
    <x v="436"/>
    <x v="1"/>
    <x v="5"/>
    <d v="2024-01-29T00:00:00"/>
    <n v="30"/>
    <n v="20"/>
    <n v="3"/>
    <n v="4"/>
    <x v="0"/>
    <n v="0.86956521739130432"/>
  </r>
  <r>
    <s v="EMP0438"/>
    <x v="437"/>
    <x v="1"/>
    <x v="3"/>
    <d v="2024-11-08T00:00:00"/>
    <n v="30"/>
    <n v="17"/>
    <n v="3"/>
    <n v="4"/>
    <x v="4"/>
    <n v="0.73913043478260865"/>
  </r>
  <r>
    <s v="EMP0439"/>
    <x v="438"/>
    <x v="1"/>
    <x v="6"/>
    <d v="2025-04-19T00:00:00"/>
    <n v="30"/>
    <n v="19"/>
    <n v="3"/>
    <n v="4"/>
    <x v="2"/>
    <n v="0.82608695652173914"/>
  </r>
  <r>
    <s v="EMP0440"/>
    <x v="439"/>
    <x v="1"/>
    <x v="0"/>
    <d v="2026-03-07T00:00:00"/>
    <n v="30"/>
    <n v="18"/>
    <n v="3"/>
    <n v="4"/>
    <x v="1"/>
    <n v="0.78260869565217395"/>
  </r>
  <r>
    <s v="EMP0441"/>
    <x v="440"/>
    <x v="1"/>
    <x v="9"/>
    <d v="2025-06-15T00:00:00"/>
    <n v="30"/>
    <n v="21"/>
    <n v="3"/>
    <n v="4"/>
    <x v="5"/>
    <n v="0.91304347826086951"/>
  </r>
  <r>
    <s v="EMP0442"/>
    <x v="441"/>
    <x v="0"/>
    <x v="2"/>
    <d v="2025-07-03T00:00:00"/>
    <n v="30"/>
    <n v="19"/>
    <n v="3"/>
    <n v="4"/>
    <x v="2"/>
    <n v="0.82608695652173914"/>
  </r>
  <r>
    <s v="EMP0443"/>
    <x v="442"/>
    <x v="1"/>
    <x v="6"/>
    <d v="2026-03-09T00:00:00"/>
    <n v="30"/>
    <n v="18"/>
    <n v="3"/>
    <n v="4"/>
    <x v="1"/>
    <n v="0.78260869565217395"/>
  </r>
  <r>
    <s v="EMP0444"/>
    <x v="443"/>
    <x v="0"/>
    <x v="7"/>
    <d v="2024-03-10T00:00:00"/>
    <n v="30"/>
    <n v="18"/>
    <n v="3"/>
    <n v="4"/>
    <x v="1"/>
    <n v="0.78260869565217395"/>
  </r>
  <r>
    <s v="EMP0445"/>
    <x v="444"/>
    <x v="0"/>
    <x v="9"/>
    <d v="2025-06-17T00:00:00"/>
    <n v="30"/>
    <n v="18"/>
    <n v="3"/>
    <n v="4"/>
    <x v="1"/>
    <n v="0.78260869565217395"/>
  </r>
  <r>
    <s v="EMP0446"/>
    <x v="445"/>
    <x v="1"/>
    <x v="3"/>
    <d v="2025-05-21T00:00:00"/>
    <n v="30"/>
    <n v="19"/>
    <n v="3"/>
    <n v="4"/>
    <x v="2"/>
    <n v="0.82608695652173914"/>
  </r>
  <r>
    <s v="EMP0447"/>
    <x v="446"/>
    <x v="0"/>
    <x v="2"/>
    <d v="2024-09-04T00:00:00"/>
    <n v="30"/>
    <n v="16"/>
    <n v="3"/>
    <n v="4"/>
    <x v="6"/>
    <n v="0.69565217391304346"/>
  </r>
  <r>
    <s v="EMP0448"/>
    <x v="447"/>
    <x v="1"/>
    <x v="7"/>
    <d v="2025-03-08T00:00:00"/>
    <n v="30"/>
    <n v="19"/>
    <n v="3"/>
    <n v="4"/>
    <x v="2"/>
    <n v="0.82608695652173914"/>
  </r>
  <r>
    <s v="EMP0449"/>
    <x v="448"/>
    <x v="1"/>
    <x v="5"/>
    <d v="2024-05-07T00:00:00"/>
    <n v="30"/>
    <n v="21"/>
    <n v="3"/>
    <n v="4"/>
    <x v="5"/>
    <n v="0.91304347826086951"/>
  </r>
  <r>
    <s v="EMP0450"/>
    <x v="449"/>
    <x v="1"/>
    <x v="1"/>
    <d v="2024-04-18T00:00:00"/>
    <n v="30"/>
    <n v="18"/>
    <n v="3"/>
    <n v="4"/>
    <x v="1"/>
    <n v="0.78260869565217395"/>
  </r>
  <r>
    <s v="EMP0451"/>
    <x v="450"/>
    <x v="1"/>
    <x v="0"/>
    <d v="2024-08-29T00:00:00"/>
    <n v="30"/>
    <n v="18"/>
    <n v="3"/>
    <n v="4"/>
    <x v="1"/>
    <n v="0.78260869565217395"/>
  </r>
  <r>
    <s v="EMP0452"/>
    <x v="451"/>
    <x v="0"/>
    <x v="3"/>
    <d v="2024-11-08T00:00:00"/>
    <n v="30"/>
    <n v="18"/>
    <n v="3"/>
    <n v="4"/>
    <x v="1"/>
    <n v="0.78260869565217395"/>
  </r>
  <r>
    <s v="EMP0453"/>
    <x v="452"/>
    <x v="0"/>
    <x v="4"/>
    <d v="2024-03-09T00:00:00"/>
    <n v="30"/>
    <n v="18"/>
    <n v="3"/>
    <n v="4"/>
    <x v="1"/>
    <n v="0.78260869565217395"/>
  </r>
  <r>
    <s v="EMP0454"/>
    <x v="453"/>
    <x v="1"/>
    <x v="7"/>
    <d v="2024-07-20T00:00:00"/>
    <n v="30"/>
    <n v="20"/>
    <n v="3"/>
    <n v="4"/>
    <x v="0"/>
    <n v="0.86956521739130432"/>
  </r>
  <r>
    <s v="EMP0455"/>
    <x v="454"/>
    <x v="0"/>
    <x v="1"/>
    <d v="2025-07-11T00:00:00"/>
    <n v="30"/>
    <n v="16"/>
    <n v="3"/>
    <n v="4"/>
    <x v="6"/>
    <n v="0.69565217391304346"/>
  </r>
  <r>
    <s v="EMP0456"/>
    <x v="455"/>
    <x v="1"/>
    <x v="0"/>
    <d v="2026-01-13T00:00:00"/>
    <n v="30"/>
    <n v="16"/>
    <n v="3"/>
    <n v="4"/>
    <x v="6"/>
    <n v="0.69565217391304346"/>
  </r>
  <r>
    <s v="EMP0457"/>
    <x v="456"/>
    <x v="0"/>
    <x v="5"/>
    <d v="2025-01-11T00:00:00"/>
    <n v="30"/>
    <n v="17"/>
    <n v="3"/>
    <n v="4"/>
    <x v="4"/>
    <n v="0.73913043478260865"/>
  </r>
  <r>
    <s v="EMP0458"/>
    <x v="457"/>
    <x v="1"/>
    <x v="1"/>
    <d v="2024-01-05T00:00:00"/>
    <n v="30"/>
    <n v="20"/>
    <n v="3"/>
    <n v="4"/>
    <x v="0"/>
    <n v="0.86956521739130432"/>
  </r>
  <r>
    <s v="EMP0459"/>
    <x v="458"/>
    <x v="0"/>
    <x v="8"/>
    <d v="2025-03-16T00:00:00"/>
    <n v="30"/>
    <n v="20"/>
    <n v="3"/>
    <n v="4"/>
    <x v="0"/>
    <n v="0.86956521739130432"/>
  </r>
  <r>
    <s v="EMP0460"/>
    <x v="459"/>
    <x v="1"/>
    <x v="8"/>
    <d v="2024-10-20T00:00:00"/>
    <n v="30"/>
    <n v="19"/>
    <n v="3"/>
    <n v="4"/>
    <x v="2"/>
    <n v="0.82608695652173914"/>
  </r>
  <r>
    <s v="EMP0461"/>
    <x v="460"/>
    <x v="1"/>
    <x v="5"/>
    <d v="2025-04-20T00:00:00"/>
    <n v="30"/>
    <n v="20"/>
    <n v="3"/>
    <n v="4"/>
    <x v="0"/>
    <n v="0.86956521739130432"/>
  </r>
  <r>
    <s v="EMP0462"/>
    <x v="461"/>
    <x v="0"/>
    <x v="6"/>
    <d v="2025-09-24T00:00:00"/>
    <n v="30"/>
    <n v="18"/>
    <n v="3"/>
    <n v="4"/>
    <x v="1"/>
    <n v="0.78260869565217395"/>
  </r>
  <r>
    <s v="EMP0463"/>
    <x v="462"/>
    <x v="0"/>
    <x v="6"/>
    <d v="2024-05-15T00:00:00"/>
    <n v="30"/>
    <n v="20"/>
    <n v="3"/>
    <n v="4"/>
    <x v="0"/>
    <n v="0.86956521739130432"/>
  </r>
  <r>
    <s v="EMP0464"/>
    <x v="463"/>
    <x v="0"/>
    <x v="5"/>
    <d v="2025-07-30T00:00:00"/>
    <n v="30"/>
    <n v="19"/>
    <n v="3"/>
    <n v="4"/>
    <x v="2"/>
    <n v="0.82608695652173914"/>
  </r>
  <r>
    <s v="EMP0465"/>
    <x v="464"/>
    <x v="0"/>
    <x v="8"/>
    <d v="2024-09-04T00:00:00"/>
    <n v="30"/>
    <n v="17"/>
    <n v="3"/>
    <n v="4"/>
    <x v="4"/>
    <n v="0.73913043478260865"/>
  </r>
  <r>
    <s v="EMP0466"/>
    <x v="465"/>
    <x v="0"/>
    <x v="5"/>
    <d v="2026-01-12T00:00:00"/>
    <n v="30"/>
    <n v="14"/>
    <n v="3"/>
    <n v="4"/>
    <x v="8"/>
    <n v="0.60869565217391308"/>
  </r>
  <r>
    <s v="EMP0467"/>
    <x v="466"/>
    <x v="0"/>
    <x v="6"/>
    <d v="2024-06-01T00:00:00"/>
    <n v="30"/>
    <n v="19"/>
    <n v="3"/>
    <n v="4"/>
    <x v="2"/>
    <n v="0.82608695652173914"/>
  </r>
  <r>
    <s v="EMP0468"/>
    <x v="467"/>
    <x v="1"/>
    <x v="1"/>
    <d v="2025-02-05T00:00:00"/>
    <n v="30"/>
    <n v="18"/>
    <n v="3"/>
    <n v="4"/>
    <x v="1"/>
    <n v="0.78260869565217395"/>
  </r>
  <r>
    <s v="EMP0469"/>
    <x v="468"/>
    <x v="1"/>
    <x v="0"/>
    <d v="2024-08-21T00:00:00"/>
    <n v="30"/>
    <n v="17"/>
    <n v="3"/>
    <n v="4"/>
    <x v="4"/>
    <n v="0.73913043478260865"/>
  </r>
  <r>
    <s v="EMP0470"/>
    <x v="469"/>
    <x v="1"/>
    <x v="6"/>
    <d v="2025-07-18T00:00:00"/>
    <n v="30"/>
    <n v="20"/>
    <n v="3"/>
    <n v="4"/>
    <x v="0"/>
    <n v="0.86956521739130432"/>
  </r>
  <r>
    <s v="EMP0471"/>
    <x v="470"/>
    <x v="0"/>
    <x v="6"/>
    <d v="2026-04-20T00:00:00"/>
    <n v="30"/>
    <n v="19"/>
    <n v="3"/>
    <n v="4"/>
    <x v="2"/>
    <n v="0.82608695652173914"/>
  </r>
  <r>
    <s v="EMP0472"/>
    <x v="471"/>
    <x v="0"/>
    <x v="3"/>
    <d v="2024-07-31T00:00:00"/>
    <n v="30"/>
    <n v="20"/>
    <n v="3"/>
    <n v="4"/>
    <x v="0"/>
    <n v="0.86956521739130432"/>
  </r>
  <r>
    <s v="EMP0473"/>
    <x v="472"/>
    <x v="1"/>
    <x v="8"/>
    <d v="2025-09-21T00:00:00"/>
    <n v="30"/>
    <n v="19"/>
    <n v="3"/>
    <n v="4"/>
    <x v="2"/>
    <n v="0.82608695652173914"/>
  </r>
  <r>
    <s v="EMP0474"/>
    <x v="473"/>
    <x v="0"/>
    <x v="3"/>
    <d v="2024-03-27T00:00:00"/>
    <n v="30"/>
    <n v="19"/>
    <n v="3"/>
    <n v="4"/>
    <x v="2"/>
    <n v="0.82608695652173914"/>
  </r>
  <r>
    <s v="EMP0475"/>
    <x v="474"/>
    <x v="1"/>
    <x v="0"/>
    <d v="2025-01-23T00:00:00"/>
    <n v="30"/>
    <n v="15"/>
    <n v="3"/>
    <n v="4"/>
    <x v="3"/>
    <n v="0.65217391304347827"/>
  </r>
  <r>
    <s v="EMP0476"/>
    <x v="475"/>
    <x v="0"/>
    <x v="5"/>
    <d v="2026-05-01T00:00:00"/>
    <n v="30"/>
    <n v="17"/>
    <n v="3"/>
    <n v="4"/>
    <x v="4"/>
    <n v="0.73913043478260865"/>
  </r>
  <r>
    <s v="EMP0477"/>
    <x v="476"/>
    <x v="0"/>
    <x v="3"/>
    <d v="2026-05-02T00:00:00"/>
    <n v="30"/>
    <n v="18"/>
    <n v="3"/>
    <n v="4"/>
    <x v="1"/>
    <n v="0.78260869565217395"/>
  </r>
  <r>
    <s v="EMP0478"/>
    <x v="477"/>
    <x v="0"/>
    <x v="0"/>
    <d v="2024-09-24T00:00:00"/>
    <n v="30"/>
    <n v="19"/>
    <n v="3"/>
    <n v="4"/>
    <x v="2"/>
    <n v="0.82608695652173914"/>
  </r>
  <r>
    <s v="EMP0479"/>
    <x v="478"/>
    <x v="1"/>
    <x v="4"/>
    <d v="2024-11-22T00:00:00"/>
    <n v="30"/>
    <n v="21"/>
    <n v="3"/>
    <n v="4"/>
    <x v="5"/>
    <n v="0.91304347826086951"/>
  </r>
  <r>
    <s v="EMP0480"/>
    <x v="479"/>
    <x v="1"/>
    <x v="5"/>
    <d v="2025-01-29T00:00:00"/>
    <n v="30"/>
    <n v="19"/>
    <n v="3"/>
    <n v="4"/>
    <x v="2"/>
    <n v="0.82608695652173914"/>
  </r>
  <r>
    <s v="EMP0481"/>
    <x v="480"/>
    <x v="1"/>
    <x v="6"/>
    <d v="2024-05-03T00:00:00"/>
    <n v="30"/>
    <n v="18"/>
    <n v="3"/>
    <n v="4"/>
    <x v="1"/>
    <n v="0.78260869565217395"/>
  </r>
  <r>
    <s v="EMP0482"/>
    <x v="481"/>
    <x v="1"/>
    <x v="3"/>
    <d v="2024-12-01T00:00:00"/>
    <n v="30"/>
    <n v="18"/>
    <n v="3"/>
    <n v="4"/>
    <x v="1"/>
    <n v="0.78260869565217395"/>
  </r>
  <r>
    <s v="EMP0483"/>
    <x v="482"/>
    <x v="1"/>
    <x v="7"/>
    <d v="2024-10-11T00:00:00"/>
    <n v="30"/>
    <n v="14"/>
    <n v="3"/>
    <n v="4"/>
    <x v="8"/>
    <n v="0.60869565217391308"/>
  </r>
  <r>
    <s v="EMP0484"/>
    <x v="483"/>
    <x v="1"/>
    <x v="9"/>
    <d v="2025-08-05T00:00:00"/>
    <n v="30"/>
    <n v="20"/>
    <n v="3"/>
    <n v="4"/>
    <x v="0"/>
    <n v="0.86956521739130432"/>
  </r>
  <r>
    <s v="EMP0485"/>
    <x v="484"/>
    <x v="0"/>
    <x v="9"/>
    <d v="2024-03-17T00:00:00"/>
    <n v="30"/>
    <n v="21"/>
    <n v="3"/>
    <n v="4"/>
    <x v="5"/>
    <n v="0.91304347826086951"/>
  </r>
  <r>
    <s v="EMP0486"/>
    <x v="485"/>
    <x v="1"/>
    <x v="7"/>
    <d v="2024-08-10T00:00:00"/>
    <n v="30"/>
    <n v="21"/>
    <n v="3"/>
    <n v="4"/>
    <x v="5"/>
    <n v="0.91304347826086951"/>
  </r>
  <r>
    <s v="EMP0487"/>
    <x v="486"/>
    <x v="0"/>
    <x v="6"/>
    <d v="2025-06-22T00:00:00"/>
    <n v="30"/>
    <n v="19"/>
    <n v="3"/>
    <n v="4"/>
    <x v="2"/>
    <n v="0.82608695652173914"/>
  </r>
  <r>
    <s v="EMP0488"/>
    <x v="487"/>
    <x v="1"/>
    <x v="8"/>
    <d v="2024-05-28T00:00:00"/>
    <n v="30"/>
    <n v="21"/>
    <n v="3"/>
    <n v="4"/>
    <x v="5"/>
    <n v="0.91304347826086951"/>
  </r>
  <r>
    <s v="EMP0489"/>
    <x v="488"/>
    <x v="1"/>
    <x v="1"/>
    <d v="2025-02-25T00:00:00"/>
    <n v="30"/>
    <n v="20"/>
    <n v="3"/>
    <n v="4"/>
    <x v="0"/>
    <n v="0.86956521739130432"/>
  </r>
  <r>
    <s v="EMP0490"/>
    <x v="489"/>
    <x v="0"/>
    <x v="6"/>
    <d v="2024-01-22T00:00:00"/>
    <n v="30"/>
    <n v="18"/>
    <n v="3"/>
    <n v="4"/>
    <x v="1"/>
    <n v="0.78260869565217395"/>
  </r>
  <r>
    <s v="EMP0491"/>
    <x v="490"/>
    <x v="0"/>
    <x v="4"/>
    <d v="2025-03-19T00:00:00"/>
    <n v="30"/>
    <n v="19"/>
    <n v="3"/>
    <n v="4"/>
    <x v="2"/>
    <n v="0.82608695652173914"/>
  </r>
  <r>
    <s v="EMP0492"/>
    <x v="491"/>
    <x v="1"/>
    <x v="2"/>
    <d v="2024-11-03T00:00:00"/>
    <n v="30"/>
    <n v="21"/>
    <n v="3"/>
    <n v="4"/>
    <x v="5"/>
    <n v="0.91304347826086951"/>
  </r>
  <r>
    <s v="EMP0493"/>
    <x v="492"/>
    <x v="1"/>
    <x v="6"/>
    <d v="2024-01-27T00:00:00"/>
    <n v="30"/>
    <n v="16"/>
    <n v="3"/>
    <n v="4"/>
    <x v="6"/>
    <n v="0.69565217391304346"/>
  </r>
  <r>
    <s v="EMP0494"/>
    <x v="493"/>
    <x v="0"/>
    <x v="3"/>
    <d v="2024-04-08T00:00:00"/>
    <n v="30"/>
    <n v="17"/>
    <n v="3"/>
    <n v="4"/>
    <x v="4"/>
    <n v="0.73913043478260865"/>
  </r>
  <r>
    <s v="EMP0495"/>
    <x v="494"/>
    <x v="0"/>
    <x v="1"/>
    <d v="2026-06-19T00:00:00"/>
    <n v="30"/>
    <n v="18"/>
    <n v="3"/>
    <n v="4"/>
    <x v="1"/>
    <n v="0.78260869565217395"/>
  </r>
  <r>
    <s v="EMP0496"/>
    <x v="495"/>
    <x v="1"/>
    <x v="9"/>
    <d v="2026-05-27T00:00:00"/>
    <n v="30"/>
    <n v="16"/>
    <n v="3"/>
    <n v="4"/>
    <x v="6"/>
    <n v="0.69565217391304346"/>
  </r>
  <r>
    <s v="EMP0497"/>
    <x v="496"/>
    <x v="1"/>
    <x v="8"/>
    <d v="2024-11-09T00:00:00"/>
    <n v="30"/>
    <n v="20"/>
    <n v="3"/>
    <n v="4"/>
    <x v="0"/>
    <n v="0.86956521739130432"/>
  </r>
  <r>
    <s v="EMP0498"/>
    <x v="497"/>
    <x v="0"/>
    <x v="5"/>
    <d v="2024-09-23T00:00:00"/>
    <n v="30"/>
    <n v="16"/>
    <n v="3"/>
    <n v="4"/>
    <x v="6"/>
    <n v="0.69565217391304346"/>
  </r>
  <r>
    <s v="EMP0499"/>
    <x v="498"/>
    <x v="1"/>
    <x v="0"/>
    <d v="2024-04-23T00:00:00"/>
    <n v="30"/>
    <n v="18"/>
    <n v="3"/>
    <n v="4"/>
    <x v="1"/>
    <n v="0.78260869565217395"/>
  </r>
  <r>
    <s v="EMP0500"/>
    <x v="499"/>
    <x v="1"/>
    <x v="1"/>
    <d v="2026-02-23T00:00:00"/>
    <n v="30"/>
    <n v="17"/>
    <n v="3"/>
    <n v="4"/>
    <x v="4"/>
    <n v="0.73913043478260865"/>
  </r>
  <r>
    <s v="EMP0501"/>
    <x v="500"/>
    <x v="1"/>
    <x v="1"/>
    <d v="2025-01-14T00:00:00"/>
    <n v="30"/>
    <n v="21"/>
    <n v="3"/>
    <n v="4"/>
    <x v="5"/>
    <n v="0.91304347826086951"/>
  </r>
  <r>
    <s v="EMP0502"/>
    <x v="501"/>
    <x v="1"/>
    <x v="8"/>
    <d v="2025-03-12T00:00:00"/>
    <n v="30"/>
    <n v="16"/>
    <n v="3"/>
    <n v="4"/>
    <x v="6"/>
    <n v="0.69565217391304346"/>
  </r>
  <r>
    <s v="EMP0503"/>
    <x v="502"/>
    <x v="1"/>
    <x v="3"/>
    <d v="2025-06-01T00:00:00"/>
    <n v="30"/>
    <n v="20"/>
    <n v="3"/>
    <n v="4"/>
    <x v="0"/>
    <n v="0.86956521739130432"/>
  </r>
  <r>
    <s v="EMP0504"/>
    <x v="503"/>
    <x v="0"/>
    <x v="9"/>
    <d v="2025-12-29T00:00:00"/>
    <n v="30"/>
    <n v="21"/>
    <n v="3"/>
    <n v="4"/>
    <x v="5"/>
    <n v="0.91304347826086951"/>
  </r>
  <r>
    <s v="EMP0505"/>
    <x v="504"/>
    <x v="1"/>
    <x v="1"/>
    <d v="2025-03-01T00:00:00"/>
    <n v="30"/>
    <n v="19"/>
    <n v="3"/>
    <n v="4"/>
    <x v="2"/>
    <n v="0.82608695652173914"/>
  </r>
  <r>
    <s v="EMP0506"/>
    <x v="505"/>
    <x v="0"/>
    <x v="6"/>
    <d v="2024-05-09T00:00:00"/>
    <n v="30"/>
    <n v="20"/>
    <n v="3"/>
    <n v="4"/>
    <x v="0"/>
    <n v="0.86956521739130432"/>
  </r>
  <r>
    <s v="EMP0507"/>
    <x v="506"/>
    <x v="1"/>
    <x v="1"/>
    <d v="2025-02-20T00:00:00"/>
    <n v="30"/>
    <n v="20"/>
    <n v="3"/>
    <n v="4"/>
    <x v="0"/>
    <n v="0.86956521739130432"/>
  </r>
  <r>
    <s v="EMP0508"/>
    <x v="507"/>
    <x v="0"/>
    <x v="9"/>
    <d v="2026-03-10T00:00:00"/>
    <n v="30"/>
    <n v="21"/>
    <n v="3"/>
    <n v="4"/>
    <x v="5"/>
    <n v="0.91304347826086951"/>
  </r>
  <r>
    <s v="EMP0509"/>
    <x v="508"/>
    <x v="0"/>
    <x v="4"/>
    <d v="2025-02-04T00:00:00"/>
    <n v="30"/>
    <n v="20"/>
    <n v="3"/>
    <n v="4"/>
    <x v="0"/>
    <n v="0.86956521739130432"/>
  </r>
  <r>
    <s v="EMP0510"/>
    <x v="509"/>
    <x v="0"/>
    <x v="8"/>
    <d v="2024-11-01T00:00:00"/>
    <n v="30"/>
    <n v="16"/>
    <n v="3"/>
    <n v="4"/>
    <x v="6"/>
    <n v="0.69565217391304346"/>
  </r>
  <r>
    <s v="EMP0511"/>
    <x v="510"/>
    <x v="1"/>
    <x v="9"/>
    <d v="2024-07-31T00:00:00"/>
    <n v="30"/>
    <n v="19"/>
    <n v="3"/>
    <n v="4"/>
    <x v="2"/>
    <n v="0.82608695652173914"/>
  </r>
  <r>
    <s v="EMP0512"/>
    <x v="511"/>
    <x v="1"/>
    <x v="8"/>
    <d v="2024-07-09T00:00:00"/>
    <n v="30"/>
    <n v="18"/>
    <n v="3"/>
    <n v="4"/>
    <x v="1"/>
    <n v="0.78260869565217395"/>
  </r>
  <r>
    <s v="EMP0513"/>
    <x v="512"/>
    <x v="1"/>
    <x v="5"/>
    <d v="2026-04-21T00:00:00"/>
    <n v="30"/>
    <n v="18"/>
    <n v="3"/>
    <n v="4"/>
    <x v="1"/>
    <n v="0.78260869565217395"/>
  </r>
  <r>
    <s v="EMP0514"/>
    <x v="513"/>
    <x v="1"/>
    <x v="8"/>
    <d v="2026-06-13T00:00:00"/>
    <n v="30"/>
    <n v="18"/>
    <n v="3"/>
    <n v="4"/>
    <x v="1"/>
    <n v="0.78260869565217395"/>
  </r>
  <r>
    <s v="EMP0515"/>
    <x v="514"/>
    <x v="1"/>
    <x v="0"/>
    <d v="2024-04-17T00:00:00"/>
    <n v="30"/>
    <n v="19"/>
    <n v="3"/>
    <n v="4"/>
    <x v="2"/>
    <n v="0.82608695652173914"/>
  </r>
  <r>
    <s v="EMP0516"/>
    <x v="515"/>
    <x v="0"/>
    <x v="5"/>
    <d v="2024-05-01T00:00:00"/>
    <n v="30"/>
    <n v="21"/>
    <n v="3"/>
    <n v="4"/>
    <x v="5"/>
    <n v="0.91304347826086951"/>
  </r>
  <r>
    <s v="EMP0517"/>
    <x v="516"/>
    <x v="0"/>
    <x v="0"/>
    <d v="2026-06-07T00:00:00"/>
    <n v="30"/>
    <n v="18"/>
    <n v="3"/>
    <n v="4"/>
    <x v="1"/>
    <n v="0.78260869565217395"/>
  </r>
  <r>
    <s v="EMP0518"/>
    <x v="517"/>
    <x v="1"/>
    <x v="8"/>
    <d v="2026-05-14T00:00:00"/>
    <n v="30"/>
    <n v="21"/>
    <n v="3"/>
    <n v="4"/>
    <x v="5"/>
    <n v="0.91304347826086951"/>
  </r>
  <r>
    <s v="EMP0519"/>
    <x v="518"/>
    <x v="0"/>
    <x v="1"/>
    <d v="2024-02-27T00:00:00"/>
    <n v="30"/>
    <n v="21"/>
    <n v="3"/>
    <n v="4"/>
    <x v="5"/>
    <n v="0.91304347826086951"/>
  </r>
  <r>
    <s v="EMP0520"/>
    <x v="519"/>
    <x v="0"/>
    <x v="3"/>
    <d v="2024-09-10T00:00:00"/>
    <n v="30"/>
    <n v="18"/>
    <n v="3"/>
    <n v="4"/>
    <x v="1"/>
    <n v="0.78260869565217395"/>
  </r>
  <r>
    <s v="EMP0521"/>
    <x v="520"/>
    <x v="1"/>
    <x v="0"/>
    <d v="2025-07-16T00:00:00"/>
    <n v="30"/>
    <n v="19"/>
    <n v="3"/>
    <n v="4"/>
    <x v="2"/>
    <n v="0.82608695652173914"/>
  </r>
  <r>
    <s v="EMP0522"/>
    <x v="521"/>
    <x v="0"/>
    <x v="9"/>
    <d v="2025-07-28T00:00:00"/>
    <n v="30"/>
    <n v="19"/>
    <n v="3"/>
    <n v="4"/>
    <x v="2"/>
    <n v="0.82608695652173914"/>
  </r>
  <r>
    <s v="EMP0523"/>
    <x v="522"/>
    <x v="1"/>
    <x v="2"/>
    <d v="2024-01-30T00:00:00"/>
    <n v="30"/>
    <n v="17"/>
    <n v="3"/>
    <n v="4"/>
    <x v="4"/>
    <n v="0.73913043478260865"/>
  </r>
  <r>
    <s v="EMP0524"/>
    <x v="523"/>
    <x v="0"/>
    <x v="0"/>
    <d v="2025-01-12T00:00:00"/>
    <n v="30"/>
    <n v="19"/>
    <n v="3"/>
    <n v="4"/>
    <x v="2"/>
    <n v="0.82608695652173914"/>
  </r>
  <r>
    <s v="EMP0525"/>
    <x v="524"/>
    <x v="0"/>
    <x v="1"/>
    <d v="2025-05-07T00:00:00"/>
    <n v="30"/>
    <n v="20"/>
    <n v="3"/>
    <n v="4"/>
    <x v="0"/>
    <n v="0.86956521739130432"/>
  </r>
  <r>
    <s v="EMP0526"/>
    <x v="525"/>
    <x v="0"/>
    <x v="3"/>
    <d v="2024-12-11T00:00:00"/>
    <n v="30"/>
    <n v="21"/>
    <n v="3"/>
    <n v="4"/>
    <x v="5"/>
    <n v="0.91304347826086951"/>
  </r>
  <r>
    <s v="EMP0527"/>
    <x v="526"/>
    <x v="0"/>
    <x v="5"/>
    <d v="2025-03-26T00:00:00"/>
    <n v="30"/>
    <n v="21"/>
    <n v="3"/>
    <n v="4"/>
    <x v="5"/>
    <n v="0.91304347826086951"/>
  </r>
  <r>
    <s v="EMP0528"/>
    <x v="527"/>
    <x v="1"/>
    <x v="9"/>
    <d v="2024-08-17T00:00:00"/>
    <n v="30"/>
    <n v="17"/>
    <n v="3"/>
    <n v="4"/>
    <x v="4"/>
    <n v="0.73913043478260865"/>
  </r>
  <r>
    <s v="EMP0529"/>
    <x v="528"/>
    <x v="0"/>
    <x v="6"/>
    <d v="2025-03-01T00:00:00"/>
    <n v="30"/>
    <n v="14"/>
    <n v="3"/>
    <n v="4"/>
    <x v="8"/>
    <n v="0.60869565217391308"/>
  </r>
  <r>
    <s v="EMP0530"/>
    <x v="529"/>
    <x v="0"/>
    <x v="4"/>
    <d v="2025-03-11T00:00:00"/>
    <n v="30"/>
    <n v="19"/>
    <n v="3"/>
    <n v="4"/>
    <x v="2"/>
    <n v="0.82608695652173914"/>
  </r>
  <r>
    <s v="EMP0531"/>
    <x v="530"/>
    <x v="0"/>
    <x v="8"/>
    <d v="2025-05-01T00:00:00"/>
    <n v="30"/>
    <n v="20"/>
    <n v="3"/>
    <n v="4"/>
    <x v="0"/>
    <n v="0.86956521739130432"/>
  </r>
  <r>
    <s v="EMP0532"/>
    <x v="531"/>
    <x v="0"/>
    <x v="7"/>
    <d v="2024-10-11T00:00:00"/>
    <n v="30"/>
    <n v="21"/>
    <n v="3"/>
    <n v="4"/>
    <x v="5"/>
    <n v="0.91304347826086951"/>
  </r>
  <r>
    <s v="EMP0533"/>
    <x v="532"/>
    <x v="1"/>
    <x v="6"/>
    <d v="2024-04-21T00:00:00"/>
    <n v="30"/>
    <n v="18"/>
    <n v="3"/>
    <n v="4"/>
    <x v="1"/>
    <n v="0.78260869565217395"/>
  </r>
  <r>
    <s v="EMP0534"/>
    <x v="533"/>
    <x v="0"/>
    <x v="9"/>
    <d v="2025-05-19T00:00:00"/>
    <n v="30"/>
    <n v="19"/>
    <n v="3"/>
    <n v="4"/>
    <x v="2"/>
    <n v="0.82608695652173914"/>
  </r>
  <r>
    <s v="EMP0535"/>
    <x v="534"/>
    <x v="1"/>
    <x v="4"/>
    <d v="2024-09-17T00:00:00"/>
    <n v="30"/>
    <n v="18"/>
    <n v="3"/>
    <n v="4"/>
    <x v="1"/>
    <n v="0.78260869565217395"/>
  </r>
  <r>
    <s v="EMP0536"/>
    <x v="535"/>
    <x v="1"/>
    <x v="1"/>
    <d v="2026-06-13T00:00:00"/>
    <n v="30"/>
    <n v="17"/>
    <n v="3"/>
    <n v="4"/>
    <x v="4"/>
    <n v="0.73913043478260865"/>
  </r>
  <r>
    <s v="EMP0537"/>
    <x v="536"/>
    <x v="0"/>
    <x v="8"/>
    <d v="2025-09-18T00:00:00"/>
    <n v="30"/>
    <n v="19"/>
    <n v="3"/>
    <n v="4"/>
    <x v="2"/>
    <n v="0.82608695652173914"/>
  </r>
  <r>
    <s v="EMP0538"/>
    <x v="537"/>
    <x v="0"/>
    <x v="1"/>
    <d v="2024-02-11T00:00:00"/>
    <n v="30"/>
    <n v="20"/>
    <n v="3"/>
    <n v="4"/>
    <x v="0"/>
    <n v="0.86956521739130432"/>
  </r>
  <r>
    <s v="EMP0539"/>
    <x v="538"/>
    <x v="0"/>
    <x v="5"/>
    <d v="2025-11-16T00:00:00"/>
    <n v="30"/>
    <n v="17"/>
    <n v="3"/>
    <n v="4"/>
    <x v="4"/>
    <n v="0.73913043478260865"/>
  </r>
  <r>
    <s v="EMP0540"/>
    <x v="539"/>
    <x v="0"/>
    <x v="5"/>
    <d v="2024-06-28T00:00:00"/>
    <n v="30"/>
    <n v="18"/>
    <n v="3"/>
    <n v="4"/>
    <x v="1"/>
    <n v="0.78260869565217395"/>
  </r>
  <r>
    <s v="EMP0541"/>
    <x v="540"/>
    <x v="1"/>
    <x v="1"/>
    <d v="2025-03-21T00:00:00"/>
    <n v="30"/>
    <n v="21"/>
    <n v="3"/>
    <n v="4"/>
    <x v="5"/>
    <n v="0.91304347826086951"/>
  </r>
  <r>
    <s v="EMP0542"/>
    <x v="541"/>
    <x v="1"/>
    <x v="9"/>
    <d v="2024-06-15T00:00:00"/>
    <n v="30"/>
    <n v="20"/>
    <n v="3"/>
    <n v="4"/>
    <x v="0"/>
    <n v="0.86956521739130432"/>
  </r>
  <r>
    <s v="EMP0543"/>
    <x v="542"/>
    <x v="0"/>
    <x v="0"/>
    <d v="2024-05-13T00:00:00"/>
    <n v="30"/>
    <n v="21"/>
    <n v="3"/>
    <n v="4"/>
    <x v="5"/>
    <n v="0.91304347826086951"/>
  </r>
  <r>
    <s v="EMP0544"/>
    <x v="543"/>
    <x v="0"/>
    <x v="8"/>
    <d v="2025-01-07T00:00:00"/>
    <n v="30"/>
    <n v="20"/>
    <n v="3"/>
    <n v="4"/>
    <x v="0"/>
    <n v="0.86956521739130432"/>
  </r>
  <r>
    <s v="EMP0545"/>
    <x v="544"/>
    <x v="1"/>
    <x v="5"/>
    <d v="2024-07-14T00:00:00"/>
    <n v="30"/>
    <n v="19"/>
    <n v="3"/>
    <n v="4"/>
    <x v="2"/>
    <n v="0.82608695652173914"/>
  </r>
  <r>
    <s v="EMP0546"/>
    <x v="545"/>
    <x v="0"/>
    <x v="4"/>
    <d v="2024-06-21T00:00:00"/>
    <n v="30"/>
    <n v="18"/>
    <n v="3"/>
    <n v="4"/>
    <x v="1"/>
    <n v="0.78260869565217395"/>
  </r>
  <r>
    <s v="EMP0547"/>
    <x v="546"/>
    <x v="0"/>
    <x v="5"/>
    <d v="2024-05-12T00:00:00"/>
    <n v="30"/>
    <n v="19"/>
    <n v="3"/>
    <n v="4"/>
    <x v="2"/>
    <n v="0.82608695652173914"/>
  </r>
  <r>
    <s v="EMP0548"/>
    <x v="547"/>
    <x v="0"/>
    <x v="3"/>
    <d v="2026-06-05T00:00:00"/>
    <n v="30"/>
    <n v="17"/>
    <n v="3"/>
    <n v="4"/>
    <x v="4"/>
    <n v="0.73913043478260865"/>
  </r>
  <r>
    <s v="EMP0549"/>
    <x v="548"/>
    <x v="1"/>
    <x v="4"/>
    <d v="2025-09-25T00:00:00"/>
    <n v="30"/>
    <n v="16"/>
    <n v="3"/>
    <n v="4"/>
    <x v="6"/>
    <n v="0.69565217391304346"/>
  </r>
  <r>
    <s v="EMP0550"/>
    <x v="549"/>
    <x v="0"/>
    <x v="4"/>
    <d v="2024-11-17T00:00:00"/>
    <n v="30"/>
    <n v="18"/>
    <n v="3"/>
    <n v="4"/>
    <x v="1"/>
    <n v="0.78260869565217395"/>
  </r>
  <r>
    <s v="EMP0551"/>
    <x v="550"/>
    <x v="1"/>
    <x v="1"/>
    <d v="2026-01-10T00:00:00"/>
    <n v="30"/>
    <n v="15"/>
    <n v="3"/>
    <n v="4"/>
    <x v="3"/>
    <n v="0.65217391304347827"/>
  </r>
  <r>
    <s v="EMP0552"/>
    <x v="551"/>
    <x v="0"/>
    <x v="1"/>
    <d v="2025-01-17T00:00:00"/>
    <n v="30"/>
    <n v="21"/>
    <n v="3"/>
    <n v="4"/>
    <x v="5"/>
    <n v="0.91304347826086951"/>
  </r>
  <r>
    <s v="EMP0553"/>
    <x v="552"/>
    <x v="1"/>
    <x v="1"/>
    <d v="2024-11-21T00:00:00"/>
    <n v="30"/>
    <n v="17"/>
    <n v="3"/>
    <n v="4"/>
    <x v="4"/>
    <n v="0.73913043478260865"/>
  </r>
  <r>
    <s v="EMP0554"/>
    <x v="553"/>
    <x v="0"/>
    <x v="3"/>
    <d v="2025-06-18T00:00:00"/>
    <n v="30"/>
    <n v="21"/>
    <n v="3"/>
    <n v="4"/>
    <x v="5"/>
    <n v="0.91304347826086951"/>
  </r>
  <r>
    <s v="EMP0555"/>
    <x v="554"/>
    <x v="0"/>
    <x v="6"/>
    <d v="2024-07-17T00:00:00"/>
    <n v="30"/>
    <n v="17"/>
    <n v="3"/>
    <n v="4"/>
    <x v="4"/>
    <n v="0.73913043478260865"/>
  </r>
  <r>
    <s v="EMP0556"/>
    <x v="555"/>
    <x v="0"/>
    <x v="0"/>
    <d v="2025-11-14T00:00:00"/>
    <n v="30"/>
    <n v="18"/>
    <n v="3"/>
    <n v="4"/>
    <x v="1"/>
    <n v="0.78260869565217395"/>
  </r>
  <r>
    <s v="EMP0557"/>
    <x v="556"/>
    <x v="1"/>
    <x v="7"/>
    <d v="2025-07-05T00:00:00"/>
    <n v="30"/>
    <n v="15"/>
    <n v="3"/>
    <n v="4"/>
    <x v="3"/>
    <n v="0.65217391304347827"/>
  </r>
  <r>
    <s v="EMP0558"/>
    <x v="557"/>
    <x v="0"/>
    <x v="5"/>
    <d v="2026-04-24T00:00:00"/>
    <n v="30"/>
    <n v="19"/>
    <n v="3"/>
    <n v="4"/>
    <x v="2"/>
    <n v="0.82608695652173914"/>
  </r>
  <r>
    <s v="EMP0559"/>
    <x v="558"/>
    <x v="0"/>
    <x v="9"/>
    <d v="2026-05-16T00:00:00"/>
    <n v="30"/>
    <n v="18"/>
    <n v="3"/>
    <n v="4"/>
    <x v="1"/>
    <n v="0.78260869565217395"/>
  </r>
  <r>
    <s v="EMP0560"/>
    <x v="559"/>
    <x v="0"/>
    <x v="1"/>
    <d v="2025-03-24T00:00:00"/>
    <n v="30"/>
    <n v="22"/>
    <n v="3"/>
    <n v="4"/>
    <x v="10"/>
    <n v="0.95652173913043481"/>
  </r>
  <r>
    <s v="EMP0561"/>
    <x v="560"/>
    <x v="0"/>
    <x v="3"/>
    <d v="2025-04-29T00:00:00"/>
    <n v="30"/>
    <n v="19"/>
    <n v="3"/>
    <n v="4"/>
    <x v="2"/>
    <n v="0.82608695652173914"/>
  </r>
  <r>
    <s v="EMP0562"/>
    <x v="561"/>
    <x v="1"/>
    <x v="1"/>
    <d v="2024-10-05T00:00:00"/>
    <n v="30"/>
    <n v="18"/>
    <n v="3"/>
    <n v="4"/>
    <x v="1"/>
    <n v="0.78260869565217395"/>
  </r>
  <r>
    <s v="EMP0563"/>
    <x v="562"/>
    <x v="1"/>
    <x v="7"/>
    <d v="2026-05-27T00:00:00"/>
    <n v="30"/>
    <n v="18"/>
    <n v="3"/>
    <n v="4"/>
    <x v="1"/>
    <n v="0.78260869565217395"/>
  </r>
  <r>
    <s v="EMP0564"/>
    <x v="563"/>
    <x v="0"/>
    <x v="0"/>
    <d v="2026-06-15T00:00:00"/>
    <n v="30"/>
    <n v="16"/>
    <n v="3"/>
    <n v="4"/>
    <x v="6"/>
    <n v="0.69565217391304346"/>
  </r>
  <r>
    <s v="EMP0565"/>
    <x v="564"/>
    <x v="1"/>
    <x v="5"/>
    <d v="2025-06-02T00:00:00"/>
    <n v="30"/>
    <n v="18"/>
    <n v="3"/>
    <n v="4"/>
    <x v="1"/>
    <n v="0.78260869565217395"/>
  </r>
  <r>
    <s v="EMP0566"/>
    <x v="565"/>
    <x v="0"/>
    <x v="0"/>
    <d v="2024-02-01T00:00:00"/>
    <n v="30"/>
    <n v="21"/>
    <n v="3"/>
    <n v="4"/>
    <x v="5"/>
    <n v="0.91304347826086951"/>
  </r>
  <r>
    <s v="EMP0567"/>
    <x v="566"/>
    <x v="0"/>
    <x v="9"/>
    <d v="2025-09-27T00:00:00"/>
    <n v="30"/>
    <n v="21"/>
    <n v="3"/>
    <n v="4"/>
    <x v="5"/>
    <n v="0.91304347826086951"/>
  </r>
  <r>
    <s v="EMP0568"/>
    <x v="567"/>
    <x v="1"/>
    <x v="4"/>
    <d v="2025-02-05T00:00:00"/>
    <n v="30"/>
    <n v="17"/>
    <n v="3"/>
    <n v="4"/>
    <x v="4"/>
    <n v="0.73913043478260865"/>
  </r>
  <r>
    <s v="EMP0569"/>
    <x v="568"/>
    <x v="1"/>
    <x v="5"/>
    <d v="2025-02-27T00:00:00"/>
    <n v="30"/>
    <n v="18"/>
    <n v="3"/>
    <n v="4"/>
    <x v="1"/>
    <n v="0.78260869565217395"/>
  </r>
  <r>
    <s v="EMP0570"/>
    <x v="569"/>
    <x v="0"/>
    <x v="6"/>
    <d v="2024-10-16T00:00:00"/>
    <n v="30"/>
    <n v="19"/>
    <n v="3"/>
    <n v="4"/>
    <x v="2"/>
    <n v="0.82608695652173914"/>
  </r>
  <r>
    <s v="EMP0571"/>
    <x v="570"/>
    <x v="0"/>
    <x v="5"/>
    <d v="2026-01-12T00:00:00"/>
    <n v="30"/>
    <n v="19"/>
    <n v="3"/>
    <n v="4"/>
    <x v="2"/>
    <n v="0.82608695652173914"/>
  </r>
  <r>
    <s v="EMP0572"/>
    <x v="571"/>
    <x v="1"/>
    <x v="9"/>
    <d v="2026-05-14T00:00:00"/>
    <n v="30"/>
    <n v="21"/>
    <n v="3"/>
    <n v="4"/>
    <x v="5"/>
    <n v="0.91304347826086951"/>
  </r>
  <r>
    <s v="EMP0573"/>
    <x v="572"/>
    <x v="0"/>
    <x v="8"/>
    <d v="2024-03-29T00:00:00"/>
    <n v="30"/>
    <n v="17"/>
    <n v="3"/>
    <n v="4"/>
    <x v="4"/>
    <n v="0.73913043478260865"/>
  </r>
  <r>
    <s v="EMP0574"/>
    <x v="573"/>
    <x v="0"/>
    <x v="8"/>
    <d v="2024-12-09T00:00:00"/>
    <n v="30"/>
    <n v="18"/>
    <n v="3"/>
    <n v="4"/>
    <x v="1"/>
    <n v="0.78260869565217395"/>
  </r>
  <r>
    <s v="EMP0575"/>
    <x v="574"/>
    <x v="0"/>
    <x v="8"/>
    <d v="2025-09-14T00:00:00"/>
    <n v="30"/>
    <n v="16"/>
    <n v="3"/>
    <n v="4"/>
    <x v="6"/>
    <n v="0.69565217391304346"/>
  </r>
  <r>
    <s v="EMP0576"/>
    <x v="575"/>
    <x v="1"/>
    <x v="4"/>
    <d v="2026-02-23T00:00:00"/>
    <n v="30"/>
    <n v="17"/>
    <n v="3"/>
    <n v="4"/>
    <x v="4"/>
    <n v="0.73913043478260865"/>
  </r>
  <r>
    <s v="EMP0577"/>
    <x v="576"/>
    <x v="0"/>
    <x v="5"/>
    <d v="2024-08-11T00:00:00"/>
    <n v="30"/>
    <n v="16"/>
    <n v="3"/>
    <n v="4"/>
    <x v="6"/>
    <n v="0.69565217391304346"/>
  </r>
  <r>
    <s v="EMP0578"/>
    <x v="577"/>
    <x v="0"/>
    <x v="3"/>
    <d v="2026-02-26T00:00:00"/>
    <n v="30"/>
    <n v="19"/>
    <n v="3"/>
    <n v="4"/>
    <x v="2"/>
    <n v="0.82608695652173914"/>
  </r>
  <r>
    <s v="EMP0579"/>
    <x v="578"/>
    <x v="0"/>
    <x v="1"/>
    <d v="2024-04-27T00:00:00"/>
    <n v="30"/>
    <n v="16"/>
    <n v="3"/>
    <n v="4"/>
    <x v="6"/>
    <n v="0.69565217391304346"/>
  </r>
  <r>
    <s v="EMP0580"/>
    <x v="579"/>
    <x v="0"/>
    <x v="7"/>
    <d v="2025-09-13T00:00:00"/>
    <n v="30"/>
    <n v="19"/>
    <n v="3"/>
    <n v="4"/>
    <x v="2"/>
    <n v="0.82608695652173914"/>
  </r>
  <r>
    <s v="EMP0581"/>
    <x v="580"/>
    <x v="0"/>
    <x v="2"/>
    <d v="2026-02-27T00:00:00"/>
    <n v="30"/>
    <n v="18"/>
    <n v="3"/>
    <n v="4"/>
    <x v="1"/>
    <n v="0.78260869565217395"/>
  </r>
  <r>
    <s v="EMP0582"/>
    <x v="581"/>
    <x v="0"/>
    <x v="2"/>
    <d v="2024-10-11T00:00:00"/>
    <n v="30"/>
    <n v="17"/>
    <n v="3"/>
    <n v="4"/>
    <x v="4"/>
    <n v="0.73913043478260865"/>
  </r>
  <r>
    <s v="EMP0583"/>
    <x v="582"/>
    <x v="0"/>
    <x v="5"/>
    <d v="2024-08-03T00:00:00"/>
    <n v="30"/>
    <n v="17"/>
    <n v="3"/>
    <n v="4"/>
    <x v="4"/>
    <n v="0.73913043478260865"/>
  </r>
  <r>
    <s v="EMP0584"/>
    <x v="583"/>
    <x v="0"/>
    <x v="9"/>
    <d v="2024-02-27T00:00:00"/>
    <n v="30"/>
    <n v="21"/>
    <n v="3"/>
    <n v="4"/>
    <x v="5"/>
    <n v="0.91304347826086951"/>
  </r>
  <r>
    <s v="EMP0585"/>
    <x v="584"/>
    <x v="0"/>
    <x v="0"/>
    <d v="2025-01-15T00:00:00"/>
    <n v="30"/>
    <n v="21"/>
    <n v="3"/>
    <n v="4"/>
    <x v="5"/>
    <n v="0.91304347826086951"/>
  </r>
  <r>
    <s v="EMP0586"/>
    <x v="585"/>
    <x v="1"/>
    <x v="2"/>
    <d v="2025-04-25T00:00:00"/>
    <n v="30"/>
    <n v="21"/>
    <n v="3"/>
    <n v="4"/>
    <x v="5"/>
    <n v="0.91304347826086951"/>
  </r>
  <r>
    <s v="EMP0587"/>
    <x v="586"/>
    <x v="1"/>
    <x v="1"/>
    <d v="2026-03-18T00:00:00"/>
    <n v="30"/>
    <n v="20"/>
    <n v="3"/>
    <n v="4"/>
    <x v="0"/>
    <n v="0.86956521739130432"/>
  </r>
  <r>
    <s v="EMP0588"/>
    <x v="587"/>
    <x v="1"/>
    <x v="7"/>
    <d v="2024-06-24T00:00:00"/>
    <n v="30"/>
    <n v="18"/>
    <n v="3"/>
    <n v="4"/>
    <x v="1"/>
    <n v="0.78260869565217395"/>
  </r>
  <r>
    <s v="EMP0589"/>
    <x v="588"/>
    <x v="1"/>
    <x v="4"/>
    <d v="2024-09-25T00:00:00"/>
    <n v="30"/>
    <n v="20"/>
    <n v="3"/>
    <n v="4"/>
    <x v="0"/>
    <n v="0.86956521739130432"/>
  </r>
  <r>
    <s v="EMP0590"/>
    <x v="589"/>
    <x v="1"/>
    <x v="8"/>
    <d v="2025-10-31T00:00:00"/>
    <n v="30"/>
    <n v="20"/>
    <n v="3"/>
    <n v="4"/>
    <x v="0"/>
    <n v="0.86956521739130432"/>
  </r>
  <r>
    <s v="EMP0591"/>
    <x v="590"/>
    <x v="0"/>
    <x v="8"/>
    <d v="2024-02-13T00:00:00"/>
    <n v="30"/>
    <n v="16"/>
    <n v="3"/>
    <n v="4"/>
    <x v="6"/>
    <n v="0.69565217391304346"/>
  </r>
  <r>
    <s v="EMP0592"/>
    <x v="591"/>
    <x v="0"/>
    <x v="3"/>
    <d v="2026-06-07T00:00:00"/>
    <n v="30"/>
    <n v="20"/>
    <n v="3"/>
    <n v="4"/>
    <x v="0"/>
    <n v="0.86956521739130432"/>
  </r>
  <r>
    <s v="EMP0593"/>
    <x v="592"/>
    <x v="1"/>
    <x v="9"/>
    <d v="2024-06-29T00:00:00"/>
    <n v="30"/>
    <n v="19"/>
    <n v="3"/>
    <n v="4"/>
    <x v="2"/>
    <n v="0.82608695652173914"/>
  </r>
  <r>
    <s v="EMP0594"/>
    <x v="593"/>
    <x v="0"/>
    <x v="9"/>
    <d v="2025-04-17T00:00:00"/>
    <n v="30"/>
    <n v="21"/>
    <n v="3"/>
    <n v="4"/>
    <x v="5"/>
    <n v="0.91304347826086951"/>
  </r>
  <r>
    <s v="EMP0595"/>
    <x v="594"/>
    <x v="0"/>
    <x v="8"/>
    <d v="2026-02-18T00:00:00"/>
    <n v="30"/>
    <n v="18"/>
    <n v="3"/>
    <n v="4"/>
    <x v="1"/>
    <n v="0.78260869565217395"/>
  </r>
  <r>
    <s v="EMP0596"/>
    <x v="595"/>
    <x v="0"/>
    <x v="7"/>
    <d v="2025-10-24T00:00:00"/>
    <n v="30"/>
    <n v="16"/>
    <n v="3"/>
    <n v="4"/>
    <x v="6"/>
    <n v="0.69565217391304346"/>
  </r>
  <r>
    <s v="EMP0597"/>
    <x v="596"/>
    <x v="1"/>
    <x v="1"/>
    <d v="2025-10-04T00:00:00"/>
    <n v="30"/>
    <n v="17"/>
    <n v="3"/>
    <n v="4"/>
    <x v="4"/>
    <n v="0.73913043478260865"/>
  </r>
  <r>
    <s v="EMP0598"/>
    <x v="597"/>
    <x v="1"/>
    <x v="5"/>
    <d v="2024-11-30T00:00:00"/>
    <n v="30"/>
    <n v="18"/>
    <n v="3"/>
    <n v="4"/>
    <x v="1"/>
    <n v="0.78260869565217395"/>
  </r>
  <r>
    <s v="EMP0599"/>
    <x v="598"/>
    <x v="0"/>
    <x v="0"/>
    <d v="2025-07-28T00:00:00"/>
    <n v="30"/>
    <n v="18"/>
    <n v="3"/>
    <n v="4"/>
    <x v="1"/>
    <n v="0.78260869565217395"/>
  </r>
  <r>
    <s v="EMP0600"/>
    <x v="599"/>
    <x v="1"/>
    <x v="8"/>
    <d v="2024-04-30T00:00:00"/>
    <n v="30"/>
    <n v="19"/>
    <n v="3"/>
    <n v="4"/>
    <x v="2"/>
    <n v="0.82608695652173914"/>
  </r>
  <r>
    <s v="EMP0601"/>
    <x v="600"/>
    <x v="1"/>
    <x v="9"/>
    <d v="2025-03-09T00:00:00"/>
    <n v="30"/>
    <n v="21"/>
    <n v="3"/>
    <n v="4"/>
    <x v="5"/>
    <n v="0.91304347826086951"/>
  </r>
  <r>
    <s v="EMP0602"/>
    <x v="601"/>
    <x v="0"/>
    <x v="7"/>
    <d v="2024-08-28T00:00:00"/>
    <n v="30"/>
    <n v="18"/>
    <n v="3"/>
    <n v="4"/>
    <x v="1"/>
    <n v="0.78260869565217395"/>
  </r>
  <r>
    <s v="EMP0603"/>
    <x v="602"/>
    <x v="0"/>
    <x v="7"/>
    <d v="2026-04-02T00:00:00"/>
    <n v="30"/>
    <n v="19"/>
    <n v="3"/>
    <n v="4"/>
    <x v="2"/>
    <n v="0.82608695652173914"/>
  </r>
  <r>
    <s v="EMP0604"/>
    <x v="603"/>
    <x v="0"/>
    <x v="2"/>
    <d v="2024-09-02T00:00:00"/>
    <n v="30"/>
    <n v="21"/>
    <n v="3"/>
    <n v="4"/>
    <x v="5"/>
    <n v="0.91304347826086951"/>
  </r>
  <r>
    <s v="EMP0605"/>
    <x v="604"/>
    <x v="0"/>
    <x v="8"/>
    <d v="2025-11-13T00:00:00"/>
    <n v="30"/>
    <n v="17"/>
    <n v="3"/>
    <n v="4"/>
    <x v="4"/>
    <n v="0.73913043478260865"/>
  </r>
  <r>
    <s v="EMP0606"/>
    <x v="605"/>
    <x v="0"/>
    <x v="9"/>
    <d v="2025-01-19T00:00:00"/>
    <n v="30"/>
    <n v="18"/>
    <n v="3"/>
    <n v="4"/>
    <x v="1"/>
    <n v="0.78260869565217395"/>
  </r>
  <r>
    <s v="EMP0607"/>
    <x v="606"/>
    <x v="0"/>
    <x v="5"/>
    <d v="2025-03-22T00:00:00"/>
    <n v="30"/>
    <n v="18"/>
    <n v="3"/>
    <n v="4"/>
    <x v="1"/>
    <n v="0.78260869565217395"/>
  </r>
  <r>
    <s v="EMP0608"/>
    <x v="607"/>
    <x v="0"/>
    <x v="0"/>
    <d v="2025-11-13T00:00:00"/>
    <n v="30"/>
    <n v="16"/>
    <n v="3"/>
    <n v="4"/>
    <x v="6"/>
    <n v="0.69565217391304346"/>
  </r>
  <r>
    <s v="EMP0609"/>
    <x v="608"/>
    <x v="0"/>
    <x v="4"/>
    <d v="2024-07-11T00:00:00"/>
    <n v="30"/>
    <n v="17"/>
    <n v="3"/>
    <n v="4"/>
    <x v="4"/>
    <n v="0.73913043478260865"/>
  </r>
  <r>
    <s v="EMP0610"/>
    <x v="609"/>
    <x v="0"/>
    <x v="7"/>
    <d v="2025-11-13T00:00:00"/>
    <n v="30"/>
    <n v="18"/>
    <n v="3"/>
    <n v="4"/>
    <x v="1"/>
    <n v="0.78260869565217395"/>
  </r>
  <r>
    <s v="EMP0611"/>
    <x v="610"/>
    <x v="1"/>
    <x v="9"/>
    <d v="2025-07-04T00:00:00"/>
    <n v="30"/>
    <n v="20"/>
    <n v="3"/>
    <n v="4"/>
    <x v="0"/>
    <n v="0.86956521739130432"/>
  </r>
  <r>
    <s v="EMP0612"/>
    <x v="611"/>
    <x v="0"/>
    <x v="6"/>
    <d v="2024-06-07T00:00:00"/>
    <n v="30"/>
    <n v="21"/>
    <n v="3"/>
    <n v="4"/>
    <x v="5"/>
    <n v="0.91304347826086951"/>
  </r>
  <r>
    <s v="EMP0613"/>
    <x v="612"/>
    <x v="0"/>
    <x v="5"/>
    <d v="2024-08-28T00:00:00"/>
    <n v="30"/>
    <n v="20"/>
    <n v="3"/>
    <n v="4"/>
    <x v="0"/>
    <n v="0.86956521739130432"/>
  </r>
  <r>
    <s v="EMP0614"/>
    <x v="613"/>
    <x v="0"/>
    <x v="4"/>
    <d v="2025-03-22T00:00:00"/>
    <n v="30"/>
    <n v="20"/>
    <n v="3"/>
    <n v="4"/>
    <x v="0"/>
    <n v="0.86956521739130432"/>
  </r>
  <r>
    <s v="EMP0615"/>
    <x v="614"/>
    <x v="0"/>
    <x v="8"/>
    <d v="2025-09-01T00:00:00"/>
    <n v="30"/>
    <n v="17"/>
    <n v="3"/>
    <n v="4"/>
    <x v="4"/>
    <n v="0.73913043478260865"/>
  </r>
  <r>
    <s v="EMP0616"/>
    <x v="615"/>
    <x v="0"/>
    <x v="5"/>
    <d v="2026-01-23T00:00:00"/>
    <n v="30"/>
    <n v="18"/>
    <n v="3"/>
    <n v="4"/>
    <x v="1"/>
    <n v="0.78260869565217395"/>
  </r>
  <r>
    <s v="EMP0617"/>
    <x v="616"/>
    <x v="1"/>
    <x v="6"/>
    <d v="2025-06-19T00:00:00"/>
    <n v="30"/>
    <n v="21"/>
    <n v="3"/>
    <n v="4"/>
    <x v="5"/>
    <n v="0.91304347826086951"/>
  </r>
  <r>
    <s v="EMP0618"/>
    <x v="617"/>
    <x v="1"/>
    <x v="4"/>
    <d v="2025-09-24T00:00:00"/>
    <n v="30"/>
    <n v="19"/>
    <n v="3"/>
    <n v="4"/>
    <x v="2"/>
    <n v="0.82608695652173914"/>
  </r>
  <r>
    <s v="EMP0619"/>
    <x v="618"/>
    <x v="0"/>
    <x v="1"/>
    <d v="2025-02-17T00:00:00"/>
    <n v="30"/>
    <n v="19"/>
    <n v="3"/>
    <n v="4"/>
    <x v="2"/>
    <n v="0.82608695652173914"/>
  </r>
  <r>
    <s v="EMP0620"/>
    <x v="619"/>
    <x v="0"/>
    <x v="6"/>
    <d v="2025-03-21T00:00:00"/>
    <n v="30"/>
    <n v="15"/>
    <n v="3"/>
    <n v="4"/>
    <x v="3"/>
    <n v="0.65217391304347827"/>
  </r>
  <r>
    <s v="EMP0621"/>
    <x v="620"/>
    <x v="1"/>
    <x v="2"/>
    <d v="2026-04-19T00:00:00"/>
    <n v="30"/>
    <n v="21"/>
    <n v="3"/>
    <n v="4"/>
    <x v="5"/>
    <n v="0.91304347826086951"/>
  </r>
  <r>
    <s v="EMP0622"/>
    <x v="621"/>
    <x v="0"/>
    <x v="7"/>
    <d v="2024-11-04T00:00:00"/>
    <n v="30"/>
    <n v="20"/>
    <n v="3"/>
    <n v="4"/>
    <x v="0"/>
    <n v="0.86956521739130432"/>
  </r>
  <r>
    <s v="EMP0623"/>
    <x v="622"/>
    <x v="1"/>
    <x v="6"/>
    <d v="2025-09-08T00:00:00"/>
    <n v="30"/>
    <n v="17"/>
    <n v="3"/>
    <n v="4"/>
    <x v="4"/>
    <n v="0.73913043478260865"/>
  </r>
  <r>
    <s v="EMP0624"/>
    <x v="623"/>
    <x v="0"/>
    <x v="2"/>
    <d v="2025-11-19T00:00:00"/>
    <n v="30"/>
    <n v="19"/>
    <n v="3"/>
    <n v="4"/>
    <x v="2"/>
    <n v="0.82608695652173914"/>
  </r>
  <r>
    <s v="EMP0625"/>
    <x v="624"/>
    <x v="1"/>
    <x v="3"/>
    <d v="2025-12-27T00:00:00"/>
    <n v="30"/>
    <n v="19"/>
    <n v="3"/>
    <n v="4"/>
    <x v="2"/>
    <n v="0.82608695652173914"/>
  </r>
  <r>
    <s v="EMP0626"/>
    <x v="625"/>
    <x v="1"/>
    <x v="5"/>
    <d v="2026-06-05T00:00:00"/>
    <n v="30"/>
    <n v="19"/>
    <n v="3"/>
    <n v="4"/>
    <x v="2"/>
    <n v="0.82608695652173914"/>
  </r>
  <r>
    <s v="EMP0627"/>
    <x v="626"/>
    <x v="0"/>
    <x v="9"/>
    <d v="2025-01-05T00:00:00"/>
    <n v="30"/>
    <n v="20"/>
    <n v="3"/>
    <n v="4"/>
    <x v="0"/>
    <n v="0.86956521739130432"/>
  </r>
  <r>
    <s v="EMP0628"/>
    <x v="627"/>
    <x v="1"/>
    <x v="5"/>
    <d v="2024-10-06T00:00:00"/>
    <n v="30"/>
    <n v="21"/>
    <n v="3"/>
    <n v="4"/>
    <x v="5"/>
    <n v="0.91304347826086951"/>
  </r>
  <r>
    <s v="EMP0629"/>
    <x v="628"/>
    <x v="0"/>
    <x v="6"/>
    <d v="2026-03-25T00:00:00"/>
    <n v="30"/>
    <n v="18"/>
    <n v="3"/>
    <n v="4"/>
    <x v="1"/>
    <n v="0.78260869565217395"/>
  </r>
  <r>
    <s v="EMP0630"/>
    <x v="629"/>
    <x v="0"/>
    <x v="2"/>
    <d v="2025-02-09T00:00:00"/>
    <n v="30"/>
    <n v="17"/>
    <n v="3"/>
    <n v="4"/>
    <x v="4"/>
    <n v="0.73913043478260865"/>
  </r>
  <r>
    <s v="EMP0631"/>
    <x v="630"/>
    <x v="1"/>
    <x v="3"/>
    <d v="2024-06-17T00:00:00"/>
    <n v="30"/>
    <n v="21"/>
    <n v="3"/>
    <n v="4"/>
    <x v="5"/>
    <n v="0.91304347826086951"/>
  </r>
  <r>
    <s v="EMP0632"/>
    <x v="631"/>
    <x v="1"/>
    <x v="8"/>
    <d v="2024-10-29T00:00:00"/>
    <n v="30"/>
    <n v="18"/>
    <n v="3"/>
    <n v="4"/>
    <x v="1"/>
    <n v="0.78260869565217395"/>
  </r>
  <r>
    <s v="EMP0633"/>
    <x v="632"/>
    <x v="0"/>
    <x v="2"/>
    <d v="2025-03-31T00:00:00"/>
    <n v="30"/>
    <n v="19"/>
    <n v="3"/>
    <n v="4"/>
    <x v="2"/>
    <n v="0.82608695652173914"/>
  </r>
  <r>
    <s v="EMP0634"/>
    <x v="633"/>
    <x v="1"/>
    <x v="1"/>
    <d v="2026-01-14T00:00:00"/>
    <n v="30"/>
    <n v="17"/>
    <n v="3"/>
    <n v="4"/>
    <x v="4"/>
    <n v="0.73913043478260865"/>
  </r>
  <r>
    <s v="EMP0635"/>
    <x v="634"/>
    <x v="0"/>
    <x v="7"/>
    <d v="2024-01-13T00:00:00"/>
    <n v="30"/>
    <n v="19"/>
    <n v="3"/>
    <n v="4"/>
    <x v="2"/>
    <n v="0.82608695652173914"/>
  </r>
  <r>
    <s v="EMP0636"/>
    <x v="635"/>
    <x v="0"/>
    <x v="6"/>
    <d v="2024-11-02T00:00:00"/>
    <n v="30"/>
    <n v="19"/>
    <n v="3"/>
    <n v="4"/>
    <x v="2"/>
    <n v="0.82608695652173914"/>
  </r>
  <r>
    <s v="EMP0637"/>
    <x v="636"/>
    <x v="1"/>
    <x v="8"/>
    <d v="2026-01-12T00:00:00"/>
    <n v="30"/>
    <n v="16"/>
    <n v="3"/>
    <n v="4"/>
    <x v="6"/>
    <n v="0.69565217391304346"/>
  </r>
  <r>
    <s v="EMP0638"/>
    <x v="637"/>
    <x v="0"/>
    <x v="8"/>
    <d v="2024-10-29T00:00:00"/>
    <n v="30"/>
    <n v="18"/>
    <n v="3"/>
    <n v="4"/>
    <x v="1"/>
    <n v="0.78260869565217395"/>
  </r>
  <r>
    <s v="EMP0639"/>
    <x v="638"/>
    <x v="0"/>
    <x v="8"/>
    <d v="2025-03-15T00:00:00"/>
    <n v="30"/>
    <n v="19"/>
    <n v="3"/>
    <n v="4"/>
    <x v="2"/>
    <n v="0.82608695652173914"/>
  </r>
  <r>
    <s v="EMP0640"/>
    <x v="639"/>
    <x v="0"/>
    <x v="2"/>
    <d v="2025-02-08T00:00:00"/>
    <n v="30"/>
    <n v="20"/>
    <n v="3"/>
    <n v="4"/>
    <x v="0"/>
    <n v="0.86956521739130432"/>
  </r>
  <r>
    <s v="EMP0641"/>
    <x v="640"/>
    <x v="1"/>
    <x v="1"/>
    <d v="2025-08-28T00:00:00"/>
    <n v="30"/>
    <n v="16"/>
    <n v="3"/>
    <n v="4"/>
    <x v="6"/>
    <n v="0.69565217391304346"/>
  </r>
  <r>
    <s v="EMP0642"/>
    <x v="641"/>
    <x v="0"/>
    <x v="0"/>
    <d v="2024-03-19T00:00:00"/>
    <n v="30"/>
    <n v="20"/>
    <n v="3"/>
    <n v="4"/>
    <x v="0"/>
    <n v="0.86956521739130432"/>
  </r>
  <r>
    <s v="EMP0643"/>
    <x v="642"/>
    <x v="1"/>
    <x v="6"/>
    <d v="2026-03-25T00:00:00"/>
    <n v="30"/>
    <n v="20"/>
    <n v="3"/>
    <n v="4"/>
    <x v="0"/>
    <n v="0.86956521739130432"/>
  </r>
  <r>
    <s v="EMP0644"/>
    <x v="643"/>
    <x v="0"/>
    <x v="0"/>
    <d v="2025-09-10T00:00:00"/>
    <n v="30"/>
    <n v="21"/>
    <n v="3"/>
    <n v="4"/>
    <x v="5"/>
    <n v="0.91304347826086951"/>
  </r>
  <r>
    <s v="EMP0645"/>
    <x v="644"/>
    <x v="1"/>
    <x v="7"/>
    <d v="2025-11-17T00:00:00"/>
    <n v="30"/>
    <n v="17"/>
    <n v="3"/>
    <n v="4"/>
    <x v="4"/>
    <n v="0.73913043478260865"/>
  </r>
  <r>
    <s v="EMP0646"/>
    <x v="645"/>
    <x v="0"/>
    <x v="1"/>
    <d v="2025-05-26T00:00:00"/>
    <n v="30"/>
    <n v="18"/>
    <n v="3"/>
    <n v="4"/>
    <x v="1"/>
    <n v="0.78260869565217395"/>
  </r>
  <r>
    <s v="EMP0647"/>
    <x v="646"/>
    <x v="0"/>
    <x v="9"/>
    <d v="2025-08-13T00:00:00"/>
    <n v="30"/>
    <n v="18"/>
    <n v="3"/>
    <n v="4"/>
    <x v="1"/>
    <n v="0.78260869565217395"/>
  </r>
  <r>
    <s v="EMP0648"/>
    <x v="647"/>
    <x v="1"/>
    <x v="4"/>
    <d v="2024-07-31T00:00:00"/>
    <n v="30"/>
    <n v="21"/>
    <n v="3"/>
    <n v="4"/>
    <x v="5"/>
    <n v="0.91304347826086951"/>
  </r>
  <r>
    <s v="EMP0649"/>
    <x v="648"/>
    <x v="1"/>
    <x v="9"/>
    <d v="2026-01-28T00:00:00"/>
    <n v="30"/>
    <n v="19"/>
    <n v="3"/>
    <n v="4"/>
    <x v="2"/>
    <n v="0.82608695652173914"/>
  </r>
  <r>
    <s v="EMP0650"/>
    <x v="649"/>
    <x v="1"/>
    <x v="8"/>
    <d v="2024-01-24T00:00:00"/>
    <n v="30"/>
    <n v="19"/>
    <n v="3"/>
    <n v="4"/>
    <x v="2"/>
    <n v="0.82608695652173914"/>
  </r>
  <r>
    <s v="EMP0651"/>
    <x v="650"/>
    <x v="1"/>
    <x v="4"/>
    <d v="2025-07-31T00:00:00"/>
    <n v="30"/>
    <n v="19"/>
    <n v="3"/>
    <n v="4"/>
    <x v="2"/>
    <n v="0.82608695652173914"/>
  </r>
  <r>
    <s v="EMP0652"/>
    <x v="651"/>
    <x v="0"/>
    <x v="2"/>
    <d v="2025-05-21T00:00:00"/>
    <n v="30"/>
    <n v="20"/>
    <n v="3"/>
    <n v="4"/>
    <x v="0"/>
    <n v="0.86956521739130432"/>
  </r>
  <r>
    <s v="EMP0653"/>
    <x v="652"/>
    <x v="0"/>
    <x v="9"/>
    <d v="2026-03-02T00:00:00"/>
    <n v="30"/>
    <n v="20"/>
    <n v="3"/>
    <n v="4"/>
    <x v="0"/>
    <n v="0.86956521739130432"/>
  </r>
  <r>
    <s v="EMP0654"/>
    <x v="653"/>
    <x v="1"/>
    <x v="4"/>
    <d v="2024-01-23T00:00:00"/>
    <n v="30"/>
    <n v="20"/>
    <n v="3"/>
    <n v="4"/>
    <x v="0"/>
    <n v="0.86956521739130432"/>
  </r>
  <r>
    <s v="EMP0655"/>
    <x v="654"/>
    <x v="0"/>
    <x v="5"/>
    <d v="2025-10-02T00:00:00"/>
    <n v="30"/>
    <n v="18"/>
    <n v="3"/>
    <n v="4"/>
    <x v="1"/>
    <n v="0.78260869565217395"/>
  </r>
  <r>
    <s v="EMP0656"/>
    <x v="655"/>
    <x v="1"/>
    <x v="6"/>
    <d v="2026-05-08T00:00:00"/>
    <n v="30"/>
    <n v="18"/>
    <n v="3"/>
    <n v="4"/>
    <x v="1"/>
    <n v="0.78260869565217395"/>
  </r>
  <r>
    <s v="EMP0657"/>
    <x v="656"/>
    <x v="1"/>
    <x v="0"/>
    <d v="2024-02-17T00:00:00"/>
    <n v="30"/>
    <n v="21"/>
    <n v="3"/>
    <n v="4"/>
    <x v="5"/>
    <n v="0.91304347826086951"/>
  </r>
  <r>
    <s v="EMP0658"/>
    <x v="657"/>
    <x v="1"/>
    <x v="6"/>
    <d v="2026-05-30T00:00:00"/>
    <n v="30"/>
    <n v="20"/>
    <n v="3"/>
    <n v="4"/>
    <x v="0"/>
    <n v="0.86956521739130432"/>
  </r>
  <r>
    <s v="EMP0659"/>
    <x v="658"/>
    <x v="0"/>
    <x v="6"/>
    <d v="2026-03-27T00:00:00"/>
    <n v="30"/>
    <n v="18"/>
    <n v="3"/>
    <n v="4"/>
    <x v="1"/>
    <n v="0.78260869565217395"/>
  </r>
  <r>
    <s v="EMP0660"/>
    <x v="659"/>
    <x v="0"/>
    <x v="3"/>
    <d v="2024-09-29T00:00:00"/>
    <n v="30"/>
    <n v="21"/>
    <n v="3"/>
    <n v="4"/>
    <x v="5"/>
    <n v="0.91304347826086951"/>
  </r>
  <r>
    <s v="EMP0661"/>
    <x v="660"/>
    <x v="1"/>
    <x v="2"/>
    <d v="2024-03-04T00:00:00"/>
    <n v="30"/>
    <n v="21"/>
    <n v="3"/>
    <n v="4"/>
    <x v="5"/>
    <n v="0.91304347826086951"/>
  </r>
  <r>
    <s v="EMP0662"/>
    <x v="661"/>
    <x v="1"/>
    <x v="4"/>
    <d v="2024-12-11T00:00:00"/>
    <n v="30"/>
    <n v="16"/>
    <n v="3"/>
    <n v="4"/>
    <x v="6"/>
    <n v="0.69565217391304346"/>
  </r>
  <r>
    <s v="EMP0663"/>
    <x v="662"/>
    <x v="0"/>
    <x v="1"/>
    <d v="2025-08-31T00:00:00"/>
    <n v="30"/>
    <n v="21"/>
    <n v="3"/>
    <n v="4"/>
    <x v="5"/>
    <n v="0.91304347826086951"/>
  </r>
  <r>
    <s v="EMP0664"/>
    <x v="663"/>
    <x v="0"/>
    <x v="8"/>
    <d v="2024-06-18T00:00:00"/>
    <n v="30"/>
    <n v="20"/>
    <n v="3"/>
    <n v="4"/>
    <x v="0"/>
    <n v="0.86956521739130432"/>
  </r>
  <r>
    <s v="EMP0665"/>
    <x v="664"/>
    <x v="1"/>
    <x v="8"/>
    <d v="2026-03-08T00:00:00"/>
    <n v="30"/>
    <n v="18"/>
    <n v="3"/>
    <n v="4"/>
    <x v="1"/>
    <n v="0.78260869565217395"/>
  </r>
  <r>
    <s v="EMP0666"/>
    <x v="665"/>
    <x v="1"/>
    <x v="1"/>
    <d v="2024-07-21T00:00:00"/>
    <n v="30"/>
    <n v="16"/>
    <n v="3"/>
    <n v="4"/>
    <x v="6"/>
    <n v="0.69565217391304346"/>
  </r>
  <r>
    <s v="EMP0667"/>
    <x v="666"/>
    <x v="0"/>
    <x v="6"/>
    <d v="2024-01-09T00:00:00"/>
    <n v="30"/>
    <n v="15"/>
    <n v="3"/>
    <n v="4"/>
    <x v="3"/>
    <n v="0.65217391304347827"/>
  </r>
  <r>
    <s v="EMP0668"/>
    <x v="667"/>
    <x v="0"/>
    <x v="4"/>
    <d v="2025-11-09T00:00:00"/>
    <n v="30"/>
    <n v="21"/>
    <n v="3"/>
    <n v="4"/>
    <x v="5"/>
    <n v="0.91304347826086951"/>
  </r>
  <r>
    <s v="EMP0669"/>
    <x v="668"/>
    <x v="0"/>
    <x v="5"/>
    <d v="2025-09-08T00:00:00"/>
    <n v="30"/>
    <n v="21"/>
    <n v="3"/>
    <n v="4"/>
    <x v="5"/>
    <n v="0.91304347826086951"/>
  </r>
  <r>
    <s v="EMP0670"/>
    <x v="669"/>
    <x v="0"/>
    <x v="3"/>
    <d v="2026-03-06T00:00:00"/>
    <n v="30"/>
    <n v="20"/>
    <n v="3"/>
    <n v="4"/>
    <x v="0"/>
    <n v="0.86956521739130432"/>
  </r>
  <r>
    <s v="EMP0671"/>
    <x v="670"/>
    <x v="0"/>
    <x v="5"/>
    <d v="2025-12-27T00:00:00"/>
    <n v="30"/>
    <n v="17"/>
    <n v="3"/>
    <n v="4"/>
    <x v="4"/>
    <n v="0.73913043478260865"/>
  </r>
  <r>
    <s v="EMP0672"/>
    <x v="671"/>
    <x v="0"/>
    <x v="9"/>
    <d v="2024-12-10T00:00:00"/>
    <n v="30"/>
    <n v="16"/>
    <n v="3"/>
    <n v="4"/>
    <x v="6"/>
    <n v="0.69565217391304346"/>
  </r>
  <r>
    <s v="EMP0673"/>
    <x v="672"/>
    <x v="0"/>
    <x v="2"/>
    <d v="2024-12-25T00:00:00"/>
    <n v="30"/>
    <n v="18"/>
    <n v="3"/>
    <n v="4"/>
    <x v="1"/>
    <n v="0.78260869565217395"/>
  </r>
  <r>
    <s v="EMP0674"/>
    <x v="673"/>
    <x v="1"/>
    <x v="6"/>
    <d v="2025-01-20T00:00:00"/>
    <n v="30"/>
    <n v="21"/>
    <n v="3"/>
    <n v="4"/>
    <x v="5"/>
    <n v="0.91304347826086951"/>
  </r>
  <r>
    <s v="EMP0675"/>
    <x v="674"/>
    <x v="0"/>
    <x v="8"/>
    <d v="2025-02-18T00:00:00"/>
    <n v="30"/>
    <n v="20"/>
    <n v="3"/>
    <n v="4"/>
    <x v="0"/>
    <n v="0.86956521739130432"/>
  </r>
  <r>
    <s v="EMP0676"/>
    <x v="675"/>
    <x v="1"/>
    <x v="3"/>
    <d v="2024-11-09T00:00:00"/>
    <n v="30"/>
    <n v="19"/>
    <n v="3"/>
    <n v="4"/>
    <x v="2"/>
    <n v="0.82608695652173914"/>
  </r>
  <r>
    <s v="EMP0677"/>
    <x v="676"/>
    <x v="1"/>
    <x v="9"/>
    <d v="2024-04-01T00:00:00"/>
    <n v="30"/>
    <n v="22"/>
    <n v="3"/>
    <n v="4"/>
    <x v="10"/>
    <n v="0.95652173913043481"/>
  </r>
  <r>
    <s v="EMP0678"/>
    <x v="677"/>
    <x v="0"/>
    <x v="3"/>
    <d v="2025-09-17T00:00:00"/>
    <n v="30"/>
    <n v="19"/>
    <n v="3"/>
    <n v="4"/>
    <x v="2"/>
    <n v="0.82608695652173914"/>
  </r>
  <r>
    <s v="EMP0679"/>
    <x v="678"/>
    <x v="1"/>
    <x v="0"/>
    <d v="2025-07-27T00:00:00"/>
    <n v="30"/>
    <n v="19"/>
    <n v="3"/>
    <n v="4"/>
    <x v="2"/>
    <n v="0.82608695652173914"/>
  </r>
  <r>
    <s v="EMP0680"/>
    <x v="679"/>
    <x v="0"/>
    <x v="5"/>
    <d v="2024-11-19T00:00:00"/>
    <n v="30"/>
    <n v="19"/>
    <n v="3"/>
    <n v="4"/>
    <x v="2"/>
    <n v="0.82608695652173914"/>
  </r>
  <r>
    <s v="EMP0681"/>
    <x v="680"/>
    <x v="0"/>
    <x v="4"/>
    <d v="2024-05-23T00:00:00"/>
    <n v="30"/>
    <n v="20"/>
    <n v="3"/>
    <n v="4"/>
    <x v="0"/>
    <n v="0.86956521739130432"/>
  </r>
  <r>
    <s v="EMP0682"/>
    <x v="681"/>
    <x v="0"/>
    <x v="8"/>
    <d v="2026-03-14T00:00:00"/>
    <n v="30"/>
    <n v="19"/>
    <n v="3"/>
    <n v="4"/>
    <x v="2"/>
    <n v="0.82608695652173914"/>
  </r>
  <r>
    <s v="EMP0683"/>
    <x v="682"/>
    <x v="0"/>
    <x v="8"/>
    <d v="2026-05-21T00:00:00"/>
    <n v="30"/>
    <n v="19"/>
    <n v="3"/>
    <n v="4"/>
    <x v="2"/>
    <n v="0.82608695652173914"/>
  </r>
  <r>
    <s v="EMP0684"/>
    <x v="683"/>
    <x v="1"/>
    <x v="7"/>
    <d v="2025-05-08T00:00:00"/>
    <n v="30"/>
    <n v="19"/>
    <n v="3"/>
    <n v="4"/>
    <x v="2"/>
    <n v="0.82608695652173914"/>
  </r>
  <r>
    <s v="EMP0685"/>
    <x v="684"/>
    <x v="0"/>
    <x v="0"/>
    <d v="2025-07-30T00:00:00"/>
    <n v="30"/>
    <n v="19"/>
    <n v="3"/>
    <n v="4"/>
    <x v="2"/>
    <n v="0.82608695652173914"/>
  </r>
  <r>
    <s v="EMP0686"/>
    <x v="685"/>
    <x v="1"/>
    <x v="0"/>
    <d v="2025-09-14T00:00:00"/>
    <n v="30"/>
    <n v="16"/>
    <n v="3"/>
    <n v="4"/>
    <x v="6"/>
    <n v="0.69565217391304346"/>
  </r>
  <r>
    <s v="EMP0687"/>
    <x v="686"/>
    <x v="0"/>
    <x v="1"/>
    <d v="2025-04-04T00:00:00"/>
    <n v="30"/>
    <n v="22"/>
    <n v="3"/>
    <n v="4"/>
    <x v="10"/>
    <n v="0.95652173913043481"/>
  </r>
  <r>
    <s v="EMP0688"/>
    <x v="687"/>
    <x v="0"/>
    <x v="7"/>
    <d v="2026-05-16T00:00:00"/>
    <n v="30"/>
    <n v="20"/>
    <n v="3"/>
    <n v="4"/>
    <x v="0"/>
    <n v="0.86956521739130432"/>
  </r>
  <r>
    <s v="EMP0689"/>
    <x v="688"/>
    <x v="0"/>
    <x v="5"/>
    <d v="2026-04-25T00:00:00"/>
    <n v="30"/>
    <n v="16"/>
    <n v="3"/>
    <n v="4"/>
    <x v="6"/>
    <n v="0.69565217391304346"/>
  </r>
  <r>
    <s v="EMP0690"/>
    <x v="689"/>
    <x v="0"/>
    <x v="6"/>
    <d v="2025-05-20T00:00:00"/>
    <n v="30"/>
    <n v="18"/>
    <n v="3"/>
    <n v="4"/>
    <x v="1"/>
    <n v="0.78260869565217395"/>
  </r>
  <r>
    <s v="EMP0691"/>
    <x v="690"/>
    <x v="1"/>
    <x v="1"/>
    <d v="2024-12-27T00:00:00"/>
    <n v="30"/>
    <n v="22"/>
    <n v="3"/>
    <n v="4"/>
    <x v="10"/>
    <n v="0.95652173913043481"/>
  </r>
  <r>
    <s v="EMP0692"/>
    <x v="691"/>
    <x v="1"/>
    <x v="8"/>
    <d v="2024-12-21T00:00:00"/>
    <n v="30"/>
    <n v="18"/>
    <n v="3"/>
    <n v="4"/>
    <x v="1"/>
    <n v="0.78260869565217395"/>
  </r>
  <r>
    <s v="EMP0693"/>
    <x v="692"/>
    <x v="0"/>
    <x v="6"/>
    <d v="2024-02-22T00:00:00"/>
    <n v="30"/>
    <n v="19"/>
    <n v="3"/>
    <n v="4"/>
    <x v="2"/>
    <n v="0.82608695652173914"/>
  </r>
  <r>
    <s v="EMP0694"/>
    <x v="693"/>
    <x v="0"/>
    <x v="5"/>
    <d v="2025-11-26T00:00:00"/>
    <n v="30"/>
    <n v="15"/>
    <n v="3"/>
    <n v="4"/>
    <x v="3"/>
    <n v="0.65217391304347827"/>
  </r>
  <r>
    <s v="EMP0695"/>
    <x v="694"/>
    <x v="1"/>
    <x v="3"/>
    <d v="2024-07-09T00:00:00"/>
    <n v="30"/>
    <n v="18"/>
    <n v="3"/>
    <n v="4"/>
    <x v="1"/>
    <n v="0.78260869565217395"/>
  </r>
  <r>
    <s v="EMP0696"/>
    <x v="695"/>
    <x v="1"/>
    <x v="4"/>
    <d v="2026-04-02T00:00:00"/>
    <n v="30"/>
    <n v="17"/>
    <n v="3"/>
    <n v="4"/>
    <x v="4"/>
    <n v="0.73913043478260865"/>
  </r>
  <r>
    <s v="EMP0697"/>
    <x v="696"/>
    <x v="0"/>
    <x v="6"/>
    <d v="2025-09-29T00:00:00"/>
    <n v="30"/>
    <n v="19"/>
    <n v="3"/>
    <n v="4"/>
    <x v="2"/>
    <n v="0.82608695652173914"/>
  </r>
  <r>
    <s v="EMP0698"/>
    <x v="697"/>
    <x v="0"/>
    <x v="1"/>
    <d v="2026-05-25T00:00:00"/>
    <n v="30"/>
    <n v="15"/>
    <n v="3"/>
    <n v="4"/>
    <x v="3"/>
    <n v="0.65217391304347827"/>
  </r>
  <r>
    <s v="EMP0699"/>
    <x v="698"/>
    <x v="0"/>
    <x v="7"/>
    <d v="2025-05-20T00:00:00"/>
    <n v="30"/>
    <n v="16"/>
    <n v="3"/>
    <n v="4"/>
    <x v="6"/>
    <n v="0.69565217391304346"/>
  </r>
  <r>
    <s v="EMP0700"/>
    <x v="699"/>
    <x v="1"/>
    <x v="2"/>
    <d v="2026-04-07T00:00:00"/>
    <n v="30"/>
    <n v="20"/>
    <n v="3"/>
    <n v="4"/>
    <x v="0"/>
    <n v="0.869565217391304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2025"/>
    <s v="JAN"/>
    <x v="0"/>
    <n v="0.4"/>
  </r>
  <r>
    <n v="2025"/>
    <s v="FEB"/>
    <x v="0"/>
    <n v="0.37"/>
  </r>
  <r>
    <n v="2025"/>
    <s v="MAR"/>
    <x v="0"/>
    <n v="0.35"/>
  </r>
  <r>
    <n v="2025"/>
    <s v="APR"/>
    <x v="0"/>
    <n v="0.36"/>
  </r>
  <r>
    <n v="2025"/>
    <s v="MAY"/>
    <x v="0"/>
    <n v="0.36"/>
  </r>
  <r>
    <n v="2025"/>
    <s v="JUN"/>
    <x v="0"/>
    <n v="0.38"/>
  </r>
  <r>
    <n v="2025"/>
    <s v="JUL"/>
    <x v="0"/>
    <n v="0.37"/>
  </r>
  <r>
    <n v="2025"/>
    <s v="AUG"/>
    <x v="0"/>
    <n v="0.37"/>
  </r>
  <r>
    <n v="2025"/>
    <s v="SEP"/>
    <x v="0"/>
    <n v="0.37"/>
  </r>
  <r>
    <n v="2025"/>
    <s v="OCT"/>
    <x v="0"/>
    <n v="0.39"/>
  </r>
  <r>
    <n v="2025"/>
    <s v="NOV"/>
    <x v="0"/>
    <n v="0.38"/>
  </r>
  <r>
    <n v="2025"/>
    <s v="DEC"/>
    <x v="0"/>
    <n v="0.4"/>
  </r>
  <r>
    <n v="2026"/>
    <s v="JAN"/>
    <x v="0"/>
    <n v="0.4"/>
  </r>
  <r>
    <n v="2026"/>
    <s v="FEB"/>
    <x v="0"/>
    <n v="0.39"/>
  </r>
  <r>
    <n v="2026"/>
    <s v="MAR"/>
    <x v="0"/>
    <n v="0.37"/>
  </r>
  <r>
    <n v="2026"/>
    <s v="APR"/>
    <x v="0"/>
    <n v="0.35"/>
  </r>
  <r>
    <n v="2026"/>
    <s v="MAY"/>
    <x v="0"/>
    <n v="0.37"/>
  </r>
  <r>
    <n v="2026"/>
    <s v="JUN"/>
    <x v="0"/>
    <n v="0.35"/>
  </r>
  <r>
    <n v="2026"/>
    <s v="JUL"/>
    <x v="0"/>
    <n v="0.39"/>
  </r>
  <r>
    <n v="2026"/>
    <s v="AUG"/>
    <x v="0"/>
    <n v="0.35"/>
  </r>
  <r>
    <n v="2026"/>
    <s v="SEP"/>
    <x v="0"/>
    <n v="0.4"/>
  </r>
  <r>
    <n v="2026"/>
    <s v="OCT"/>
    <x v="0"/>
    <n v="0.36"/>
  </r>
  <r>
    <n v="2026"/>
    <s v="NOV"/>
    <x v="0"/>
    <n v="0.37"/>
  </r>
  <r>
    <n v="2026"/>
    <s v="DEC"/>
    <x v="0"/>
    <n v="0.38"/>
  </r>
  <r>
    <n v="2027"/>
    <s v="JAN"/>
    <x v="0"/>
    <n v="0.38"/>
  </r>
  <r>
    <n v="2027"/>
    <s v="FEB"/>
    <x v="0"/>
    <n v="0.4"/>
  </r>
  <r>
    <n v="2027"/>
    <s v="MAR"/>
    <x v="0"/>
    <n v="0.38"/>
  </r>
  <r>
    <n v="2027"/>
    <s v="APR"/>
    <x v="0"/>
    <n v="0.38"/>
  </r>
  <r>
    <n v="2027"/>
    <s v="MAY"/>
    <x v="0"/>
    <n v="0.36"/>
  </r>
  <r>
    <n v="2027"/>
    <s v="JUN"/>
    <x v="0"/>
    <n v="0.39"/>
  </r>
  <r>
    <n v="2027"/>
    <s v="JUL"/>
    <x v="0"/>
    <n v="0.4"/>
  </r>
  <r>
    <n v="2027"/>
    <s v="AUG"/>
    <x v="0"/>
    <n v="0.38"/>
  </r>
  <r>
    <n v="2027"/>
    <s v="SEP"/>
    <x v="0"/>
    <n v="0.38"/>
  </r>
  <r>
    <n v="2027"/>
    <s v="OCT"/>
    <x v="0"/>
    <n v="0.38"/>
  </r>
  <r>
    <n v="2027"/>
    <s v="NOV"/>
    <x v="0"/>
    <n v="0.35"/>
  </r>
  <r>
    <n v="2027"/>
    <s v="DEC"/>
    <x v="0"/>
    <n v="0.4"/>
  </r>
  <r>
    <n v="2028"/>
    <s v="JAN"/>
    <x v="0"/>
    <n v="0.37"/>
  </r>
  <r>
    <n v="2028"/>
    <s v="FEB"/>
    <x v="0"/>
    <n v="0.35"/>
  </r>
  <r>
    <n v="2028"/>
    <s v="MAR"/>
    <x v="0"/>
    <n v="0.36"/>
  </r>
  <r>
    <n v="2028"/>
    <s v="APR"/>
    <x v="0"/>
    <n v="0.36"/>
  </r>
  <r>
    <n v="2028"/>
    <s v="MAY"/>
    <x v="0"/>
    <n v="0.37"/>
  </r>
  <r>
    <n v="2028"/>
    <s v="JUN"/>
    <x v="0"/>
    <n v="0.37"/>
  </r>
  <r>
    <n v="2028"/>
    <s v="JUL"/>
    <x v="0"/>
    <n v="0.38"/>
  </r>
  <r>
    <n v="2028"/>
    <s v="AUG"/>
    <x v="0"/>
    <n v="0.35"/>
  </r>
  <r>
    <n v="2028"/>
    <s v="SEP"/>
    <x v="0"/>
    <n v="0.38"/>
  </r>
  <r>
    <n v="2028"/>
    <s v="OCT"/>
    <x v="0"/>
    <n v="0.39"/>
  </r>
  <r>
    <n v="2028"/>
    <s v="NOV"/>
    <x v="0"/>
    <n v="0.37"/>
  </r>
  <r>
    <n v="2028"/>
    <s v="DEC"/>
    <x v="0"/>
    <n v="0.36"/>
  </r>
  <r>
    <n v="2025"/>
    <s v="JAN"/>
    <x v="1"/>
    <n v="0.41"/>
  </r>
  <r>
    <n v="2025"/>
    <s v="FEB"/>
    <x v="1"/>
    <n v="0.43"/>
  </r>
  <r>
    <n v="2025"/>
    <s v="MAR"/>
    <x v="1"/>
    <n v="0.48"/>
  </r>
  <r>
    <n v="2025"/>
    <s v="APR"/>
    <x v="1"/>
    <n v="0.45"/>
  </r>
  <r>
    <n v="2025"/>
    <s v="MAY"/>
    <x v="1"/>
    <n v="0.4"/>
  </r>
  <r>
    <n v="2025"/>
    <s v="JUN"/>
    <x v="1"/>
    <n v="0.5"/>
  </r>
  <r>
    <n v="2025"/>
    <s v="JUL"/>
    <x v="1"/>
    <n v="0.48"/>
  </r>
  <r>
    <n v="2025"/>
    <s v="AUG"/>
    <x v="1"/>
    <n v="0.44"/>
  </r>
  <r>
    <n v="2025"/>
    <s v="SEP"/>
    <x v="1"/>
    <n v="0.44"/>
  </r>
  <r>
    <n v="2025"/>
    <s v="OCT"/>
    <x v="1"/>
    <n v="0.54"/>
  </r>
  <r>
    <n v="2025"/>
    <s v="NOV"/>
    <x v="1"/>
    <n v="0.45"/>
  </r>
  <r>
    <n v="2025"/>
    <s v="DEC"/>
    <x v="1"/>
    <n v="0.54"/>
  </r>
  <r>
    <n v="2026"/>
    <s v="JAN"/>
    <x v="1"/>
    <n v="0.54"/>
  </r>
  <r>
    <n v="2026"/>
    <s v="FEB"/>
    <x v="1"/>
    <n v="0.55000000000000004"/>
  </r>
  <r>
    <n v="2026"/>
    <s v="MAR"/>
    <x v="1"/>
    <n v="0.54"/>
  </r>
  <r>
    <n v="2026"/>
    <s v="APR"/>
    <x v="1"/>
    <n v="0.41"/>
  </r>
  <r>
    <n v="2026"/>
    <s v="MAY"/>
    <x v="1"/>
    <n v="0.4"/>
  </r>
  <r>
    <n v="2026"/>
    <s v="JUN"/>
    <x v="1"/>
    <n v="0.54"/>
  </r>
  <r>
    <n v="2026"/>
    <s v="JUL"/>
    <x v="1"/>
    <n v="0.49"/>
  </r>
  <r>
    <n v="2026"/>
    <s v="AUG"/>
    <x v="1"/>
    <n v="0.49"/>
  </r>
  <r>
    <n v="2026"/>
    <s v="SEP"/>
    <x v="1"/>
    <n v="0.53"/>
  </r>
  <r>
    <n v="2026"/>
    <s v="OCT"/>
    <x v="1"/>
    <n v="0.43"/>
  </r>
  <r>
    <n v="2026"/>
    <s v="NOV"/>
    <x v="1"/>
    <n v="0.4"/>
  </r>
  <r>
    <n v="2026"/>
    <s v="DEC"/>
    <x v="1"/>
    <n v="0.4"/>
  </r>
  <r>
    <n v="2027"/>
    <s v="JAN"/>
    <x v="1"/>
    <n v="0.52"/>
  </r>
  <r>
    <n v="2027"/>
    <s v="FEB"/>
    <x v="1"/>
    <n v="0.53"/>
  </r>
  <r>
    <n v="2027"/>
    <s v="MAR"/>
    <x v="1"/>
    <n v="0.49"/>
  </r>
  <r>
    <n v="2027"/>
    <s v="APR"/>
    <x v="1"/>
    <n v="0.45"/>
  </r>
  <r>
    <n v="2027"/>
    <s v="MAY"/>
    <x v="1"/>
    <n v="0.51"/>
  </r>
  <r>
    <n v="2027"/>
    <s v="JUN"/>
    <x v="1"/>
    <n v="0.43"/>
  </r>
  <r>
    <n v="2027"/>
    <s v="JUL"/>
    <x v="1"/>
    <n v="0.49"/>
  </r>
  <r>
    <n v="2027"/>
    <s v="AUG"/>
    <x v="1"/>
    <n v="0.55000000000000004"/>
  </r>
  <r>
    <n v="2027"/>
    <s v="SEP"/>
    <x v="1"/>
    <n v="0.55000000000000004"/>
  </r>
  <r>
    <n v="2027"/>
    <s v="OCT"/>
    <x v="1"/>
    <n v="0.46"/>
  </r>
  <r>
    <n v="2027"/>
    <s v="NOV"/>
    <x v="1"/>
    <n v="0.42"/>
  </r>
  <r>
    <n v="2027"/>
    <s v="DEC"/>
    <x v="1"/>
    <n v="0.49"/>
  </r>
  <r>
    <n v="2028"/>
    <s v="JAN"/>
    <x v="1"/>
    <n v="0.4"/>
  </r>
  <r>
    <n v="2028"/>
    <s v="FEB"/>
    <x v="1"/>
    <n v="0.46"/>
  </r>
  <r>
    <n v="2028"/>
    <s v="MAR"/>
    <x v="1"/>
    <n v="0.4"/>
  </r>
  <r>
    <n v="2028"/>
    <s v="APR"/>
    <x v="1"/>
    <n v="0.48"/>
  </r>
  <r>
    <n v="2028"/>
    <s v="MAY"/>
    <x v="1"/>
    <n v="0.47"/>
  </r>
  <r>
    <n v="2028"/>
    <s v="JUN"/>
    <x v="1"/>
    <n v="0.43"/>
  </r>
  <r>
    <n v="2028"/>
    <s v="JUL"/>
    <x v="1"/>
    <n v="0.44"/>
  </r>
  <r>
    <n v="2028"/>
    <s v="AUG"/>
    <x v="1"/>
    <n v="0.51"/>
  </r>
  <r>
    <n v="2028"/>
    <s v="SEP"/>
    <x v="1"/>
    <n v="0.46"/>
  </r>
  <r>
    <n v="2028"/>
    <s v="OCT"/>
    <x v="1"/>
    <n v="0.49"/>
  </r>
  <r>
    <n v="2028"/>
    <s v="NOV"/>
    <x v="1"/>
    <n v="0.55000000000000004"/>
  </r>
  <r>
    <n v="2028"/>
    <s v="DEC"/>
    <x v="1"/>
    <n v="0.48"/>
  </r>
  <r>
    <n v="2025"/>
    <s v="JAN"/>
    <x v="2"/>
    <n v="0.19"/>
  </r>
  <r>
    <n v="2025"/>
    <s v="FEB"/>
    <x v="2"/>
    <n v="0.2"/>
  </r>
  <r>
    <n v="2025"/>
    <s v="MAR"/>
    <x v="2"/>
    <n v="0.17"/>
  </r>
  <r>
    <n v="2025"/>
    <s v="APR"/>
    <x v="2"/>
    <n v="0.19"/>
  </r>
  <r>
    <n v="2025"/>
    <s v="MAY"/>
    <x v="2"/>
    <n v="0.24"/>
  </r>
  <r>
    <n v="2025"/>
    <s v="JUN"/>
    <x v="2"/>
    <n v="0.12"/>
  </r>
  <r>
    <n v="2025"/>
    <s v="JUL"/>
    <x v="2"/>
    <n v="0.15"/>
  </r>
  <r>
    <n v="2025"/>
    <s v="AUG"/>
    <x v="2"/>
    <n v="0.19"/>
  </r>
  <r>
    <n v="2025"/>
    <s v="SEP"/>
    <x v="2"/>
    <n v="0.19"/>
  </r>
  <r>
    <n v="2025"/>
    <s v="OCT"/>
    <x v="2"/>
    <n v="7.0000000000000007E-2"/>
  </r>
  <r>
    <n v="2025"/>
    <s v="NOV"/>
    <x v="2"/>
    <n v="0.17"/>
  </r>
  <r>
    <n v="2025"/>
    <s v="DEC"/>
    <x v="2"/>
    <n v="0.06"/>
  </r>
  <r>
    <n v="2026"/>
    <s v="JAN"/>
    <x v="2"/>
    <n v="0.06"/>
  </r>
  <r>
    <n v="2026"/>
    <s v="FEB"/>
    <x v="2"/>
    <n v="0.06"/>
  </r>
  <r>
    <n v="2026"/>
    <s v="MAR"/>
    <x v="2"/>
    <n v="0.09"/>
  </r>
  <r>
    <n v="2026"/>
    <s v="APR"/>
    <x v="2"/>
    <n v="0.24"/>
  </r>
  <r>
    <n v="2026"/>
    <s v="MAY"/>
    <x v="2"/>
    <n v="0.23"/>
  </r>
  <r>
    <n v="2026"/>
    <s v="JUN"/>
    <x v="2"/>
    <n v="0.11"/>
  </r>
  <r>
    <n v="2026"/>
    <s v="JUL"/>
    <x v="2"/>
    <n v="0.12"/>
  </r>
  <r>
    <n v="2026"/>
    <s v="AUG"/>
    <x v="2"/>
    <n v="0.16"/>
  </r>
  <r>
    <n v="2026"/>
    <s v="SEP"/>
    <x v="2"/>
    <n v="7.0000000000000007E-2"/>
  </r>
  <r>
    <n v="2026"/>
    <s v="OCT"/>
    <x v="2"/>
    <n v="0.21"/>
  </r>
  <r>
    <n v="2026"/>
    <s v="NOV"/>
    <x v="2"/>
    <n v="0.23"/>
  </r>
  <r>
    <n v="2026"/>
    <s v="DEC"/>
    <x v="2"/>
    <n v="0.22"/>
  </r>
  <r>
    <n v="2027"/>
    <s v="JAN"/>
    <x v="2"/>
    <n v="0.1"/>
  </r>
  <r>
    <n v="2027"/>
    <s v="FEB"/>
    <x v="2"/>
    <n v="7.0000000000000007E-2"/>
  </r>
  <r>
    <n v="2027"/>
    <s v="MAR"/>
    <x v="2"/>
    <n v="0.13"/>
  </r>
  <r>
    <n v="2027"/>
    <s v="APR"/>
    <x v="2"/>
    <n v="0.17"/>
  </r>
  <r>
    <n v="2027"/>
    <s v="MAY"/>
    <x v="2"/>
    <n v="0.13"/>
  </r>
  <r>
    <n v="2027"/>
    <s v="JUN"/>
    <x v="2"/>
    <n v="0.18"/>
  </r>
  <r>
    <n v="2027"/>
    <s v="JUL"/>
    <x v="2"/>
    <n v="0.11"/>
  </r>
  <r>
    <n v="2027"/>
    <s v="AUG"/>
    <x v="2"/>
    <n v="7.0000000000000007E-2"/>
  </r>
  <r>
    <n v="2027"/>
    <s v="SEP"/>
    <x v="2"/>
    <n v="7.0000000000000007E-2"/>
  </r>
  <r>
    <n v="2027"/>
    <s v="OCT"/>
    <x v="2"/>
    <n v="0.16"/>
  </r>
  <r>
    <n v="2027"/>
    <s v="NOV"/>
    <x v="2"/>
    <n v="0.23"/>
  </r>
  <r>
    <n v="2027"/>
    <s v="DEC"/>
    <x v="2"/>
    <n v="0.11"/>
  </r>
  <r>
    <n v="2028"/>
    <s v="JAN"/>
    <x v="2"/>
    <n v="0.23"/>
  </r>
  <r>
    <n v="2028"/>
    <s v="FEB"/>
    <x v="2"/>
    <n v="0.19"/>
  </r>
  <r>
    <n v="2028"/>
    <s v="MAR"/>
    <x v="2"/>
    <n v="0.24"/>
  </r>
  <r>
    <n v="2028"/>
    <s v="APR"/>
    <x v="2"/>
    <n v="0.16"/>
  </r>
  <r>
    <n v="2028"/>
    <s v="MAY"/>
    <x v="2"/>
    <n v="0.16"/>
  </r>
  <r>
    <n v="2028"/>
    <s v="JUN"/>
    <x v="2"/>
    <n v="0.2"/>
  </r>
  <r>
    <n v="2028"/>
    <s v="JUL"/>
    <x v="2"/>
    <n v="0.18"/>
  </r>
  <r>
    <n v="2028"/>
    <s v="AUG"/>
    <x v="2"/>
    <n v="0.14000000000000001"/>
  </r>
  <r>
    <n v="2028"/>
    <s v="SEP"/>
    <x v="2"/>
    <n v="0.16"/>
  </r>
  <r>
    <n v="2028"/>
    <s v="OCT"/>
    <x v="2"/>
    <n v="0.12"/>
  </r>
  <r>
    <n v="2028"/>
    <s v="NOV"/>
    <x v="2"/>
    <n v="0.08"/>
  </r>
  <r>
    <n v="2028"/>
    <s v="DEC"/>
    <x v="2"/>
    <n v="0.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x v="0"/>
    <n v="28340"/>
  </r>
  <r>
    <x v="0"/>
    <x v="1"/>
    <x v="0"/>
    <n v="33090"/>
  </r>
  <r>
    <x v="0"/>
    <x v="2"/>
    <x v="0"/>
    <n v="31685"/>
  </r>
  <r>
    <x v="0"/>
    <x v="3"/>
    <x v="0"/>
    <n v="36840"/>
  </r>
  <r>
    <x v="0"/>
    <x v="4"/>
    <x v="0"/>
    <n v="64590"/>
  </r>
  <r>
    <x v="0"/>
    <x v="5"/>
    <x v="0"/>
    <n v="76530"/>
  </r>
  <r>
    <x v="0"/>
    <x v="6"/>
    <x v="0"/>
    <n v="84020"/>
  </r>
  <r>
    <x v="0"/>
    <x v="7"/>
    <x v="0"/>
    <n v="84170"/>
  </r>
  <r>
    <x v="0"/>
    <x v="8"/>
    <x v="0"/>
    <n v="78630"/>
  </r>
  <r>
    <x v="0"/>
    <x v="9"/>
    <x v="0"/>
    <n v="60760"/>
  </r>
  <r>
    <x v="0"/>
    <x v="10"/>
    <x v="0"/>
    <n v="44165"/>
  </r>
  <r>
    <x v="0"/>
    <x v="11"/>
    <x v="0"/>
    <n v="21930"/>
  </r>
  <r>
    <x v="1"/>
    <x v="0"/>
    <x v="0"/>
    <n v="84200"/>
  </r>
  <r>
    <x v="1"/>
    <x v="1"/>
    <x v="0"/>
    <n v="87050"/>
  </r>
  <r>
    <x v="1"/>
    <x v="2"/>
    <x v="0"/>
    <n v="38325"/>
  </r>
  <r>
    <x v="1"/>
    <x v="3"/>
    <x v="0"/>
    <n v="20125"/>
  </r>
  <r>
    <x v="1"/>
    <x v="4"/>
    <x v="0"/>
    <n v="98450"/>
  </r>
  <r>
    <x v="1"/>
    <x v="5"/>
    <x v="0"/>
    <n v="38800"/>
  </r>
  <r>
    <x v="1"/>
    <x v="6"/>
    <x v="0"/>
    <n v="65850"/>
  </r>
  <r>
    <x v="1"/>
    <x v="7"/>
    <x v="0"/>
    <n v="36450"/>
  </r>
  <r>
    <x v="1"/>
    <x v="8"/>
    <x v="0"/>
    <n v="78950"/>
  </r>
  <r>
    <x v="1"/>
    <x v="9"/>
    <x v="0"/>
    <n v="30725"/>
  </r>
  <r>
    <x v="1"/>
    <x v="10"/>
    <x v="0"/>
    <n v="75100"/>
  </r>
  <r>
    <x v="1"/>
    <x v="11"/>
    <x v="0"/>
    <n v="44150"/>
  </r>
  <r>
    <x v="2"/>
    <x v="0"/>
    <x v="0"/>
    <n v="50700"/>
  </r>
  <r>
    <x v="2"/>
    <x v="1"/>
    <x v="0"/>
    <n v="100800"/>
  </r>
  <r>
    <x v="2"/>
    <x v="2"/>
    <x v="0"/>
    <n v="100900"/>
  </r>
  <r>
    <x v="2"/>
    <x v="3"/>
    <x v="0"/>
    <n v="51000"/>
  </r>
  <r>
    <x v="2"/>
    <x v="4"/>
    <x v="0"/>
    <n v="70600"/>
  </r>
  <r>
    <x v="2"/>
    <x v="5"/>
    <x v="0"/>
    <n v="133300"/>
  </r>
  <r>
    <x v="2"/>
    <x v="6"/>
    <x v="0"/>
    <n v="72850"/>
  </r>
  <r>
    <x v="2"/>
    <x v="7"/>
    <x v="0"/>
    <n v="103750"/>
  </r>
  <r>
    <x v="2"/>
    <x v="8"/>
    <x v="0"/>
    <n v="131050"/>
  </r>
  <r>
    <x v="2"/>
    <x v="9"/>
    <x v="0"/>
    <n v="54600"/>
  </r>
  <r>
    <x v="2"/>
    <x v="10"/>
    <x v="0"/>
    <n v="60500"/>
  </r>
  <r>
    <x v="2"/>
    <x v="11"/>
    <x v="0"/>
    <n v="64025"/>
  </r>
  <r>
    <x v="3"/>
    <x v="0"/>
    <x v="0"/>
    <n v="170350"/>
  </r>
  <r>
    <x v="3"/>
    <x v="1"/>
    <x v="0"/>
    <n v="72975"/>
  </r>
  <r>
    <x v="3"/>
    <x v="2"/>
    <x v="0"/>
    <n v="99375"/>
  </r>
  <r>
    <x v="3"/>
    <x v="3"/>
    <x v="0"/>
    <n v="94200"/>
  </r>
  <r>
    <x v="3"/>
    <x v="4"/>
    <x v="0"/>
    <n v="193500"/>
  </r>
  <r>
    <x v="3"/>
    <x v="5"/>
    <x v="0"/>
    <n v="87175"/>
  </r>
  <r>
    <x v="3"/>
    <x v="6"/>
    <x v="0"/>
    <n v="139400"/>
  </r>
  <r>
    <x v="3"/>
    <x v="7"/>
    <x v="0"/>
    <n v="45575"/>
  </r>
  <r>
    <x v="3"/>
    <x v="8"/>
    <x v="0"/>
    <n v="155900"/>
  </r>
  <r>
    <x v="3"/>
    <x v="9"/>
    <x v="0"/>
    <n v="194600"/>
  </r>
  <r>
    <x v="3"/>
    <x v="10"/>
    <x v="0"/>
    <n v="128400"/>
  </r>
  <r>
    <x v="3"/>
    <x v="11"/>
    <x v="0"/>
    <n v="62575"/>
  </r>
  <r>
    <x v="0"/>
    <x v="0"/>
    <x v="1"/>
    <n v="18130"/>
  </r>
  <r>
    <x v="0"/>
    <x v="1"/>
    <x v="1"/>
    <n v="19480"/>
  </r>
  <r>
    <x v="0"/>
    <x v="2"/>
    <x v="1"/>
    <n v="33955"/>
  </r>
  <r>
    <x v="0"/>
    <x v="3"/>
    <x v="1"/>
    <n v="23340"/>
  </r>
  <r>
    <x v="0"/>
    <x v="4"/>
    <x v="1"/>
    <n v="41860"/>
  </r>
  <r>
    <x v="0"/>
    <x v="5"/>
    <x v="1"/>
    <n v="54200"/>
  </r>
  <r>
    <x v="0"/>
    <x v="6"/>
    <x v="1"/>
    <n v="53040"/>
  </r>
  <r>
    <x v="0"/>
    <x v="7"/>
    <x v="1"/>
    <n v="49190"/>
  </r>
  <r>
    <x v="0"/>
    <x v="8"/>
    <x v="1"/>
    <n v="41370"/>
  </r>
  <r>
    <x v="0"/>
    <x v="9"/>
    <x v="1"/>
    <n v="50950"/>
  </r>
  <r>
    <x v="0"/>
    <x v="10"/>
    <x v="1"/>
    <n v="37275"/>
  </r>
  <r>
    <x v="0"/>
    <x v="11"/>
    <x v="1"/>
    <n v="14850"/>
  </r>
  <r>
    <x v="1"/>
    <x v="0"/>
    <x v="1"/>
    <n v="40800"/>
  </r>
  <r>
    <x v="1"/>
    <x v="1"/>
    <x v="1"/>
    <n v="48050"/>
  </r>
  <r>
    <x v="1"/>
    <x v="2"/>
    <x v="1"/>
    <n v="27375"/>
  </r>
  <r>
    <x v="1"/>
    <x v="3"/>
    <x v="1"/>
    <n v="20775"/>
  </r>
  <r>
    <x v="1"/>
    <x v="4"/>
    <x v="1"/>
    <n v="57350"/>
  </r>
  <r>
    <x v="1"/>
    <x v="5"/>
    <x v="1"/>
    <n v="37050"/>
  </r>
  <r>
    <x v="1"/>
    <x v="6"/>
    <x v="1"/>
    <n v="72750"/>
  </r>
  <r>
    <x v="1"/>
    <x v="7"/>
    <x v="1"/>
    <n v="24875"/>
  </r>
  <r>
    <x v="1"/>
    <x v="8"/>
    <x v="1"/>
    <n v="39250"/>
  </r>
  <r>
    <x v="1"/>
    <x v="9"/>
    <x v="1"/>
    <n v="34325"/>
  </r>
  <r>
    <x v="1"/>
    <x v="10"/>
    <x v="1"/>
    <n v="71100"/>
  </r>
  <r>
    <x v="1"/>
    <x v="11"/>
    <x v="1"/>
    <n v="33750"/>
  </r>
  <r>
    <x v="2"/>
    <x v="0"/>
    <x v="1"/>
    <n v="46000"/>
  </r>
  <r>
    <x v="2"/>
    <x v="1"/>
    <x v="1"/>
    <n v="106300"/>
  </r>
  <r>
    <x v="2"/>
    <x v="2"/>
    <x v="1"/>
    <n v="70850"/>
  </r>
  <r>
    <x v="2"/>
    <x v="3"/>
    <x v="1"/>
    <n v="66800"/>
  </r>
  <r>
    <x v="2"/>
    <x v="4"/>
    <x v="1"/>
    <n v="51100"/>
  </r>
  <r>
    <x v="2"/>
    <x v="5"/>
    <x v="1"/>
    <n v="119100"/>
  </r>
  <r>
    <x v="2"/>
    <x v="6"/>
    <x v="1"/>
    <n v="60400"/>
  </r>
  <r>
    <x v="2"/>
    <x v="7"/>
    <x v="1"/>
    <n v="135400"/>
  </r>
  <r>
    <x v="2"/>
    <x v="8"/>
    <x v="1"/>
    <n v="93550"/>
  </r>
  <r>
    <x v="2"/>
    <x v="9"/>
    <x v="1"/>
    <n v="55350"/>
  </r>
  <r>
    <x v="2"/>
    <x v="10"/>
    <x v="1"/>
    <n v="46450"/>
  </r>
  <r>
    <x v="2"/>
    <x v="11"/>
    <x v="1"/>
    <n v="44375"/>
  </r>
  <r>
    <x v="3"/>
    <x v="0"/>
    <x v="1"/>
    <n v="98050"/>
  </r>
  <r>
    <x v="3"/>
    <x v="1"/>
    <x v="1"/>
    <n v="54075"/>
  </r>
  <r>
    <x v="3"/>
    <x v="2"/>
    <x v="1"/>
    <n v="61600"/>
  </r>
  <r>
    <x v="3"/>
    <x v="3"/>
    <x v="1"/>
    <n v="46250"/>
  </r>
  <r>
    <x v="3"/>
    <x v="4"/>
    <x v="1"/>
    <n v="114750"/>
  </r>
  <r>
    <x v="3"/>
    <x v="5"/>
    <x v="1"/>
    <n v="49250"/>
  </r>
  <r>
    <x v="3"/>
    <x v="6"/>
    <x v="1"/>
    <n v="127300"/>
  </r>
  <r>
    <x v="3"/>
    <x v="7"/>
    <x v="1"/>
    <n v="27225"/>
  </r>
  <r>
    <x v="3"/>
    <x v="8"/>
    <x v="1"/>
    <n v="127300"/>
  </r>
  <r>
    <x v="3"/>
    <x v="9"/>
    <x v="1"/>
    <n v="123550"/>
  </r>
  <r>
    <x v="3"/>
    <x v="10"/>
    <x v="1"/>
    <n v="89600"/>
  </r>
  <r>
    <x v="3"/>
    <x v="11"/>
    <x v="1"/>
    <n v="70425"/>
  </r>
  <r>
    <x v="0"/>
    <x v="0"/>
    <x v="2"/>
    <n v="20185"/>
  </r>
  <r>
    <x v="0"/>
    <x v="1"/>
    <x v="2"/>
    <n v="23855"/>
  </r>
  <r>
    <x v="0"/>
    <x v="2"/>
    <x v="2"/>
    <n v="27270"/>
  </r>
  <r>
    <x v="0"/>
    <x v="3"/>
    <x v="2"/>
    <n v="36425"/>
  </r>
  <r>
    <x v="0"/>
    <x v="4"/>
    <x v="2"/>
    <n v="49940"/>
  </r>
  <r>
    <x v="0"/>
    <x v="5"/>
    <x v="2"/>
    <n v="45950"/>
  </r>
  <r>
    <x v="0"/>
    <x v="6"/>
    <x v="2"/>
    <n v="54240"/>
  </r>
  <r>
    <x v="0"/>
    <x v="7"/>
    <x v="2"/>
    <n v="50140"/>
  </r>
  <r>
    <x v="0"/>
    <x v="8"/>
    <x v="2"/>
    <n v="53770"/>
  </r>
  <r>
    <x v="0"/>
    <x v="9"/>
    <x v="2"/>
    <n v="53140"/>
  </r>
  <r>
    <x v="0"/>
    <x v="10"/>
    <x v="2"/>
    <n v="37120"/>
  </r>
  <r>
    <x v="0"/>
    <x v="11"/>
    <x v="2"/>
    <n v="11285"/>
  </r>
  <r>
    <x v="1"/>
    <x v="0"/>
    <x v="2"/>
    <n v="39350"/>
  </r>
  <r>
    <x v="1"/>
    <x v="1"/>
    <x v="2"/>
    <n v="42200"/>
  </r>
  <r>
    <x v="1"/>
    <x v="2"/>
    <x v="2"/>
    <n v="19375"/>
  </r>
  <r>
    <x v="1"/>
    <x v="3"/>
    <x v="2"/>
    <n v="21100"/>
  </r>
  <r>
    <x v="1"/>
    <x v="4"/>
    <x v="2"/>
    <n v="55350"/>
  </r>
  <r>
    <x v="1"/>
    <x v="5"/>
    <x v="2"/>
    <n v="36475"/>
  </r>
  <r>
    <x v="1"/>
    <x v="6"/>
    <x v="2"/>
    <n v="64900"/>
  </r>
  <r>
    <x v="1"/>
    <x v="7"/>
    <x v="2"/>
    <n v="31275"/>
  </r>
  <r>
    <x v="1"/>
    <x v="8"/>
    <x v="2"/>
    <n v="56800"/>
  </r>
  <r>
    <x v="1"/>
    <x v="9"/>
    <x v="2"/>
    <n v="34100"/>
  </r>
  <r>
    <x v="1"/>
    <x v="10"/>
    <x v="2"/>
    <n v="45700"/>
  </r>
  <r>
    <x v="1"/>
    <x v="11"/>
    <x v="2"/>
    <n v="28400"/>
  </r>
  <r>
    <x v="2"/>
    <x v="0"/>
    <x v="2"/>
    <n v="48625"/>
  </r>
  <r>
    <x v="2"/>
    <x v="1"/>
    <x v="2"/>
    <n v="101300"/>
  </r>
  <r>
    <x v="2"/>
    <x v="2"/>
    <x v="2"/>
    <n v="71300"/>
  </r>
  <r>
    <x v="2"/>
    <x v="3"/>
    <x v="2"/>
    <n v="73150"/>
  </r>
  <r>
    <x v="2"/>
    <x v="4"/>
    <x v="2"/>
    <n v="35125"/>
  </r>
  <r>
    <x v="2"/>
    <x v="5"/>
    <x v="2"/>
    <n v="117550"/>
  </r>
  <r>
    <x v="2"/>
    <x v="6"/>
    <x v="2"/>
    <n v="34650"/>
  </r>
  <r>
    <x v="2"/>
    <x v="7"/>
    <x v="2"/>
    <n v="144750"/>
  </r>
  <r>
    <x v="2"/>
    <x v="8"/>
    <x v="2"/>
    <n v="135050"/>
  </r>
  <r>
    <x v="2"/>
    <x v="9"/>
    <x v="2"/>
    <n v="42200"/>
  </r>
  <r>
    <x v="2"/>
    <x v="10"/>
    <x v="2"/>
    <n v="36550"/>
  </r>
  <r>
    <x v="2"/>
    <x v="11"/>
    <x v="2"/>
    <n v="45100"/>
  </r>
  <r>
    <x v="3"/>
    <x v="0"/>
    <x v="2"/>
    <n v="93400"/>
  </r>
  <r>
    <x v="3"/>
    <x v="1"/>
    <x v="2"/>
    <n v="54600"/>
  </r>
  <r>
    <x v="3"/>
    <x v="2"/>
    <x v="2"/>
    <n v="52925"/>
  </r>
  <r>
    <x v="3"/>
    <x v="3"/>
    <x v="2"/>
    <n v="42325"/>
  </r>
  <r>
    <x v="3"/>
    <x v="4"/>
    <x v="2"/>
    <n v="126850"/>
  </r>
  <r>
    <x v="3"/>
    <x v="5"/>
    <x v="2"/>
    <n v="44950"/>
  </r>
  <r>
    <x v="3"/>
    <x v="6"/>
    <x v="2"/>
    <n v="135750"/>
  </r>
  <r>
    <x v="3"/>
    <x v="7"/>
    <x v="2"/>
    <n v="23375"/>
  </r>
  <r>
    <x v="3"/>
    <x v="8"/>
    <x v="2"/>
    <n v="130200"/>
  </r>
  <r>
    <x v="3"/>
    <x v="9"/>
    <x v="2"/>
    <n v="121750"/>
  </r>
  <r>
    <x v="3"/>
    <x v="10"/>
    <x v="2"/>
    <n v="145700"/>
  </r>
  <r>
    <x v="3"/>
    <x v="11"/>
    <x v="2"/>
    <n v="52725"/>
  </r>
  <r>
    <x v="0"/>
    <x v="0"/>
    <x v="3"/>
    <n v="20270"/>
  </r>
  <r>
    <x v="0"/>
    <x v="1"/>
    <x v="3"/>
    <n v="43990"/>
  </r>
  <r>
    <x v="0"/>
    <x v="2"/>
    <x v="3"/>
    <n v="34630"/>
  </r>
  <r>
    <x v="0"/>
    <x v="3"/>
    <x v="3"/>
    <n v="33470"/>
  </r>
  <r>
    <x v="0"/>
    <x v="4"/>
    <x v="3"/>
    <n v="34330"/>
  </r>
  <r>
    <x v="0"/>
    <x v="5"/>
    <x v="3"/>
    <n v="42900"/>
  </r>
  <r>
    <x v="0"/>
    <x v="6"/>
    <x v="3"/>
    <n v="32710"/>
  </r>
  <r>
    <x v="0"/>
    <x v="7"/>
    <x v="3"/>
    <n v="41480"/>
  </r>
  <r>
    <x v="0"/>
    <x v="8"/>
    <x v="3"/>
    <n v="37090"/>
  </r>
  <r>
    <x v="0"/>
    <x v="9"/>
    <x v="3"/>
    <n v="38170"/>
  </r>
  <r>
    <x v="0"/>
    <x v="10"/>
    <x v="3"/>
    <n v="44480"/>
  </r>
  <r>
    <x v="0"/>
    <x v="11"/>
    <x v="3"/>
    <n v="27630"/>
  </r>
  <r>
    <x v="1"/>
    <x v="0"/>
    <x v="3"/>
    <n v="36450"/>
  </r>
  <r>
    <x v="1"/>
    <x v="1"/>
    <x v="3"/>
    <n v="36950"/>
  </r>
  <r>
    <x v="1"/>
    <x v="2"/>
    <x v="3"/>
    <n v="35350"/>
  </r>
  <r>
    <x v="1"/>
    <x v="3"/>
    <x v="3"/>
    <n v="28000"/>
  </r>
  <r>
    <x v="1"/>
    <x v="4"/>
    <x v="3"/>
    <n v="30450"/>
  </r>
  <r>
    <x v="1"/>
    <x v="5"/>
    <x v="3"/>
    <n v="34350"/>
  </r>
  <r>
    <x v="1"/>
    <x v="6"/>
    <x v="3"/>
    <n v="37750"/>
  </r>
  <r>
    <x v="1"/>
    <x v="7"/>
    <x v="3"/>
    <n v="41900"/>
  </r>
  <r>
    <x v="1"/>
    <x v="8"/>
    <x v="3"/>
    <n v="30900"/>
  </r>
  <r>
    <x v="1"/>
    <x v="9"/>
    <x v="3"/>
    <n v="30950"/>
  </r>
  <r>
    <x v="1"/>
    <x v="10"/>
    <x v="3"/>
    <n v="44900"/>
  </r>
  <r>
    <x v="1"/>
    <x v="11"/>
    <x v="3"/>
    <n v="34150"/>
  </r>
  <r>
    <x v="2"/>
    <x v="0"/>
    <x v="3"/>
    <n v="71300"/>
  </r>
  <r>
    <x v="2"/>
    <x v="1"/>
    <x v="3"/>
    <n v="67150"/>
  </r>
  <r>
    <x v="2"/>
    <x v="2"/>
    <x v="3"/>
    <n v="71950"/>
  </r>
  <r>
    <x v="2"/>
    <x v="3"/>
    <x v="3"/>
    <n v="83750"/>
  </r>
  <r>
    <x v="2"/>
    <x v="4"/>
    <x v="3"/>
    <n v="89950"/>
  </r>
  <r>
    <x v="2"/>
    <x v="5"/>
    <x v="3"/>
    <n v="87300"/>
  </r>
  <r>
    <x v="2"/>
    <x v="6"/>
    <x v="3"/>
    <n v="37350"/>
  </r>
  <r>
    <x v="2"/>
    <x v="7"/>
    <x v="3"/>
    <n v="63700"/>
  </r>
  <r>
    <x v="2"/>
    <x v="8"/>
    <x v="3"/>
    <n v="69000"/>
  </r>
  <r>
    <x v="2"/>
    <x v="9"/>
    <x v="3"/>
    <n v="64200"/>
  </r>
  <r>
    <x v="2"/>
    <x v="10"/>
    <x v="3"/>
    <n v="82900"/>
  </r>
  <r>
    <x v="2"/>
    <x v="11"/>
    <x v="3"/>
    <n v="84150"/>
  </r>
  <r>
    <x v="3"/>
    <x v="0"/>
    <x v="3"/>
    <n v="63450"/>
  </r>
  <r>
    <x v="3"/>
    <x v="1"/>
    <x v="3"/>
    <n v="81350"/>
  </r>
  <r>
    <x v="3"/>
    <x v="2"/>
    <x v="3"/>
    <n v="77100"/>
  </r>
  <r>
    <x v="3"/>
    <x v="3"/>
    <x v="3"/>
    <n v="79300"/>
  </r>
  <r>
    <x v="3"/>
    <x v="4"/>
    <x v="3"/>
    <n v="63200"/>
  </r>
  <r>
    <x v="3"/>
    <x v="5"/>
    <x v="3"/>
    <n v="86100"/>
  </r>
  <r>
    <x v="3"/>
    <x v="6"/>
    <x v="3"/>
    <n v="70900"/>
  </r>
  <r>
    <x v="3"/>
    <x v="7"/>
    <x v="3"/>
    <n v="48100"/>
  </r>
  <r>
    <x v="3"/>
    <x v="8"/>
    <x v="3"/>
    <n v="60000"/>
  </r>
  <r>
    <x v="3"/>
    <x v="9"/>
    <x v="3"/>
    <n v="77100"/>
  </r>
  <r>
    <x v="3"/>
    <x v="10"/>
    <x v="3"/>
    <n v="75100"/>
  </r>
  <r>
    <x v="3"/>
    <x v="11"/>
    <x v="3"/>
    <n v="79400"/>
  </r>
  <r>
    <x v="0"/>
    <x v="0"/>
    <x v="4"/>
    <n v="20710"/>
  </r>
  <r>
    <x v="0"/>
    <x v="1"/>
    <x v="4"/>
    <n v="33180"/>
  </r>
  <r>
    <x v="0"/>
    <x v="2"/>
    <x v="4"/>
    <n v="29220"/>
  </r>
  <r>
    <x v="0"/>
    <x v="3"/>
    <x v="4"/>
    <n v="30730"/>
  </r>
  <r>
    <x v="0"/>
    <x v="4"/>
    <x v="4"/>
    <n v="29460"/>
  </r>
  <r>
    <x v="0"/>
    <x v="5"/>
    <x v="4"/>
    <n v="34960"/>
  </r>
  <r>
    <x v="0"/>
    <x v="6"/>
    <x v="4"/>
    <n v="30170"/>
  </r>
  <r>
    <x v="0"/>
    <x v="7"/>
    <x v="4"/>
    <n v="28310"/>
  </r>
  <r>
    <x v="0"/>
    <x v="8"/>
    <x v="4"/>
    <n v="31990"/>
  </r>
  <r>
    <x v="0"/>
    <x v="9"/>
    <x v="4"/>
    <n v="34660"/>
  </r>
  <r>
    <x v="0"/>
    <x v="10"/>
    <x v="4"/>
    <n v="34330"/>
  </r>
  <r>
    <x v="0"/>
    <x v="11"/>
    <x v="4"/>
    <n v="22700"/>
  </r>
  <r>
    <x v="1"/>
    <x v="0"/>
    <x v="4"/>
    <n v="34950"/>
  </r>
  <r>
    <x v="1"/>
    <x v="1"/>
    <x v="4"/>
    <n v="32150"/>
  </r>
  <r>
    <x v="1"/>
    <x v="2"/>
    <x v="4"/>
    <n v="33400"/>
  </r>
  <r>
    <x v="1"/>
    <x v="3"/>
    <x v="4"/>
    <n v="21400"/>
  </r>
  <r>
    <x v="1"/>
    <x v="4"/>
    <x v="4"/>
    <n v="34950"/>
  </r>
  <r>
    <x v="1"/>
    <x v="5"/>
    <x v="4"/>
    <n v="32950"/>
  </r>
  <r>
    <x v="1"/>
    <x v="6"/>
    <x v="4"/>
    <n v="29900"/>
  </r>
  <r>
    <x v="1"/>
    <x v="7"/>
    <x v="4"/>
    <n v="31600"/>
  </r>
  <r>
    <x v="1"/>
    <x v="8"/>
    <x v="4"/>
    <n v="28150"/>
  </r>
  <r>
    <x v="1"/>
    <x v="9"/>
    <x v="4"/>
    <n v="28950"/>
  </r>
  <r>
    <x v="1"/>
    <x v="10"/>
    <x v="4"/>
    <n v="29200"/>
  </r>
  <r>
    <x v="1"/>
    <x v="11"/>
    <x v="4"/>
    <n v="33050"/>
  </r>
  <r>
    <x v="2"/>
    <x v="0"/>
    <x v="4"/>
    <n v="59050"/>
  </r>
  <r>
    <x v="2"/>
    <x v="1"/>
    <x v="4"/>
    <n v="67700"/>
  </r>
  <r>
    <x v="2"/>
    <x v="2"/>
    <x v="4"/>
    <n v="59300"/>
  </r>
  <r>
    <x v="2"/>
    <x v="3"/>
    <x v="4"/>
    <n v="59950"/>
  </r>
  <r>
    <x v="2"/>
    <x v="4"/>
    <x v="4"/>
    <n v="67000"/>
  </r>
  <r>
    <x v="2"/>
    <x v="5"/>
    <x v="4"/>
    <n v="65350"/>
  </r>
  <r>
    <x v="2"/>
    <x v="6"/>
    <x v="4"/>
    <n v="26100"/>
  </r>
  <r>
    <x v="2"/>
    <x v="7"/>
    <x v="4"/>
    <n v="60000"/>
  </r>
  <r>
    <x v="2"/>
    <x v="8"/>
    <x v="4"/>
    <n v="60400"/>
  </r>
  <r>
    <x v="2"/>
    <x v="9"/>
    <x v="4"/>
    <n v="64650"/>
  </r>
  <r>
    <x v="2"/>
    <x v="10"/>
    <x v="4"/>
    <n v="67200"/>
  </r>
  <r>
    <x v="2"/>
    <x v="11"/>
    <x v="4"/>
    <n v="66400"/>
  </r>
  <r>
    <x v="3"/>
    <x v="0"/>
    <x v="4"/>
    <n v="68700"/>
  </r>
  <r>
    <x v="3"/>
    <x v="1"/>
    <x v="4"/>
    <n v="59950"/>
  </r>
  <r>
    <x v="3"/>
    <x v="2"/>
    <x v="4"/>
    <n v="58500"/>
  </r>
  <r>
    <x v="3"/>
    <x v="3"/>
    <x v="4"/>
    <n v="66700"/>
  </r>
  <r>
    <x v="3"/>
    <x v="4"/>
    <x v="4"/>
    <n v="67850"/>
  </r>
  <r>
    <x v="3"/>
    <x v="5"/>
    <x v="4"/>
    <n v="58800"/>
  </r>
  <r>
    <x v="3"/>
    <x v="6"/>
    <x v="4"/>
    <n v="59050"/>
  </r>
  <r>
    <x v="3"/>
    <x v="7"/>
    <x v="4"/>
    <n v="41400"/>
  </r>
  <r>
    <x v="3"/>
    <x v="8"/>
    <x v="4"/>
    <n v="64800"/>
  </r>
  <r>
    <x v="3"/>
    <x v="9"/>
    <x v="4"/>
    <n v="63650"/>
  </r>
  <r>
    <x v="3"/>
    <x v="10"/>
    <x v="4"/>
    <n v="66600"/>
  </r>
  <r>
    <x v="3"/>
    <x v="11"/>
    <x v="4"/>
    <n v="666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107635"/>
    <n v="120000"/>
    <n v="0.33"/>
    <n v="0.71"/>
  </r>
  <r>
    <x v="0"/>
    <x v="1"/>
    <n v="153595"/>
    <n v="120000"/>
    <n v="0.17"/>
    <n v="0.5"/>
  </r>
  <r>
    <x v="0"/>
    <x v="2"/>
    <n v="156760"/>
    <n v="120000"/>
    <n v="0.64"/>
    <n v="0.64"/>
  </r>
  <r>
    <x v="0"/>
    <x v="3"/>
    <n v="160805"/>
    <n v="120000"/>
    <n v="0.4"/>
    <n v="0.24"/>
  </r>
  <r>
    <x v="0"/>
    <x v="4"/>
    <n v="220180"/>
    <n v="120000"/>
    <n v="0.2"/>
    <n v="0.25"/>
  </r>
  <r>
    <x v="0"/>
    <x v="5"/>
    <n v="254540"/>
    <n v="120000"/>
    <n v="0.44"/>
    <n v="0.69"/>
  </r>
  <r>
    <x v="0"/>
    <x v="6"/>
    <n v="254180"/>
    <n v="120000"/>
    <n v="0.24"/>
    <n v="0.41"/>
  </r>
  <r>
    <x v="0"/>
    <x v="7"/>
    <n v="253290"/>
    <n v="120000"/>
    <n v="0.75"/>
    <n v="0.6"/>
  </r>
  <r>
    <x v="0"/>
    <x v="8"/>
    <n v="242850"/>
    <n v="120000"/>
    <n v="0.73"/>
    <n v="0.5"/>
  </r>
  <r>
    <x v="0"/>
    <x v="9"/>
    <n v="237680"/>
    <n v="120000"/>
    <n v="0.72"/>
    <n v="0.47"/>
  </r>
  <r>
    <x v="0"/>
    <x v="10"/>
    <n v="197370"/>
    <n v="120000"/>
    <n v="0.73"/>
    <n v="0.75"/>
  </r>
  <r>
    <x v="0"/>
    <x v="11"/>
    <n v="98395"/>
    <n v="120000"/>
    <n v="0.36"/>
    <n v="0.28000000000000003"/>
  </r>
  <r>
    <x v="1"/>
    <x v="0"/>
    <n v="235750"/>
    <n v="127500"/>
    <n v="0.6"/>
    <n v="0.75"/>
  </r>
  <r>
    <x v="1"/>
    <x v="1"/>
    <n v="246400"/>
    <n v="127500"/>
    <n v="0.18"/>
    <n v="0.72"/>
  </r>
  <r>
    <x v="1"/>
    <x v="2"/>
    <n v="153825"/>
    <n v="127500"/>
    <n v="0.47"/>
    <n v="0.75"/>
  </r>
  <r>
    <x v="1"/>
    <x v="3"/>
    <n v="111400"/>
    <n v="127500"/>
    <n v="0.68"/>
    <n v="0.69"/>
  </r>
  <r>
    <x v="1"/>
    <x v="4"/>
    <n v="276550"/>
    <n v="127500"/>
    <n v="0.16"/>
    <n v="0.37"/>
  </r>
  <r>
    <x v="1"/>
    <x v="5"/>
    <n v="179625"/>
    <n v="127500"/>
    <n v="0.38"/>
    <n v="0.35"/>
  </r>
  <r>
    <x v="1"/>
    <x v="6"/>
    <n v="271150"/>
    <n v="127500"/>
    <n v="0.33"/>
    <n v="0.31"/>
  </r>
  <r>
    <x v="1"/>
    <x v="7"/>
    <n v="166100"/>
    <n v="127500"/>
    <n v="0.5"/>
    <n v="0.53"/>
  </r>
  <r>
    <x v="1"/>
    <x v="8"/>
    <n v="234050"/>
    <n v="127500"/>
    <n v="0.75"/>
    <n v="0.57999999999999996"/>
  </r>
  <r>
    <x v="1"/>
    <x v="9"/>
    <n v="159050"/>
    <n v="127500"/>
    <n v="0.73"/>
    <n v="0.37"/>
  </r>
  <r>
    <x v="1"/>
    <x v="10"/>
    <n v="266000"/>
    <n v="127500"/>
    <n v="0.39"/>
    <n v="0.62"/>
  </r>
  <r>
    <x v="1"/>
    <x v="11"/>
    <n v="173500"/>
    <n v="127500"/>
    <n v="0.71"/>
    <n v="0.61"/>
  </r>
  <r>
    <x v="2"/>
    <x v="0"/>
    <n v="275675"/>
    <n v="200000"/>
    <n v="0.68"/>
    <n v="0.31"/>
  </r>
  <r>
    <x v="2"/>
    <x v="1"/>
    <n v="443250"/>
    <n v="200000"/>
    <n v="0.56000000000000005"/>
    <n v="0.75"/>
  </r>
  <r>
    <x v="2"/>
    <x v="2"/>
    <n v="374300"/>
    <n v="200000"/>
    <n v="0.39"/>
    <n v="0.49"/>
  </r>
  <r>
    <x v="2"/>
    <x v="3"/>
    <n v="334650"/>
    <n v="200000"/>
    <n v="0.63"/>
    <n v="0.22"/>
  </r>
  <r>
    <x v="2"/>
    <x v="4"/>
    <n v="313775"/>
    <n v="200000"/>
    <n v="0.51"/>
    <n v="0.65"/>
  </r>
  <r>
    <x v="2"/>
    <x v="5"/>
    <n v="522600"/>
    <n v="200000"/>
    <n v="0.4"/>
    <n v="0.22"/>
  </r>
  <r>
    <x v="2"/>
    <x v="6"/>
    <n v="231350"/>
    <n v="200000"/>
    <n v="0.53"/>
    <n v="0.49"/>
  </r>
  <r>
    <x v="2"/>
    <x v="7"/>
    <n v="507600"/>
    <n v="200000"/>
    <n v="0.16"/>
    <n v="0.39"/>
  </r>
  <r>
    <x v="2"/>
    <x v="8"/>
    <n v="489050"/>
    <n v="200000"/>
    <n v="0.44"/>
    <n v="0.74"/>
  </r>
  <r>
    <x v="2"/>
    <x v="9"/>
    <n v="281000"/>
    <n v="200000"/>
    <n v="0.32"/>
    <n v="0.26"/>
  </r>
  <r>
    <x v="2"/>
    <x v="10"/>
    <n v="293600"/>
    <n v="200000"/>
    <n v="0.69"/>
    <n v="0.2"/>
  </r>
  <r>
    <x v="2"/>
    <x v="11"/>
    <n v="304050"/>
    <n v="200000"/>
    <n v="0.23"/>
    <n v="0.74"/>
  </r>
  <r>
    <x v="3"/>
    <x v="0"/>
    <n v="493950"/>
    <n v="250000"/>
    <n v="0.41"/>
    <n v="0.74"/>
  </r>
  <r>
    <x v="3"/>
    <x v="1"/>
    <n v="322950"/>
    <n v="250000"/>
    <n v="0.56000000000000005"/>
    <n v="0.42"/>
  </r>
  <r>
    <x v="3"/>
    <x v="2"/>
    <n v="349500"/>
    <n v="250000"/>
    <n v="0.21"/>
    <n v="0.72"/>
  </r>
  <r>
    <x v="3"/>
    <x v="3"/>
    <n v="328775"/>
    <n v="250000"/>
    <n v="0.28999999999999998"/>
    <n v="0.73"/>
  </r>
  <r>
    <x v="3"/>
    <x v="4"/>
    <n v="566150"/>
    <n v="250000"/>
    <n v="0.41"/>
    <n v="0.47"/>
  </r>
  <r>
    <x v="3"/>
    <x v="5"/>
    <n v="326275"/>
    <n v="250000"/>
    <n v="0.7"/>
    <n v="0.72"/>
  </r>
  <r>
    <x v="3"/>
    <x v="6"/>
    <n v="532400"/>
    <n v="250000"/>
    <n v="0.18"/>
    <n v="0.43"/>
  </r>
  <r>
    <x v="3"/>
    <x v="7"/>
    <n v="185675"/>
    <n v="250000"/>
    <n v="0.61"/>
    <n v="0.74"/>
  </r>
  <r>
    <x v="3"/>
    <x v="8"/>
    <n v="538200"/>
    <n v="250000"/>
    <n v="0.24"/>
    <n v="0.75"/>
  </r>
  <r>
    <x v="3"/>
    <x v="9"/>
    <n v="580650"/>
    <n v="250000"/>
    <n v="0.4"/>
    <n v="0.35"/>
  </r>
  <r>
    <x v="3"/>
    <x v="10"/>
    <n v="505400"/>
    <n v="250000"/>
    <n v="0.4"/>
    <n v="0.46"/>
  </r>
  <r>
    <x v="3"/>
    <x v="11"/>
    <n v="331775"/>
    <n v="250000"/>
    <n v="0.22"/>
    <n v="0.4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EMP001"/>
    <s v="Aman Khan"/>
    <x v="0"/>
    <x v="0"/>
    <x v="0"/>
    <n v="12"/>
    <n v="12"/>
    <n v="10"/>
    <n v="30000"/>
    <s v="Active"/>
    <x v="0"/>
  </r>
  <r>
    <s v="EMP002"/>
    <s v="Neha Sharma"/>
    <x v="1"/>
    <x v="1"/>
    <x v="1"/>
    <n v="12"/>
    <n v="12"/>
    <n v="10"/>
    <n v="25000"/>
    <s v="Active"/>
    <x v="1"/>
  </r>
  <r>
    <s v="EMP003"/>
    <s v="Ali Raza"/>
    <x v="2"/>
    <x v="2"/>
    <x v="2"/>
    <n v="12"/>
    <n v="12"/>
    <n v="10"/>
    <n v="18000"/>
    <s v="Active"/>
    <x v="0"/>
  </r>
  <r>
    <s v="EMP004"/>
    <s v="Riya Singh"/>
    <x v="2"/>
    <x v="3"/>
    <x v="3"/>
    <n v="12"/>
    <n v="12"/>
    <n v="10"/>
    <n v="15000"/>
    <s v="Active"/>
    <x v="1"/>
  </r>
  <r>
    <s v="EMP005"/>
    <s v="Shah Alam"/>
    <x v="2"/>
    <x v="3"/>
    <x v="4"/>
    <n v="12"/>
    <n v="12"/>
    <n v="10"/>
    <n v="15000"/>
    <s v="Active"/>
    <x v="0"/>
  </r>
  <r>
    <s v="EMP006"/>
    <s v="Karan Gupta"/>
    <x v="2"/>
    <x v="3"/>
    <x v="5"/>
    <n v="12"/>
    <n v="12"/>
    <n v="10"/>
    <n v="15000"/>
    <s v="Active"/>
    <x v="0"/>
  </r>
  <r>
    <s v="EMP007"/>
    <s v="Irfan Pathan"/>
    <x v="2"/>
    <x v="4"/>
    <x v="6"/>
    <n v="12"/>
    <n v="12"/>
    <n v="10"/>
    <n v="12000"/>
    <s v="Active"/>
    <x v="0"/>
  </r>
  <r>
    <s v="EMP008"/>
    <s v="Pappi Singh"/>
    <x v="2"/>
    <x v="4"/>
    <x v="7"/>
    <n v="12"/>
    <n v="12"/>
    <n v="10"/>
    <n v="12000"/>
    <s v="Active"/>
    <x v="0"/>
  </r>
  <r>
    <s v="EMP009"/>
    <s v="Raju Roi"/>
    <x v="2"/>
    <x v="4"/>
    <x v="8"/>
    <n v="12"/>
    <n v="12"/>
    <n v="10"/>
    <n v="12000"/>
    <s v="Active"/>
    <x v="0"/>
  </r>
  <r>
    <s v="EMP010"/>
    <s v="Rabia Ansari"/>
    <x v="2"/>
    <x v="4"/>
    <x v="9"/>
    <n v="12"/>
    <n v="12"/>
    <n v="10"/>
    <n v="12000"/>
    <s v="Active"/>
    <x v="1"/>
  </r>
  <r>
    <s v="EMP011"/>
    <s v="Ram Kumar"/>
    <x v="3"/>
    <x v="5"/>
    <x v="10"/>
    <n v="12"/>
    <n v="12"/>
    <n v="10"/>
    <n v="10000"/>
    <s v="Active"/>
    <x v="0"/>
  </r>
  <r>
    <s v="EMP012"/>
    <s v="Raja Babu"/>
    <x v="3"/>
    <x v="5"/>
    <x v="11"/>
    <n v="12"/>
    <n v="12"/>
    <n v="10"/>
    <n v="10000"/>
    <s v="Active"/>
    <x v="0"/>
  </r>
  <r>
    <s v="EMP013"/>
    <s v="Fiza Khan"/>
    <x v="3"/>
    <x v="5"/>
    <x v="12"/>
    <n v="12"/>
    <n v="12"/>
    <n v="10"/>
    <n v="10000"/>
    <s v="Active"/>
    <x v="1"/>
  </r>
  <r>
    <s v="EMP014"/>
    <s v="Aman Pal"/>
    <x v="4"/>
    <x v="6"/>
    <x v="13"/>
    <n v="12"/>
    <n v="12"/>
    <n v="10"/>
    <n v="69519"/>
    <s v="Active"/>
    <x v="1"/>
  </r>
  <r>
    <s v="EMP015"/>
    <s v="Aman Lal"/>
    <x v="0"/>
    <x v="7"/>
    <x v="14"/>
    <n v="12"/>
    <n v="12"/>
    <n v="10"/>
    <n v="69482"/>
    <s v="Active"/>
    <x v="1"/>
  </r>
  <r>
    <s v="EMP016"/>
    <s v="Aman Mian"/>
    <x v="1"/>
    <x v="8"/>
    <x v="15"/>
    <n v="12"/>
    <n v="12"/>
    <n v="10"/>
    <n v="69445"/>
    <s v="Active"/>
    <x v="0"/>
  </r>
  <r>
    <s v="EMP017"/>
    <s v="Aman Sheikh"/>
    <x v="5"/>
    <x v="6"/>
    <x v="16"/>
    <n v="12"/>
    <n v="12"/>
    <n v="10"/>
    <n v="69408"/>
    <s v="Active"/>
    <x v="0"/>
  </r>
  <r>
    <s v="EMP018"/>
    <s v="Aman Suri"/>
    <x v="6"/>
    <x v="9"/>
    <x v="17"/>
    <n v="12"/>
    <n v="12"/>
    <n v="10"/>
    <n v="69371"/>
    <s v="Active"/>
    <x v="1"/>
  </r>
  <r>
    <s v="EMP019"/>
    <s v="Aman Malik"/>
    <x v="7"/>
    <x v="10"/>
    <x v="18"/>
    <n v="12"/>
    <n v="12"/>
    <n v="10"/>
    <n v="69334"/>
    <s v="Active"/>
    <x v="0"/>
  </r>
  <r>
    <s v="EMP020"/>
    <s v="Aman Qureshi"/>
    <x v="1"/>
    <x v="8"/>
    <x v="19"/>
    <n v="12"/>
    <n v="12"/>
    <n v="10"/>
    <n v="69297"/>
    <s v="Active"/>
    <x v="1"/>
  </r>
  <r>
    <s v="EMP021"/>
    <s v="Aman Shaikh"/>
    <x v="8"/>
    <x v="10"/>
    <x v="20"/>
    <n v="12"/>
    <n v="12"/>
    <n v="10"/>
    <n v="69223"/>
    <s v="Active"/>
    <x v="1"/>
  </r>
  <r>
    <s v="EMP022"/>
    <s v="Aman Chaudhary"/>
    <x v="3"/>
    <x v="5"/>
    <x v="21"/>
    <n v="12"/>
    <n v="12"/>
    <n v="10"/>
    <n v="69186"/>
    <s v="Active"/>
    <x v="1"/>
  </r>
  <r>
    <s v="EMP023"/>
    <s v="Aman Tyagi"/>
    <x v="5"/>
    <x v="6"/>
    <x v="22"/>
    <n v="12"/>
    <n v="12"/>
    <n v="10"/>
    <n v="69149"/>
    <s v="Active"/>
    <x v="0"/>
  </r>
  <r>
    <s v="EMP024"/>
    <s v="Aman Jain"/>
    <x v="1"/>
    <x v="1"/>
    <x v="23"/>
    <n v="12"/>
    <n v="12"/>
    <n v="10"/>
    <n v="69075"/>
    <s v="Active"/>
    <x v="1"/>
  </r>
  <r>
    <s v="EMP025"/>
    <s v="Aman Agarwal"/>
    <x v="7"/>
    <x v="10"/>
    <x v="24"/>
    <n v="12"/>
    <n v="12"/>
    <n v="10"/>
    <n v="69038"/>
    <s v="Active"/>
    <x v="0"/>
  </r>
  <r>
    <s v="EMP026"/>
    <s v="Aman Nair"/>
    <x v="1"/>
    <x v="8"/>
    <x v="25"/>
    <n v="12"/>
    <n v="12"/>
    <n v="10"/>
    <n v="69001"/>
    <s v="Active"/>
    <x v="1"/>
  </r>
  <r>
    <s v="EMP027"/>
    <s v="Neha Khan"/>
    <x v="8"/>
    <x v="10"/>
    <x v="26"/>
    <n v="12"/>
    <n v="12"/>
    <n v="10"/>
    <n v="68964"/>
    <s v="Active"/>
    <x v="1"/>
  </r>
  <r>
    <s v="EMP028"/>
    <s v="Neha Suri"/>
    <x v="2"/>
    <x v="11"/>
    <x v="27"/>
    <n v="12"/>
    <n v="12"/>
    <n v="10"/>
    <n v="68927"/>
    <s v="Inactive"/>
    <x v="1"/>
  </r>
  <r>
    <s v="EMP029"/>
    <s v="Neha Raza"/>
    <x v="8"/>
    <x v="10"/>
    <x v="28"/>
    <n v="12"/>
    <n v="12"/>
    <n v="10"/>
    <n v="68816"/>
    <s v="Active"/>
    <x v="0"/>
  </r>
  <r>
    <s v="EMP030"/>
    <s v="Neha Singh"/>
    <x v="8"/>
    <x v="10"/>
    <x v="29"/>
    <n v="12"/>
    <n v="12"/>
    <n v="10"/>
    <n v="68779"/>
    <s v="Active"/>
    <x v="0"/>
  </r>
  <r>
    <s v="EMP031"/>
    <s v="Neha Ahmed"/>
    <x v="1"/>
    <x v="1"/>
    <x v="30"/>
    <n v="12"/>
    <n v="12"/>
    <n v="10"/>
    <n v="68742"/>
    <s v="Active"/>
    <x v="0"/>
  </r>
  <r>
    <s v="EMP032"/>
    <s v="Neha Gupta"/>
    <x v="9"/>
    <x v="6"/>
    <x v="31"/>
    <n v="12"/>
    <n v="12"/>
    <n v="10"/>
    <n v="68705"/>
    <s v="Active"/>
    <x v="0"/>
  </r>
  <r>
    <s v="EMP033"/>
    <s v="Neha Kumar"/>
    <x v="0"/>
    <x v="0"/>
    <x v="32"/>
    <n v="12"/>
    <n v="12"/>
    <n v="10"/>
    <n v="68668"/>
    <s v="Active"/>
    <x v="1"/>
  </r>
  <r>
    <s v="EMP034"/>
    <s v="Neha Verma"/>
    <x v="4"/>
    <x v="6"/>
    <x v="33"/>
    <n v="12"/>
    <n v="12"/>
    <n v="10"/>
    <n v="68631"/>
    <s v="Active"/>
    <x v="1"/>
  </r>
  <r>
    <s v="EMP035"/>
    <s v="Neha Patel"/>
    <x v="3"/>
    <x v="9"/>
    <x v="34"/>
    <n v="12"/>
    <n v="12"/>
    <n v="10"/>
    <n v="68594"/>
    <s v="Active"/>
    <x v="0"/>
  </r>
  <r>
    <s v="EMP036"/>
    <s v="Neha Ansari"/>
    <x v="5"/>
    <x v="6"/>
    <x v="35"/>
    <n v="12"/>
    <n v="12"/>
    <n v="10"/>
    <n v="68557"/>
    <s v="Active"/>
    <x v="0"/>
  </r>
  <r>
    <s v="EMP037"/>
    <s v="Neha Das"/>
    <x v="0"/>
    <x v="7"/>
    <x v="36"/>
    <n v="12"/>
    <n v="12"/>
    <n v="10"/>
    <n v="68520"/>
    <s v="Active"/>
    <x v="0"/>
  </r>
  <r>
    <s v="EMP038"/>
    <s v="Neha Babu"/>
    <x v="6"/>
    <x v="9"/>
    <x v="37"/>
    <n v="12"/>
    <n v="12"/>
    <n v="10"/>
    <n v="68483"/>
    <s v="Inactive"/>
    <x v="0"/>
  </r>
  <r>
    <s v="EMP039"/>
    <s v="Neha Mehta"/>
    <x v="6"/>
    <x v="9"/>
    <x v="38"/>
    <n v="12"/>
    <n v="12"/>
    <n v="10"/>
    <n v="68446"/>
    <s v="Active"/>
    <x v="1"/>
  </r>
  <r>
    <s v="EMP040"/>
    <s v="Neha Pal"/>
    <x v="0"/>
    <x v="0"/>
    <x v="39"/>
    <n v="12"/>
    <n v="12"/>
    <n v="10"/>
    <n v="68409"/>
    <s v="Active"/>
    <x v="1"/>
  </r>
  <r>
    <s v="EMP041"/>
    <s v="Neha Lal"/>
    <x v="0"/>
    <x v="7"/>
    <x v="40"/>
    <n v="12"/>
    <n v="12"/>
    <n v="10"/>
    <n v="68372"/>
    <s v="Active"/>
    <x v="1"/>
  </r>
  <r>
    <s v="EMP042"/>
    <s v="Neha Mian"/>
    <x v="6"/>
    <x v="9"/>
    <x v="41"/>
    <n v="12"/>
    <n v="12"/>
    <n v="10"/>
    <n v="68298"/>
    <s v="Active"/>
    <x v="0"/>
  </r>
  <r>
    <s v="EMP043"/>
    <s v="Neha Sheikh"/>
    <x v="8"/>
    <x v="10"/>
    <x v="42"/>
    <n v="12"/>
    <n v="12"/>
    <n v="10"/>
    <n v="68261"/>
    <s v="Active"/>
    <x v="0"/>
  </r>
  <r>
    <s v="EMP044"/>
    <s v="Neha Suresh"/>
    <x v="1"/>
    <x v="8"/>
    <x v="43"/>
    <n v="12"/>
    <n v="12"/>
    <n v="10"/>
    <n v="68224"/>
    <s v="Active"/>
    <x v="1"/>
  </r>
  <r>
    <s v="EMP045"/>
    <s v="Neha Malik"/>
    <x v="0"/>
    <x v="7"/>
    <x v="44"/>
    <n v="12"/>
    <n v="12"/>
    <n v="10"/>
    <n v="68187"/>
    <s v="Active"/>
    <x v="1"/>
  </r>
  <r>
    <s v="EMP046"/>
    <s v="Neha Qureshi"/>
    <x v="9"/>
    <x v="6"/>
    <x v="45"/>
    <n v="12"/>
    <n v="12"/>
    <n v="10"/>
    <n v="68150"/>
    <s v="Active"/>
    <x v="0"/>
  </r>
  <r>
    <s v="EMP047"/>
    <s v="Neha Shaikh"/>
    <x v="2"/>
    <x v="11"/>
    <x v="46"/>
    <n v="12"/>
    <n v="12"/>
    <n v="10"/>
    <n v="68113"/>
    <s v="Active"/>
    <x v="0"/>
  </r>
  <r>
    <s v="EMP048"/>
    <s v="Neha Chaudhary"/>
    <x v="3"/>
    <x v="9"/>
    <x v="47"/>
    <n v="12"/>
    <n v="12"/>
    <n v="10"/>
    <n v="68076"/>
    <s v="Active"/>
    <x v="0"/>
  </r>
  <r>
    <s v="EMP049"/>
    <s v="Neha Tyagi"/>
    <x v="8"/>
    <x v="10"/>
    <x v="48"/>
    <n v="12"/>
    <n v="12"/>
    <n v="10"/>
    <n v="68039"/>
    <s v="Active"/>
    <x v="0"/>
  </r>
  <r>
    <s v="EMP050"/>
    <s v="Neha Jain"/>
    <x v="4"/>
    <x v="6"/>
    <x v="49"/>
    <n v="12"/>
    <n v="12"/>
    <n v="10"/>
    <n v="68002"/>
    <s v="Active"/>
    <x v="1"/>
  </r>
  <r>
    <s v="EMP051"/>
    <s v="Neha Agarwal"/>
    <x v="8"/>
    <x v="10"/>
    <x v="50"/>
    <n v="12"/>
    <n v="12"/>
    <n v="10"/>
    <n v="67965"/>
    <s v="Active"/>
    <x v="1"/>
  </r>
  <r>
    <s v="EMP052"/>
    <s v="Neha Nair"/>
    <x v="4"/>
    <x v="6"/>
    <x v="51"/>
    <n v="12"/>
    <n v="12"/>
    <n v="10"/>
    <n v="67928"/>
    <s v="Active"/>
    <x v="0"/>
  </r>
  <r>
    <s v="EMP053"/>
    <s v="Ali Khan"/>
    <x v="0"/>
    <x v="0"/>
    <x v="52"/>
    <n v="12"/>
    <n v="12"/>
    <n v="10"/>
    <n v="67891"/>
    <s v="Active"/>
    <x v="0"/>
  </r>
  <r>
    <s v="EMP054"/>
    <s v="Ali Sharma"/>
    <x v="8"/>
    <x v="10"/>
    <x v="53"/>
    <n v="12"/>
    <n v="12"/>
    <n v="10"/>
    <n v="67854"/>
    <s v="Active"/>
    <x v="1"/>
  </r>
  <r>
    <s v="EMP055"/>
    <s v="Ali Raja"/>
    <x v="4"/>
    <x v="6"/>
    <x v="54"/>
    <n v="12"/>
    <n v="12"/>
    <n v="10"/>
    <n v="67817"/>
    <s v="Active"/>
    <x v="0"/>
  </r>
  <r>
    <s v="EMP056"/>
    <s v="Ali Singh"/>
    <x v="1"/>
    <x v="8"/>
    <x v="55"/>
    <n v="12"/>
    <n v="12"/>
    <n v="10"/>
    <n v="67780"/>
    <s v="Active"/>
    <x v="0"/>
  </r>
  <r>
    <s v="EMP057"/>
    <s v="Ali Ahmed"/>
    <x v="2"/>
    <x v="11"/>
    <x v="56"/>
    <n v="12"/>
    <n v="12"/>
    <n v="10"/>
    <n v="67743"/>
    <s v="Active"/>
    <x v="0"/>
  </r>
  <r>
    <s v="EMP058"/>
    <s v="Ali Gupta"/>
    <x v="2"/>
    <x v="11"/>
    <x v="57"/>
    <n v="12"/>
    <n v="12"/>
    <n v="10"/>
    <n v="67706"/>
    <s v="Active"/>
    <x v="1"/>
  </r>
  <r>
    <s v="EMP059"/>
    <s v="Ali Kumar"/>
    <x v="2"/>
    <x v="11"/>
    <x v="58"/>
    <n v="12"/>
    <n v="12"/>
    <n v="10"/>
    <n v="67669"/>
    <s v="Active"/>
    <x v="0"/>
  </r>
  <r>
    <s v="EMP060"/>
    <s v="Ali Verma"/>
    <x v="0"/>
    <x v="0"/>
    <x v="59"/>
    <n v="12"/>
    <n v="12"/>
    <n v="10"/>
    <n v="67632"/>
    <s v="Inactive"/>
    <x v="0"/>
  </r>
  <r>
    <s v="EMP061"/>
    <s v="Ali Patel"/>
    <x v="8"/>
    <x v="10"/>
    <x v="60"/>
    <n v="12"/>
    <n v="12"/>
    <n v="10"/>
    <n v="67595"/>
    <s v="Active"/>
    <x v="1"/>
  </r>
  <r>
    <s v="EMP062"/>
    <s v="Ali Ansari"/>
    <x v="6"/>
    <x v="9"/>
    <x v="61"/>
    <n v="12"/>
    <n v="12"/>
    <n v="10"/>
    <n v="67521"/>
    <s v="Active"/>
    <x v="1"/>
  </r>
  <r>
    <s v="EMP063"/>
    <s v="Ali Das"/>
    <x v="2"/>
    <x v="12"/>
    <x v="62"/>
    <n v="12"/>
    <n v="12"/>
    <n v="10"/>
    <n v="67484"/>
    <s v="Active"/>
    <x v="0"/>
  </r>
  <r>
    <s v="EMP064"/>
    <s v="Ali Babu"/>
    <x v="9"/>
    <x v="6"/>
    <x v="63"/>
    <n v="12"/>
    <n v="12"/>
    <n v="10"/>
    <n v="67447"/>
    <s v="Active"/>
    <x v="0"/>
  </r>
  <r>
    <s v="EMP065"/>
    <s v="Ali Mehta"/>
    <x v="0"/>
    <x v="0"/>
    <x v="64"/>
    <n v="12"/>
    <n v="12"/>
    <n v="10"/>
    <n v="67410"/>
    <s v="Active"/>
    <x v="1"/>
  </r>
  <r>
    <s v="EMP066"/>
    <s v="Ali Pal"/>
    <x v="8"/>
    <x v="10"/>
    <x v="65"/>
    <n v="12"/>
    <n v="12"/>
    <n v="10"/>
    <n v="67336"/>
    <s v="Active"/>
    <x v="0"/>
  </r>
  <r>
    <s v="EMP067"/>
    <s v="Ali Lal"/>
    <x v="4"/>
    <x v="6"/>
    <x v="66"/>
    <n v="12"/>
    <n v="12"/>
    <n v="10"/>
    <n v="67299"/>
    <s v="Active"/>
    <x v="0"/>
  </r>
  <r>
    <s v="EMP068"/>
    <s v="Ali Mian"/>
    <x v="4"/>
    <x v="6"/>
    <x v="67"/>
    <n v="12"/>
    <n v="12"/>
    <n v="10"/>
    <n v="67225"/>
    <s v="Active"/>
    <x v="1"/>
  </r>
  <r>
    <s v="EMP069"/>
    <s v="Ali Sheikh"/>
    <x v="1"/>
    <x v="1"/>
    <x v="68"/>
    <n v="12"/>
    <n v="12"/>
    <n v="10"/>
    <n v="67151"/>
    <s v="Active"/>
    <x v="1"/>
  </r>
  <r>
    <s v="EMP070"/>
    <s v="Ali Suri"/>
    <x v="2"/>
    <x v="11"/>
    <x v="69"/>
    <n v="12"/>
    <n v="12"/>
    <n v="10"/>
    <n v="67114"/>
    <s v="Active"/>
    <x v="1"/>
  </r>
  <r>
    <s v="EMP071"/>
    <s v="Ali Malik"/>
    <x v="6"/>
    <x v="9"/>
    <x v="70"/>
    <n v="12"/>
    <n v="12"/>
    <n v="10"/>
    <n v="67077"/>
    <s v="Active"/>
    <x v="0"/>
  </r>
  <r>
    <s v="EMP072"/>
    <s v="Ali Qureshi"/>
    <x v="7"/>
    <x v="10"/>
    <x v="71"/>
    <n v="12"/>
    <n v="12"/>
    <n v="10"/>
    <n v="67040"/>
    <s v="Active"/>
    <x v="1"/>
  </r>
  <r>
    <s v="EMP073"/>
    <s v="Ali Shaikh"/>
    <x v="6"/>
    <x v="9"/>
    <x v="72"/>
    <n v="12"/>
    <n v="12"/>
    <n v="10"/>
    <n v="66966"/>
    <s v="Active"/>
    <x v="1"/>
  </r>
  <r>
    <s v="EMP074"/>
    <s v="Ali Chaudhary"/>
    <x v="3"/>
    <x v="9"/>
    <x v="73"/>
    <n v="12"/>
    <n v="12"/>
    <n v="10"/>
    <n v="66929"/>
    <s v="Active"/>
    <x v="0"/>
  </r>
  <r>
    <s v="EMP075"/>
    <s v="Ali Tyagi"/>
    <x v="7"/>
    <x v="10"/>
    <x v="74"/>
    <n v="12"/>
    <n v="12"/>
    <n v="10"/>
    <n v="66892"/>
    <s v="Inactive"/>
    <x v="0"/>
  </r>
  <r>
    <s v="EMP076"/>
    <s v="Ali Jain"/>
    <x v="7"/>
    <x v="10"/>
    <x v="75"/>
    <n v="12"/>
    <n v="12"/>
    <n v="10"/>
    <n v="66855"/>
    <s v="Active"/>
    <x v="1"/>
  </r>
  <r>
    <s v="EMP077"/>
    <s v="Ali Agarwal"/>
    <x v="9"/>
    <x v="6"/>
    <x v="76"/>
    <n v="12"/>
    <n v="12"/>
    <n v="10"/>
    <n v="66818"/>
    <s v="Active"/>
    <x v="0"/>
  </r>
  <r>
    <s v="EMP078"/>
    <s v="Ali Nair"/>
    <x v="5"/>
    <x v="6"/>
    <x v="77"/>
    <n v="12"/>
    <n v="12"/>
    <n v="10"/>
    <n v="66781"/>
    <s v="Inactive"/>
    <x v="1"/>
  </r>
  <r>
    <s v="EMP079"/>
    <s v="Riya Khan"/>
    <x v="7"/>
    <x v="10"/>
    <x v="78"/>
    <n v="12"/>
    <n v="12"/>
    <n v="10"/>
    <n v="66744"/>
    <s v="Active"/>
    <x v="1"/>
  </r>
  <r>
    <s v="EMP080"/>
    <s v="Riya Sharma"/>
    <x v="0"/>
    <x v="0"/>
    <x v="79"/>
    <n v="12"/>
    <n v="12"/>
    <n v="10"/>
    <n v="66707"/>
    <s v="Inactive"/>
    <x v="1"/>
  </r>
  <r>
    <s v="EMP081"/>
    <s v="Riya Raza"/>
    <x v="1"/>
    <x v="8"/>
    <x v="80"/>
    <n v="12"/>
    <n v="12"/>
    <n v="10"/>
    <n v="66670"/>
    <s v="Active"/>
    <x v="0"/>
  </r>
  <r>
    <s v="EMP082"/>
    <s v="Riya Singhaniya"/>
    <x v="5"/>
    <x v="6"/>
    <x v="81"/>
    <n v="12"/>
    <n v="12"/>
    <n v="10"/>
    <n v="66596"/>
    <s v="Active"/>
    <x v="0"/>
  </r>
  <r>
    <s v="EMP083"/>
    <s v="Riya Ahmed"/>
    <x v="4"/>
    <x v="6"/>
    <x v="15"/>
    <n v="12"/>
    <n v="12"/>
    <n v="10"/>
    <n v="66522"/>
    <s v="Active"/>
    <x v="0"/>
  </r>
  <r>
    <s v="EMP084"/>
    <s v="Riya Gupta"/>
    <x v="6"/>
    <x v="9"/>
    <x v="82"/>
    <n v="12"/>
    <n v="12"/>
    <n v="10"/>
    <n v="66485"/>
    <s v="Active"/>
    <x v="1"/>
  </r>
  <r>
    <s v="EMP085"/>
    <s v="Riya Kumar"/>
    <x v="4"/>
    <x v="6"/>
    <x v="83"/>
    <n v="12"/>
    <n v="12"/>
    <n v="10"/>
    <n v="66374"/>
    <s v="Inactive"/>
    <x v="0"/>
  </r>
  <r>
    <s v="EMP086"/>
    <s v="Riya Verma"/>
    <x v="4"/>
    <x v="6"/>
    <x v="84"/>
    <n v="12"/>
    <n v="12"/>
    <n v="10"/>
    <n v="66337"/>
    <s v="Active"/>
    <x v="1"/>
  </r>
  <r>
    <s v="EMP087"/>
    <s v="Riya Patel"/>
    <x v="5"/>
    <x v="6"/>
    <x v="85"/>
    <n v="12"/>
    <n v="12"/>
    <n v="10"/>
    <n v="66300"/>
    <s v="Inactive"/>
    <x v="1"/>
  </r>
  <r>
    <s v="EMP088"/>
    <s v="Riya Ansari"/>
    <x v="8"/>
    <x v="10"/>
    <x v="86"/>
    <n v="12"/>
    <n v="12"/>
    <n v="10"/>
    <n v="66263"/>
    <s v="Active"/>
    <x v="1"/>
  </r>
  <r>
    <s v="EMP089"/>
    <s v="Riya Das"/>
    <x v="8"/>
    <x v="10"/>
    <x v="87"/>
    <n v="12"/>
    <n v="12"/>
    <n v="10"/>
    <n v="66226"/>
    <s v="Active"/>
    <x v="1"/>
  </r>
  <r>
    <s v="EMP090"/>
    <s v="Riya Babu"/>
    <x v="8"/>
    <x v="10"/>
    <x v="88"/>
    <n v="12"/>
    <n v="12"/>
    <n v="10"/>
    <n v="66152"/>
    <s v="Active"/>
    <x v="1"/>
  </r>
  <r>
    <s v="EMP091"/>
    <s v="Riya Mehta"/>
    <x v="2"/>
    <x v="11"/>
    <x v="89"/>
    <n v="12"/>
    <n v="12"/>
    <n v="10"/>
    <n v="66115"/>
    <s v="Active"/>
    <x v="1"/>
  </r>
  <r>
    <s v="EMP092"/>
    <s v="Riya Pal"/>
    <x v="0"/>
    <x v="0"/>
    <x v="90"/>
    <n v="12"/>
    <n v="12"/>
    <n v="10"/>
    <n v="66078"/>
    <s v="Active"/>
    <x v="1"/>
  </r>
  <r>
    <s v="EMP093"/>
    <s v="Riya Lal"/>
    <x v="2"/>
    <x v="12"/>
    <x v="91"/>
    <n v="12"/>
    <n v="12"/>
    <n v="10"/>
    <n v="66041"/>
    <s v="Active"/>
    <x v="0"/>
  </r>
  <r>
    <s v="EMP094"/>
    <s v="Riya Mian"/>
    <x v="5"/>
    <x v="6"/>
    <x v="92"/>
    <n v="12"/>
    <n v="12"/>
    <n v="10"/>
    <n v="66004"/>
    <s v="Active"/>
    <x v="0"/>
  </r>
  <r>
    <s v="EMP095"/>
    <s v="Riya Sheikh"/>
    <x v="1"/>
    <x v="1"/>
    <x v="93"/>
    <n v="12"/>
    <n v="12"/>
    <n v="10"/>
    <n v="65967"/>
    <s v="Active"/>
    <x v="1"/>
  </r>
  <r>
    <s v="EMP096"/>
    <s v="Riya Suri"/>
    <x v="1"/>
    <x v="1"/>
    <x v="94"/>
    <n v="12"/>
    <n v="12"/>
    <n v="10"/>
    <n v="65893"/>
    <s v="Active"/>
    <x v="0"/>
  </r>
  <r>
    <s v="EMP097"/>
    <s v="Riya Malik"/>
    <x v="1"/>
    <x v="8"/>
    <x v="94"/>
    <n v="12"/>
    <n v="12"/>
    <n v="10"/>
    <n v="65856"/>
    <s v="Active"/>
    <x v="1"/>
  </r>
  <r>
    <s v="EMP098"/>
    <s v="Riya Qureshi"/>
    <x v="1"/>
    <x v="8"/>
    <x v="95"/>
    <n v="12"/>
    <n v="12"/>
    <n v="10"/>
    <n v="65819"/>
    <s v="Active"/>
    <x v="0"/>
  </r>
  <r>
    <s v="EMP099"/>
    <s v="Riya Shaikh"/>
    <x v="4"/>
    <x v="6"/>
    <x v="96"/>
    <n v="12"/>
    <n v="12"/>
    <n v="10"/>
    <n v="65782"/>
    <s v="Active"/>
    <x v="1"/>
  </r>
  <r>
    <s v="EMP100"/>
    <s v="Riya Chaudhary"/>
    <x v="3"/>
    <x v="5"/>
    <x v="87"/>
    <n v="12"/>
    <n v="12"/>
    <n v="10"/>
    <n v="65745"/>
    <s v="Active"/>
    <x v="0"/>
  </r>
  <r>
    <s v="EMP0101"/>
    <s v="Riya Tyagi"/>
    <x v="5"/>
    <x v="6"/>
    <x v="85"/>
    <n v="12"/>
    <n v="12"/>
    <n v="10"/>
    <n v="66300"/>
    <s v="Inactive"/>
    <x v="1"/>
  </r>
  <r>
    <s v="EMP0102"/>
    <s v="Riya Jain"/>
    <x v="8"/>
    <x v="10"/>
    <x v="86"/>
    <n v="12"/>
    <n v="12"/>
    <n v="10"/>
    <n v="66263"/>
    <s v="Active"/>
    <x v="1"/>
  </r>
  <r>
    <s v="EMP0103"/>
    <s v="Riya Agarwal"/>
    <x v="8"/>
    <x v="10"/>
    <x v="87"/>
    <n v="12"/>
    <n v="12"/>
    <n v="10"/>
    <n v="66226"/>
    <s v="Active"/>
    <x v="0"/>
  </r>
  <r>
    <s v="EMP0104"/>
    <s v="Riya Nair"/>
    <x v="6"/>
    <x v="9"/>
    <x v="97"/>
    <n v="12"/>
    <n v="12"/>
    <n v="10"/>
    <n v="66189"/>
    <s v="Active"/>
    <x v="0"/>
  </r>
  <r>
    <s v="EMP0105"/>
    <s v="Shah Khan"/>
    <x v="8"/>
    <x v="10"/>
    <x v="88"/>
    <n v="12"/>
    <n v="12"/>
    <n v="10"/>
    <n v="66152"/>
    <s v="Active"/>
    <x v="1"/>
  </r>
  <r>
    <s v="EMP0106"/>
    <s v="Shah Sharma"/>
    <x v="2"/>
    <x v="11"/>
    <x v="89"/>
    <n v="12"/>
    <n v="12"/>
    <n v="10"/>
    <n v="66115"/>
    <s v="Active"/>
    <x v="1"/>
  </r>
  <r>
    <s v="EMP0107"/>
    <s v="Shah Raza"/>
    <x v="0"/>
    <x v="0"/>
    <x v="90"/>
    <n v="12"/>
    <n v="12"/>
    <n v="10"/>
    <n v="66078"/>
    <s v="Active"/>
    <x v="1"/>
  </r>
  <r>
    <s v="EMP0108"/>
    <s v="Shah Singh"/>
    <x v="2"/>
    <x v="12"/>
    <x v="91"/>
    <n v="12"/>
    <n v="12"/>
    <n v="10"/>
    <n v="66041"/>
    <s v="Active"/>
    <x v="0"/>
  </r>
  <r>
    <s v="EMP0109"/>
    <s v="Shah Ahmed"/>
    <x v="5"/>
    <x v="6"/>
    <x v="92"/>
    <n v="12"/>
    <n v="12"/>
    <n v="10"/>
    <n v="66004"/>
    <s v="Active"/>
    <x v="0"/>
  </r>
  <r>
    <s v="EMP0110"/>
    <s v="Shah Gupta"/>
    <x v="1"/>
    <x v="1"/>
    <x v="93"/>
    <n v="12"/>
    <n v="12"/>
    <n v="10"/>
    <n v="65967"/>
    <s v="Active"/>
    <x v="1"/>
  </r>
  <r>
    <s v="EMP0111"/>
    <s v="Shah Kumar"/>
    <x v="5"/>
    <x v="6"/>
    <x v="98"/>
    <n v="12"/>
    <n v="12"/>
    <n v="10"/>
    <n v="65930"/>
    <s v="Active"/>
    <x v="0"/>
  </r>
  <r>
    <s v="EMP0112"/>
    <s v="Shah Verma"/>
    <x v="1"/>
    <x v="1"/>
    <x v="94"/>
    <n v="12"/>
    <n v="12"/>
    <n v="10"/>
    <n v="65893"/>
    <s v="Active"/>
    <x v="0"/>
  </r>
  <r>
    <s v="EMP0113"/>
    <s v="Shah Patel"/>
    <x v="1"/>
    <x v="8"/>
    <x v="94"/>
    <n v="12"/>
    <n v="12"/>
    <n v="10"/>
    <n v="65856"/>
    <s v="Active"/>
    <x v="1"/>
  </r>
  <r>
    <s v="EMP0114"/>
    <s v="Shah Ansari"/>
    <x v="1"/>
    <x v="8"/>
    <x v="95"/>
    <n v="12"/>
    <n v="12"/>
    <n v="10"/>
    <n v="65819"/>
    <s v="Active"/>
    <x v="0"/>
  </r>
  <r>
    <s v="EMP0115"/>
    <s v="Shah Das"/>
    <x v="4"/>
    <x v="6"/>
    <x v="96"/>
    <n v="12"/>
    <n v="12"/>
    <n v="10"/>
    <n v="65782"/>
    <s v="Active"/>
    <x v="1"/>
  </r>
  <r>
    <s v="EMP0116"/>
    <s v="Shah Babu"/>
    <x v="3"/>
    <x v="5"/>
    <x v="87"/>
    <n v="12"/>
    <n v="12"/>
    <n v="10"/>
    <n v="65745"/>
    <s v="Active"/>
    <x v="0"/>
  </r>
  <r>
    <s v="EMP0117"/>
    <s v="Shah Mehta"/>
    <x v="7"/>
    <x v="10"/>
    <x v="99"/>
    <n v="12"/>
    <n v="12"/>
    <n v="10"/>
    <n v="65708"/>
    <s v="Active"/>
    <x v="1"/>
  </r>
  <r>
    <s v="EMP0118"/>
    <s v="Shah Pal"/>
    <x v="5"/>
    <x v="6"/>
    <x v="100"/>
    <n v="12"/>
    <n v="12"/>
    <n v="10"/>
    <n v="65671"/>
    <s v="Active"/>
    <x v="0"/>
  </r>
  <r>
    <s v="EMP0119"/>
    <s v="Shah Lal"/>
    <x v="1"/>
    <x v="1"/>
    <x v="101"/>
    <n v="12"/>
    <n v="12"/>
    <n v="10"/>
    <n v="65634"/>
    <s v="Active"/>
    <x v="1"/>
  </r>
  <r>
    <s v="EMP0120"/>
    <s v="Shah Mian"/>
    <x v="9"/>
    <x v="6"/>
    <x v="102"/>
    <n v="12"/>
    <n v="12"/>
    <n v="10"/>
    <n v="65597"/>
    <s v="Active"/>
    <x v="0"/>
  </r>
  <r>
    <s v="EMP0121"/>
    <s v="Shah Sheikh"/>
    <x v="0"/>
    <x v="0"/>
    <x v="74"/>
    <n v="12"/>
    <n v="12"/>
    <n v="10"/>
    <n v="65560"/>
    <s v="Inactive"/>
    <x v="1"/>
  </r>
  <r>
    <s v="EMP0122"/>
    <s v="Shah Suri"/>
    <x v="3"/>
    <x v="5"/>
    <x v="103"/>
    <n v="12"/>
    <n v="12"/>
    <n v="10"/>
    <n v="65523"/>
    <s v="Inactive"/>
    <x v="0"/>
  </r>
  <r>
    <s v="EMP0123"/>
    <s v="Shah Malik"/>
    <x v="2"/>
    <x v="11"/>
    <x v="68"/>
    <n v="12"/>
    <n v="12"/>
    <n v="10"/>
    <n v="65486"/>
    <s v="Active"/>
    <x v="1"/>
  </r>
  <r>
    <s v="EMP0124"/>
    <s v="Shah Qureshi"/>
    <x v="8"/>
    <x v="10"/>
    <x v="104"/>
    <n v="12"/>
    <n v="12"/>
    <n v="10"/>
    <n v="65449"/>
    <s v="Active"/>
    <x v="1"/>
  </r>
  <r>
    <s v="EMP0125"/>
    <s v="Shah Shaikh"/>
    <x v="5"/>
    <x v="6"/>
    <x v="105"/>
    <n v="12"/>
    <n v="12"/>
    <n v="10"/>
    <n v="65412"/>
    <s v="Active"/>
    <x v="0"/>
  </r>
  <r>
    <s v="EMP0126"/>
    <s v="Shah Chaudhary"/>
    <x v="6"/>
    <x v="9"/>
    <x v="106"/>
    <n v="12"/>
    <n v="12"/>
    <n v="10"/>
    <n v="65375"/>
    <s v="Active"/>
    <x v="0"/>
  </r>
  <r>
    <s v="EMP0127"/>
    <s v="Shah Tyagi"/>
    <x v="8"/>
    <x v="10"/>
    <x v="107"/>
    <n v="12"/>
    <n v="12"/>
    <n v="10"/>
    <n v="65338"/>
    <s v="Active"/>
    <x v="0"/>
  </r>
  <r>
    <s v="EMP0128"/>
    <s v="Shah Jain"/>
    <x v="5"/>
    <x v="6"/>
    <x v="108"/>
    <n v="12"/>
    <n v="12"/>
    <n v="10"/>
    <n v="65301"/>
    <s v="Active"/>
    <x v="1"/>
  </r>
  <r>
    <s v="EMP0129"/>
    <s v="Shah Agarwal"/>
    <x v="9"/>
    <x v="6"/>
    <x v="18"/>
    <n v="12"/>
    <n v="12"/>
    <n v="10"/>
    <n v="65264"/>
    <s v="Active"/>
    <x v="1"/>
  </r>
  <r>
    <s v="EMP0130"/>
    <s v="Shah Nair"/>
    <x v="2"/>
    <x v="11"/>
    <x v="109"/>
    <n v="12"/>
    <n v="12"/>
    <n v="10"/>
    <n v="65227"/>
    <s v="Active"/>
    <x v="0"/>
  </r>
  <r>
    <s v="EMP0131"/>
    <s v="Karan Khan"/>
    <x v="9"/>
    <x v="6"/>
    <x v="110"/>
    <n v="12"/>
    <n v="12"/>
    <n v="10"/>
    <n v="65190"/>
    <s v="Inactive"/>
    <x v="0"/>
  </r>
  <r>
    <s v="EMP0132"/>
    <s v="Karan Sharma"/>
    <x v="1"/>
    <x v="1"/>
    <x v="111"/>
    <n v="12"/>
    <n v="12"/>
    <n v="10"/>
    <n v="65153"/>
    <s v="Active"/>
    <x v="1"/>
  </r>
  <r>
    <s v="EMP0133"/>
    <s v="Karan Raza"/>
    <x v="8"/>
    <x v="10"/>
    <x v="112"/>
    <n v="12"/>
    <n v="12"/>
    <n v="10"/>
    <n v="65116"/>
    <s v="Active"/>
    <x v="1"/>
  </r>
  <r>
    <s v="EMP0134"/>
    <s v="Karan Singh"/>
    <x v="3"/>
    <x v="9"/>
    <x v="106"/>
    <n v="12"/>
    <n v="12"/>
    <n v="10"/>
    <n v="65079"/>
    <s v="Inactive"/>
    <x v="0"/>
  </r>
  <r>
    <s v="EMP0135"/>
    <s v="Karan Ahmed"/>
    <x v="0"/>
    <x v="7"/>
    <x v="113"/>
    <n v="12"/>
    <n v="12"/>
    <n v="10"/>
    <n v="65042"/>
    <s v="Active"/>
    <x v="1"/>
  </r>
  <r>
    <s v="EMP0136"/>
    <s v="Karan Khair"/>
    <x v="6"/>
    <x v="9"/>
    <x v="114"/>
    <n v="12"/>
    <n v="12"/>
    <n v="10"/>
    <n v="65005"/>
    <s v="Inactive"/>
    <x v="0"/>
  </r>
  <r>
    <s v="EMP0137"/>
    <s v="Karan Kumar"/>
    <x v="1"/>
    <x v="8"/>
    <x v="115"/>
    <n v="12"/>
    <n v="12"/>
    <n v="10"/>
    <n v="64968"/>
    <s v="Active"/>
    <x v="0"/>
  </r>
  <r>
    <s v="EMP0138"/>
    <s v="Karan Verma"/>
    <x v="3"/>
    <x v="9"/>
    <x v="116"/>
    <n v="12"/>
    <n v="12"/>
    <n v="10"/>
    <n v="64931"/>
    <s v="Active"/>
    <x v="0"/>
  </r>
  <r>
    <s v="EMP0139"/>
    <s v="Karan Patel"/>
    <x v="0"/>
    <x v="7"/>
    <x v="117"/>
    <n v="12"/>
    <n v="12"/>
    <n v="10"/>
    <n v="64894"/>
    <s v="Active"/>
    <x v="1"/>
  </r>
  <r>
    <s v="EMP0140"/>
    <s v="Karan Ansari"/>
    <x v="7"/>
    <x v="10"/>
    <x v="118"/>
    <n v="12"/>
    <n v="12"/>
    <n v="10"/>
    <n v="64857"/>
    <s v="Active"/>
    <x v="0"/>
  </r>
  <r>
    <s v="EMP0141"/>
    <s v="Karan Das"/>
    <x v="7"/>
    <x v="10"/>
    <x v="119"/>
    <n v="12"/>
    <n v="12"/>
    <n v="10"/>
    <n v="64820"/>
    <s v="Active"/>
    <x v="0"/>
  </r>
  <r>
    <s v="EMP0142"/>
    <s v="Karan Babu"/>
    <x v="9"/>
    <x v="6"/>
    <x v="120"/>
    <n v="12"/>
    <n v="12"/>
    <n v="10"/>
    <n v="64783"/>
    <s v="Active"/>
    <x v="0"/>
  </r>
  <r>
    <s v="EMP0143"/>
    <s v="Karan Mehta"/>
    <x v="9"/>
    <x v="6"/>
    <x v="121"/>
    <n v="12"/>
    <n v="12"/>
    <n v="10"/>
    <n v="64746"/>
    <s v="Inactive"/>
    <x v="1"/>
  </r>
  <r>
    <s v="EMP0144"/>
    <s v="Karan Pal"/>
    <x v="7"/>
    <x v="10"/>
    <x v="113"/>
    <n v="12"/>
    <n v="12"/>
    <n v="10"/>
    <n v="64709"/>
    <s v="Inactive"/>
    <x v="1"/>
  </r>
  <r>
    <s v="EMP0145"/>
    <s v="Karan Lal"/>
    <x v="4"/>
    <x v="6"/>
    <x v="89"/>
    <n v="12"/>
    <n v="12"/>
    <n v="10"/>
    <n v="64672"/>
    <s v="Active"/>
    <x v="0"/>
  </r>
  <r>
    <s v="EMP0146"/>
    <s v="Karan Mian"/>
    <x v="2"/>
    <x v="12"/>
    <x v="122"/>
    <n v="12"/>
    <n v="12"/>
    <n v="10"/>
    <n v="64635"/>
    <s v="Active"/>
    <x v="1"/>
  </r>
  <r>
    <s v="EMP0147"/>
    <s v="Karan Sheikh"/>
    <x v="7"/>
    <x v="10"/>
    <x v="123"/>
    <n v="12"/>
    <n v="12"/>
    <n v="10"/>
    <n v="64598"/>
    <s v="Inactive"/>
    <x v="0"/>
  </r>
  <r>
    <s v="EMP0148"/>
    <s v="Karan Suri"/>
    <x v="9"/>
    <x v="6"/>
    <x v="124"/>
    <n v="12"/>
    <n v="12"/>
    <n v="10"/>
    <n v="64561"/>
    <s v="Active"/>
    <x v="0"/>
  </r>
  <r>
    <s v="EMP0149"/>
    <s v="Karan Malik"/>
    <x v="4"/>
    <x v="6"/>
    <x v="125"/>
    <n v="12"/>
    <n v="12"/>
    <n v="10"/>
    <n v="64524"/>
    <s v="Active"/>
    <x v="1"/>
  </r>
  <r>
    <s v="EMP0150"/>
    <s v="Karan Qureshi"/>
    <x v="3"/>
    <x v="9"/>
    <x v="126"/>
    <n v="12"/>
    <n v="12"/>
    <n v="10"/>
    <n v="64487"/>
    <s v="Active"/>
    <x v="1"/>
  </r>
  <r>
    <s v="EMP0151"/>
    <s v="Karan Shaikh"/>
    <x v="9"/>
    <x v="6"/>
    <x v="127"/>
    <n v="12"/>
    <n v="12"/>
    <n v="10"/>
    <n v="64450"/>
    <s v="Inactive"/>
    <x v="1"/>
  </r>
  <r>
    <s v="EMP0152"/>
    <s v="Karan Chaudhary"/>
    <x v="9"/>
    <x v="6"/>
    <x v="128"/>
    <n v="12"/>
    <n v="12"/>
    <n v="10"/>
    <n v="64413"/>
    <s v="Active"/>
    <x v="0"/>
  </r>
  <r>
    <s v="EMP0153"/>
    <s v="Karan Tyagi"/>
    <x v="1"/>
    <x v="1"/>
    <x v="129"/>
    <n v="12"/>
    <n v="12"/>
    <n v="10"/>
    <n v="64376"/>
    <s v="Active"/>
    <x v="0"/>
  </r>
  <r>
    <s v="EMP0154"/>
    <s v="Karan Jain"/>
    <x v="8"/>
    <x v="10"/>
    <x v="130"/>
    <n v="12"/>
    <n v="12"/>
    <n v="10"/>
    <n v="64339"/>
    <s v="Active"/>
    <x v="1"/>
  </r>
  <r>
    <s v="EMP0155"/>
    <s v="Karan Agarwal"/>
    <x v="1"/>
    <x v="1"/>
    <x v="131"/>
    <n v="12"/>
    <n v="12"/>
    <n v="10"/>
    <n v="64302"/>
    <s v="Inactive"/>
    <x v="0"/>
  </r>
  <r>
    <s v="EMP0156"/>
    <s v="Karan Nair"/>
    <x v="0"/>
    <x v="7"/>
    <x v="132"/>
    <n v="12"/>
    <n v="12"/>
    <n v="10"/>
    <n v="64265"/>
    <s v="Active"/>
    <x v="1"/>
  </r>
  <r>
    <s v="EMP0157"/>
    <s v="Irfan Khan"/>
    <x v="9"/>
    <x v="6"/>
    <x v="34"/>
    <n v="12"/>
    <n v="12"/>
    <n v="10"/>
    <n v="64228"/>
    <s v="Active"/>
    <x v="0"/>
  </r>
  <r>
    <s v="EMP0158"/>
    <s v="Irfan Sharma"/>
    <x v="9"/>
    <x v="6"/>
    <x v="133"/>
    <n v="12"/>
    <n v="12"/>
    <n v="10"/>
    <n v="64191"/>
    <s v="Active"/>
    <x v="0"/>
  </r>
  <r>
    <s v="EMP0159"/>
    <s v="Irfan Raza"/>
    <x v="6"/>
    <x v="9"/>
    <x v="134"/>
    <n v="12"/>
    <n v="12"/>
    <n v="10"/>
    <n v="64154"/>
    <s v="Active"/>
    <x v="0"/>
  </r>
  <r>
    <s v="EMP0160"/>
    <s v="Irfan Singh"/>
    <x v="2"/>
    <x v="12"/>
    <x v="135"/>
    <n v="12"/>
    <n v="12"/>
    <n v="10"/>
    <n v="64117"/>
    <s v="Active"/>
    <x v="1"/>
  </r>
  <r>
    <s v="EMP0161"/>
    <s v="Irfan Ahmed"/>
    <x v="9"/>
    <x v="6"/>
    <x v="50"/>
    <n v="12"/>
    <n v="12"/>
    <n v="10"/>
    <n v="64080"/>
    <s v="Active"/>
    <x v="0"/>
  </r>
  <r>
    <s v="EMP0162"/>
    <s v="Irfan Gupta"/>
    <x v="4"/>
    <x v="6"/>
    <x v="136"/>
    <n v="12"/>
    <n v="12"/>
    <n v="10"/>
    <n v="64043"/>
    <s v="Active"/>
    <x v="0"/>
  </r>
  <r>
    <s v="EMP0163"/>
    <s v="Irfan Kumar"/>
    <x v="5"/>
    <x v="6"/>
    <x v="137"/>
    <n v="12"/>
    <n v="12"/>
    <n v="10"/>
    <n v="64006"/>
    <s v="Active"/>
    <x v="0"/>
  </r>
  <r>
    <s v="EMP0164"/>
    <s v="Irfan Verma"/>
    <x v="4"/>
    <x v="6"/>
    <x v="138"/>
    <n v="12"/>
    <n v="12"/>
    <n v="10"/>
    <n v="63969"/>
    <s v="Active"/>
    <x v="1"/>
  </r>
  <r>
    <s v="EMP0165"/>
    <s v="Irfan Patel"/>
    <x v="4"/>
    <x v="6"/>
    <x v="139"/>
    <n v="12"/>
    <n v="12"/>
    <n v="10"/>
    <n v="63932"/>
    <s v="Active"/>
    <x v="0"/>
  </r>
  <r>
    <s v="EMP0166"/>
    <s v="Irfan Ansari"/>
    <x v="7"/>
    <x v="10"/>
    <x v="40"/>
    <n v="12"/>
    <n v="12"/>
    <n v="10"/>
    <n v="63895"/>
    <s v="Active"/>
    <x v="1"/>
  </r>
  <r>
    <s v="EMP0167"/>
    <s v="Irfan Das"/>
    <x v="0"/>
    <x v="0"/>
    <x v="140"/>
    <n v="12"/>
    <n v="12"/>
    <n v="10"/>
    <n v="63858"/>
    <s v="Active"/>
    <x v="1"/>
  </r>
  <r>
    <s v="EMP0168"/>
    <s v="Irfan Babu"/>
    <x v="6"/>
    <x v="9"/>
    <x v="141"/>
    <n v="12"/>
    <n v="12"/>
    <n v="10"/>
    <n v="63821"/>
    <s v="Active"/>
    <x v="1"/>
  </r>
  <r>
    <s v="EMP0169"/>
    <s v="Irfan Mehta"/>
    <x v="2"/>
    <x v="12"/>
    <x v="142"/>
    <n v="12"/>
    <n v="12"/>
    <n v="10"/>
    <n v="63784"/>
    <s v="Active"/>
    <x v="0"/>
  </r>
  <r>
    <s v="EMP0170"/>
    <s v="Irfan Pal"/>
    <x v="6"/>
    <x v="9"/>
    <x v="53"/>
    <n v="12"/>
    <n v="12"/>
    <n v="10"/>
    <n v="63747"/>
    <s v="Active"/>
    <x v="1"/>
  </r>
  <r>
    <s v="EMP0171"/>
    <s v="Irfan Lal"/>
    <x v="0"/>
    <x v="0"/>
    <x v="143"/>
    <n v="12"/>
    <n v="12"/>
    <n v="10"/>
    <n v="63710"/>
    <s v="Active"/>
    <x v="1"/>
  </r>
  <r>
    <s v="EMP0172"/>
    <s v="Irfan Mian"/>
    <x v="0"/>
    <x v="7"/>
    <x v="42"/>
    <n v="12"/>
    <n v="12"/>
    <n v="10"/>
    <n v="63673"/>
    <s v="Active"/>
    <x v="1"/>
  </r>
  <r>
    <s v="EMP0173"/>
    <s v="Irfan Sheikh"/>
    <x v="2"/>
    <x v="12"/>
    <x v="144"/>
    <n v="12"/>
    <n v="12"/>
    <n v="10"/>
    <n v="63636"/>
    <s v="Active"/>
    <x v="0"/>
  </r>
  <r>
    <s v="EMP0174"/>
    <s v="Irfan Suri"/>
    <x v="7"/>
    <x v="10"/>
    <x v="109"/>
    <n v="12"/>
    <n v="12"/>
    <n v="10"/>
    <n v="63599"/>
    <s v="Active"/>
    <x v="0"/>
  </r>
  <r>
    <s v="EMP0175"/>
    <s v="Irfan Malik"/>
    <x v="5"/>
    <x v="6"/>
    <x v="145"/>
    <n v="12"/>
    <n v="12"/>
    <n v="10"/>
    <n v="63562"/>
    <s v="Active"/>
    <x v="0"/>
  </r>
  <r>
    <s v="EMP0176"/>
    <s v="Irfan Qureshi"/>
    <x v="2"/>
    <x v="12"/>
    <x v="146"/>
    <n v="12"/>
    <n v="12"/>
    <n v="10"/>
    <n v="63525"/>
    <s v="Active"/>
    <x v="1"/>
  </r>
  <r>
    <s v="EMP0177"/>
    <s v="Irfan Shaikh"/>
    <x v="6"/>
    <x v="9"/>
    <x v="147"/>
    <n v="12"/>
    <n v="12"/>
    <n v="10"/>
    <n v="63488"/>
    <s v="Active"/>
    <x v="0"/>
  </r>
  <r>
    <s v="EMP0178"/>
    <s v="Irfan Chaudhary"/>
    <x v="3"/>
    <x v="5"/>
    <x v="148"/>
    <n v="12"/>
    <n v="12"/>
    <n v="10"/>
    <n v="63451"/>
    <s v="Active"/>
    <x v="1"/>
  </r>
  <r>
    <s v="EMP0179"/>
    <s v="Irfan Tyagi"/>
    <x v="1"/>
    <x v="1"/>
    <x v="149"/>
    <n v="12"/>
    <n v="12"/>
    <n v="10"/>
    <n v="63414"/>
    <s v="Inactive"/>
    <x v="1"/>
  </r>
  <r>
    <s v="EMP0180"/>
    <s v="Irfan Jain"/>
    <x v="7"/>
    <x v="10"/>
    <x v="150"/>
    <n v="12"/>
    <n v="12"/>
    <n v="10"/>
    <n v="63377"/>
    <s v="Active"/>
    <x v="0"/>
  </r>
  <r>
    <s v="EMP0181"/>
    <s v="Irfan Agarwal"/>
    <x v="7"/>
    <x v="10"/>
    <x v="151"/>
    <n v="12"/>
    <n v="12"/>
    <n v="10"/>
    <n v="63340"/>
    <s v="Active"/>
    <x v="1"/>
  </r>
  <r>
    <s v="EMP0182"/>
    <s v="Irfan Nair"/>
    <x v="3"/>
    <x v="5"/>
    <x v="152"/>
    <n v="12"/>
    <n v="12"/>
    <n v="10"/>
    <n v="63303"/>
    <s v="Active"/>
    <x v="1"/>
  </r>
  <r>
    <s v="EMP0183"/>
    <s v="Raju Khan"/>
    <x v="6"/>
    <x v="9"/>
    <x v="153"/>
    <n v="12"/>
    <n v="12"/>
    <n v="10"/>
    <n v="63266"/>
    <s v="Active"/>
    <x v="0"/>
  </r>
  <r>
    <s v="EMP0184"/>
    <s v="Raju Sharma"/>
    <x v="0"/>
    <x v="0"/>
    <x v="154"/>
    <n v="12"/>
    <n v="12"/>
    <n v="10"/>
    <n v="63229"/>
    <s v="Active"/>
    <x v="1"/>
  </r>
  <r>
    <s v="EMP0185"/>
    <s v="Raju Raza"/>
    <x v="7"/>
    <x v="10"/>
    <x v="155"/>
    <n v="12"/>
    <n v="12"/>
    <n v="10"/>
    <n v="63192"/>
    <s v="Active"/>
    <x v="0"/>
  </r>
  <r>
    <s v="EMP0186"/>
    <s v="Raju Singh"/>
    <x v="3"/>
    <x v="9"/>
    <x v="156"/>
    <n v="12"/>
    <n v="12"/>
    <n v="10"/>
    <n v="63155"/>
    <s v="Active"/>
    <x v="1"/>
  </r>
  <r>
    <s v="EMP0187"/>
    <s v="Raju Ahmed"/>
    <x v="9"/>
    <x v="6"/>
    <x v="157"/>
    <n v="12"/>
    <n v="12"/>
    <n v="10"/>
    <n v="63118"/>
    <s v="Active"/>
    <x v="0"/>
  </r>
  <r>
    <s v="EMP0188"/>
    <s v="Raju Gupta"/>
    <x v="6"/>
    <x v="9"/>
    <x v="73"/>
    <n v="12"/>
    <n v="12"/>
    <n v="10"/>
    <n v="63081"/>
    <s v="Active"/>
    <x v="0"/>
  </r>
  <r>
    <s v="EMP0189"/>
    <s v="Raju Kumar"/>
    <x v="6"/>
    <x v="9"/>
    <x v="158"/>
    <n v="12"/>
    <n v="12"/>
    <n v="10"/>
    <n v="63044"/>
    <s v="Active"/>
    <x v="1"/>
  </r>
  <r>
    <s v="EMP0190"/>
    <s v="Raju Verma"/>
    <x v="2"/>
    <x v="12"/>
    <x v="2"/>
    <n v="12"/>
    <n v="12"/>
    <n v="10"/>
    <n v="63007"/>
    <s v="Active"/>
    <x v="0"/>
  </r>
  <r>
    <s v="EMP0191"/>
    <s v="Raju Patel"/>
    <x v="3"/>
    <x v="9"/>
    <x v="159"/>
    <n v="12"/>
    <n v="12"/>
    <n v="10"/>
    <n v="62970"/>
    <s v="Active"/>
    <x v="0"/>
  </r>
  <r>
    <s v="EMP0192"/>
    <s v="Raju Ansari"/>
    <x v="5"/>
    <x v="6"/>
    <x v="160"/>
    <n v="12"/>
    <n v="12"/>
    <n v="10"/>
    <n v="62933"/>
    <s v="Active"/>
    <x v="1"/>
  </r>
  <r>
    <s v="EMP0193"/>
    <s v="Raju Das"/>
    <x v="7"/>
    <x v="10"/>
    <x v="161"/>
    <n v="12"/>
    <n v="12"/>
    <n v="10"/>
    <n v="62896"/>
    <s v="Active"/>
    <x v="0"/>
  </r>
  <r>
    <s v="EMP0194"/>
    <s v="Raju Babu"/>
    <x v="3"/>
    <x v="9"/>
    <x v="63"/>
    <n v="12"/>
    <n v="12"/>
    <n v="10"/>
    <n v="62859"/>
    <s v="Active"/>
    <x v="1"/>
  </r>
  <r>
    <s v="EMP0195"/>
    <s v="Raju Mehta"/>
    <x v="1"/>
    <x v="8"/>
    <x v="162"/>
    <n v="12"/>
    <n v="12"/>
    <n v="10"/>
    <n v="62822"/>
    <s v="Active"/>
    <x v="0"/>
  </r>
  <r>
    <s v="EMP0196"/>
    <s v="Raju Pal"/>
    <x v="8"/>
    <x v="10"/>
    <x v="163"/>
    <n v="12"/>
    <n v="12"/>
    <n v="10"/>
    <n v="62785"/>
    <s v="Active"/>
    <x v="0"/>
  </r>
  <r>
    <s v="EMP0197"/>
    <s v="Raju Lal"/>
    <x v="9"/>
    <x v="6"/>
    <x v="164"/>
    <n v="12"/>
    <n v="12"/>
    <n v="10"/>
    <n v="62748"/>
    <s v="Active"/>
    <x v="0"/>
  </r>
  <r>
    <s v="EMP0198"/>
    <s v="Raju Mian"/>
    <x v="8"/>
    <x v="10"/>
    <x v="165"/>
    <n v="12"/>
    <n v="12"/>
    <n v="10"/>
    <n v="62711"/>
    <s v="Active"/>
    <x v="0"/>
  </r>
  <r>
    <s v="EMP0199"/>
    <s v="Raju Sheikh"/>
    <x v="0"/>
    <x v="7"/>
    <x v="144"/>
    <n v="12"/>
    <n v="12"/>
    <n v="10"/>
    <n v="62674"/>
    <s v="Active"/>
    <x v="1"/>
  </r>
  <r>
    <s v="EMP0200"/>
    <s v="Raju Suri"/>
    <x v="6"/>
    <x v="9"/>
    <x v="166"/>
    <n v="12"/>
    <n v="12"/>
    <n v="10"/>
    <n v="62637"/>
    <s v="Active"/>
    <x v="0"/>
  </r>
  <r>
    <s v="EMP0201"/>
    <s v="Raju Malik"/>
    <x v="6"/>
    <x v="9"/>
    <x v="167"/>
    <n v="12"/>
    <n v="12"/>
    <n v="10"/>
    <n v="62600"/>
    <s v="Inactive"/>
    <x v="0"/>
  </r>
  <r>
    <s v="EMP0202"/>
    <s v="Raju Qureshi"/>
    <x v="8"/>
    <x v="10"/>
    <x v="168"/>
    <n v="12"/>
    <n v="12"/>
    <n v="10"/>
    <n v="62563"/>
    <s v="Active"/>
    <x v="0"/>
  </r>
  <r>
    <s v="EMP0203"/>
    <s v="Raju Shaikh"/>
    <x v="3"/>
    <x v="5"/>
    <x v="169"/>
    <n v="12"/>
    <n v="12"/>
    <n v="10"/>
    <n v="62526"/>
    <s v="Active"/>
    <x v="1"/>
  </r>
  <r>
    <s v="EMP0204"/>
    <s v="Raju Chaudhary"/>
    <x v="5"/>
    <x v="6"/>
    <x v="50"/>
    <n v="12"/>
    <n v="12"/>
    <n v="10"/>
    <n v="62489"/>
    <s v="Active"/>
    <x v="0"/>
  </r>
  <r>
    <s v="EMP0205"/>
    <s v="Raju Tyagi"/>
    <x v="2"/>
    <x v="11"/>
    <x v="170"/>
    <n v="12"/>
    <n v="12"/>
    <n v="10"/>
    <n v="62452"/>
    <s v="Active"/>
    <x v="1"/>
  </r>
  <r>
    <s v="EMP0206"/>
    <s v="Raju Jain"/>
    <x v="4"/>
    <x v="6"/>
    <x v="171"/>
    <n v="12"/>
    <n v="12"/>
    <n v="10"/>
    <n v="62415"/>
    <s v="Inactive"/>
    <x v="0"/>
  </r>
  <r>
    <s v="EMP0207"/>
    <s v="Raju Agarwal"/>
    <x v="6"/>
    <x v="9"/>
    <x v="172"/>
    <n v="12"/>
    <n v="12"/>
    <n v="10"/>
    <n v="62378"/>
    <s v="Active"/>
    <x v="0"/>
  </r>
  <r>
    <s v="EMP0208"/>
    <s v="Raju Nair"/>
    <x v="8"/>
    <x v="10"/>
    <x v="96"/>
    <n v="12"/>
    <n v="12"/>
    <n v="10"/>
    <n v="62341"/>
    <s v="Active"/>
    <x v="0"/>
  </r>
  <r>
    <s v="EMP0209"/>
    <s v="Rabia Khan"/>
    <x v="5"/>
    <x v="6"/>
    <x v="17"/>
    <n v="12"/>
    <n v="12"/>
    <n v="10"/>
    <n v="62304"/>
    <s v="Active"/>
    <x v="1"/>
  </r>
  <r>
    <s v="EMP0210"/>
    <s v="Rabia Sharma"/>
    <x v="4"/>
    <x v="6"/>
    <x v="173"/>
    <n v="12"/>
    <n v="12"/>
    <n v="10"/>
    <n v="62267"/>
    <s v="Active"/>
    <x v="1"/>
  </r>
  <r>
    <s v="EMP0211"/>
    <s v="Rabia Raza"/>
    <x v="1"/>
    <x v="1"/>
    <x v="174"/>
    <n v="12"/>
    <n v="12"/>
    <n v="10"/>
    <n v="62230"/>
    <s v="Inactive"/>
    <x v="1"/>
  </r>
  <r>
    <s v="EMP0212"/>
    <s v="Rabia Singh"/>
    <x v="2"/>
    <x v="12"/>
    <x v="62"/>
    <n v="12"/>
    <n v="12"/>
    <n v="10"/>
    <n v="62193"/>
    <s v="Active"/>
    <x v="1"/>
  </r>
  <r>
    <s v="EMP0213"/>
    <s v="Rabia Ahmed"/>
    <x v="8"/>
    <x v="10"/>
    <x v="175"/>
    <n v="12"/>
    <n v="12"/>
    <n v="10"/>
    <n v="62156"/>
    <s v="Active"/>
    <x v="1"/>
  </r>
  <r>
    <s v="EMP0214"/>
    <s v="Rabia Gupta"/>
    <x v="3"/>
    <x v="9"/>
    <x v="176"/>
    <n v="12"/>
    <n v="12"/>
    <n v="10"/>
    <n v="62119"/>
    <s v="Active"/>
    <x v="0"/>
  </r>
  <r>
    <s v="EMP0215"/>
    <s v="Rabia Kumar"/>
    <x v="5"/>
    <x v="6"/>
    <x v="177"/>
    <n v="12"/>
    <n v="12"/>
    <n v="10"/>
    <n v="62082"/>
    <s v="Active"/>
    <x v="0"/>
  </r>
  <r>
    <s v="EMP0216"/>
    <s v="Rabia Verma"/>
    <x v="8"/>
    <x v="10"/>
    <x v="33"/>
    <n v="12"/>
    <n v="12"/>
    <n v="10"/>
    <n v="62045"/>
    <s v="Active"/>
    <x v="1"/>
  </r>
  <r>
    <s v="EMP0217"/>
    <s v="Rabia Patel"/>
    <x v="9"/>
    <x v="6"/>
    <x v="178"/>
    <n v="12"/>
    <n v="12"/>
    <n v="10"/>
    <n v="62008"/>
    <s v="Active"/>
    <x v="1"/>
  </r>
  <r>
    <s v="EMP0218"/>
    <s v="Rabia Faisal"/>
    <x v="2"/>
    <x v="11"/>
    <x v="105"/>
    <n v="12"/>
    <n v="12"/>
    <n v="10"/>
    <n v="61971"/>
    <s v="Active"/>
    <x v="1"/>
  </r>
  <r>
    <s v="EMP0219"/>
    <s v="Rabia Das"/>
    <x v="7"/>
    <x v="10"/>
    <x v="179"/>
    <n v="12"/>
    <n v="12"/>
    <n v="10"/>
    <n v="61934"/>
    <s v="Active"/>
    <x v="1"/>
  </r>
  <r>
    <s v="EMP0220"/>
    <s v="Rabia Babu"/>
    <x v="1"/>
    <x v="1"/>
    <x v="180"/>
    <n v="12"/>
    <n v="12"/>
    <n v="10"/>
    <n v="61897"/>
    <s v="Active"/>
    <x v="0"/>
  </r>
  <r>
    <s v="EMP0221"/>
    <s v="Rabia Mehta"/>
    <x v="6"/>
    <x v="9"/>
    <x v="181"/>
    <n v="12"/>
    <n v="12"/>
    <n v="10"/>
    <n v="61860"/>
    <s v="Active"/>
    <x v="1"/>
  </r>
  <r>
    <s v="EMP0222"/>
    <s v="Rabia Pal"/>
    <x v="1"/>
    <x v="1"/>
    <x v="182"/>
    <n v="12"/>
    <n v="12"/>
    <n v="10"/>
    <n v="61823"/>
    <s v="Inactive"/>
    <x v="0"/>
  </r>
  <r>
    <s v="EMP0223"/>
    <s v="Rabia Lal"/>
    <x v="1"/>
    <x v="1"/>
    <x v="183"/>
    <n v="12"/>
    <n v="12"/>
    <n v="10"/>
    <n v="61786"/>
    <s v="Active"/>
    <x v="0"/>
  </r>
  <r>
    <s v="EMP0224"/>
    <s v="Rabia Mian"/>
    <x v="0"/>
    <x v="0"/>
    <x v="184"/>
    <n v="12"/>
    <n v="12"/>
    <n v="10"/>
    <n v="61749"/>
    <s v="Active"/>
    <x v="0"/>
  </r>
  <r>
    <s v="EMP0225"/>
    <s v="Rabia Sheikh"/>
    <x v="3"/>
    <x v="5"/>
    <x v="185"/>
    <n v="12"/>
    <n v="12"/>
    <n v="10"/>
    <n v="61712"/>
    <s v="Inactive"/>
    <x v="0"/>
  </r>
  <r>
    <s v="EMP0226"/>
    <s v="Rabia Suri"/>
    <x v="3"/>
    <x v="5"/>
    <x v="186"/>
    <n v="12"/>
    <n v="12"/>
    <n v="10"/>
    <n v="61675"/>
    <s v="Inactive"/>
    <x v="1"/>
  </r>
  <r>
    <s v="EMP0227"/>
    <s v="Rabia Malik"/>
    <x v="8"/>
    <x v="10"/>
    <x v="187"/>
    <n v="12"/>
    <n v="12"/>
    <n v="10"/>
    <n v="61638"/>
    <s v="Active"/>
    <x v="1"/>
  </r>
  <r>
    <s v="EMP0228"/>
    <s v="Rabia Qureshi"/>
    <x v="5"/>
    <x v="6"/>
    <x v="188"/>
    <n v="12"/>
    <n v="12"/>
    <n v="10"/>
    <n v="61601"/>
    <s v="Active"/>
    <x v="1"/>
  </r>
  <r>
    <s v="EMP0229"/>
    <s v="Rabia Shaikh"/>
    <x v="6"/>
    <x v="9"/>
    <x v="138"/>
    <n v="12"/>
    <n v="12"/>
    <n v="10"/>
    <n v="61564"/>
    <s v="Active"/>
    <x v="0"/>
  </r>
  <r>
    <s v="EMP0230"/>
    <s v="Rabia Chaudhary"/>
    <x v="8"/>
    <x v="10"/>
    <x v="189"/>
    <n v="12"/>
    <n v="12"/>
    <n v="10"/>
    <n v="61527"/>
    <s v="Active"/>
    <x v="0"/>
  </r>
  <r>
    <s v="EMP0231"/>
    <s v="Rabia Tyagi"/>
    <x v="9"/>
    <x v="6"/>
    <x v="71"/>
    <n v="12"/>
    <n v="12"/>
    <n v="10"/>
    <n v="61490"/>
    <s v="Active"/>
    <x v="1"/>
  </r>
  <r>
    <s v="EMP0232"/>
    <s v="Rabia Jain"/>
    <x v="0"/>
    <x v="7"/>
    <x v="190"/>
    <n v="12"/>
    <n v="12"/>
    <n v="10"/>
    <n v="61453"/>
    <s v="Inactive"/>
    <x v="0"/>
  </r>
  <r>
    <s v="EMP0233"/>
    <s v="Rabia Agarwal"/>
    <x v="8"/>
    <x v="10"/>
    <x v="191"/>
    <n v="12"/>
    <n v="12"/>
    <n v="10"/>
    <n v="61416"/>
    <s v="Active"/>
    <x v="1"/>
  </r>
  <r>
    <s v="EMP0234"/>
    <s v="Rabia Nair"/>
    <x v="5"/>
    <x v="6"/>
    <x v="192"/>
    <n v="12"/>
    <n v="12"/>
    <n v="10"/>
    <n v="61379"/>
    <s v="Active"/>
    <x v="0"/>
  </r>
  <r>
    <s v="EMP0235"/>
    <s v="Ram Khan"/>
    <x v="0"/>
    <x v="7"/>
    <x v="193"/>
    <n v="12"/>
    <n v="12"/>
    <n v="10"/>
    <n v="61342"/>
    <s v="Active"/>
    <x v="1"/>
  </r>
  <r>
    <s v="EMP0236"/>
    <s v="Ram Sharma"/>
    <x v="1"/>
    <x v="8"/>
    <x v="194"/>
    <n v="12"/>
    <n v="12"/>
    <n v="10"/>
    <n v="61305"/>
    <s v="Active"/>
    <x v="0"/>
  </r>
  <r>
    <s v="EMP0237"/>
    <s v="Ram Raza"/>
    <x v="8"/>
    <x v="10"/>
    <x v="195"/>
    <n v="12"/>
    <n v="12"/>
    <n v="10"/>
    <n v="61268"/>
    <s v="Active"/>
    <x v="1"/>
  </r>
  <r>
    <s v="EMP0238"/>
    <s v="Ram Singh"/>
    <x v="8"/>
    <x v="10"/>
    <x v="196"/>
    <n v="12"/>
    <n v="12"/>
    <n v="10"/>
    <n v="61231"/>
    <s v="Inactive"/>
    <x v="1"/>
  </r>
  <r>
    <s v="EMP0239"/>
    <s v="Ram Ahmed"/>
    <x v="9"/>
    <x v="6"/>
    <x v="197"/>
    <n v="12"/>
    <n v="12"/>
    <n v="10"/>
    <n v="61194"/>
    <s v="Active"/>
    <x v="0"/>
  </r>
  <r>
    <s v="EMP0240"/>
    <s v="Ram Gupta"/>
    <x v="5"/>
    <x v="6"/>
    <x v="198"/>
    <n v="12"/>
    <n v="12"/>
    <n v="10"/>
    <n v="61157"/>
    <s v="Active"/>
    <x v="0"/>
  </r>
  <r>
    <s v="EMP0241"/>
    <s v="Ram Vishwas"/>
    <x v="1"/>
    <x v="1"/>
    <x v="187"/>
    <n v="12"/>
    <n v="12"/>
    <n v="10"/>
    <n v="61120"/>
    <s v="Active"/>
    <x v="1"/>
  </r>
  <r>
    <s v="EMP0242"/>
    <s v="Ram Verma"/>
    <x v="1"/>
    <x v="8"/>
    <x v="199"/>
    <n v="12"/>
    <n v="12"/>
    <n v="10"/>
    <n v="61083"/>
    <s v="Active"/>
    <x v="0"/>
  </r>
  <r>
    <s v="EMP0243"/>
    <s v="Ram Patel"/>
    <x v="1"/>
    <x v="1"/>
    <x v="200"/>
    <n v="12"/>
    <n v="12"/>
    <n v="10"/>
    <n v="61046"/>
    <s v="Active"/>
    <x v="0"/>
  </r>
  <r>
    <s v="EMP0244"/>
    <s v="Ram Ansari"/>
    <x v="2"/>
    <x v="11"/>
    <x v="201"/>
    <n v="12"/>
    <n v="12"/>
    <n v="10"/>
    <n v="61009"/>
    <s v="Active"/>
    <x v="1"/>
  </r>
  <r>
    <s v="EMP0245"/>
    <s v="Ram Das"/>
    <x v="8"/>
    <x v="10"/>
    <x v="202"/>
    <n v="12"/>
    <n v="12"/>
    <n v="10"/>
    <n v="60972"/>
    <s v="Active"/>
    <x v="0"/>
  </r>
  <r>
    <s v="EMP0246"/>
    <s v="Ram Babu"/>
    <x v="0"/>
    <x v="7"/>
    <x v="203"/>
    <n v="12"/>
    <n v="12"/>
    <n v="10"/>
    <n v="60935"/>
    <s v="Active"/>
    <x v="0"/>
  </r>
  <r>
    <s v="EMP0247"/>
    <s v="Ram Mehta"/>
    <x v="0"/>
    <x v="7"/>
    <x v="144"/>
    <n v="12"/>
    <n v="12"/>
    <n v="10"/>
    <n v="60898"/>
    <s v="Active"/>
    <x v="1"/>
  </r>
  <r>
    <s v="EMP0248"/>
    <s v="Ram Pal"/>
    <x v="3"/>
    <x v="9"/>
    <x v="204"/>
    <n v="12"/>
    <n v="12"/>
    <n v="10"/>
    <n v="60861"/>
    <s v="Active"/>
    <x v="0"/>
  </r>
  <r>
    <s v="EMP0249"/>
    <s v="Ram Lal"/>
    <x v="0"/>
    <x v="0"/>
    <x v="205"/>
    <n v="12"/>
    <n v="12"/>
    <n v="10"/>
    <n v="60824"/>
    <s v="Inactive"/>
    <x v="0"/>
  </r>
  <r>
    <s v="EMP0250"/>
    <s v="Ram Mian"/>
    <x v="4"/>
    <x v="6"/>
    <x v="206"/>
    <n v="12"/>
    <n v="12"/>
    <n v="10"/>
    <n v="60787"/>
    <s v="Active"/>
    <x v="1"/>
  </r>
  <r>
    <s v="EMP0251"/>
    <s v="Ram Sheikh"/>
    <x v="7"/>
    <x v="10"/>
    <x v="207"/>
    <n v="12"/>
    <n v="12"/>
    <n v="10"/>
    <n v="60750"/>
    <s v="Inactive"/>
    <x v="1"/>
  </r>
  <r>
    <s v="EMP0252"/>
    <s v="Ram Suri"/>
    <x v="1"/>
    <x v="8"/>
    <x v="208"/>
    <n v="12"/>
    <n v="12"/>
    <n v="10"/>
    <n v="60713"/>
    <s v="Active"/>
    <x v="1"/>
  </r>
  <r>
    <s v="EMP0253"/>
    <s v="Ram Malik"/>
    <x v="1"/>
    <x v="1"/>
    <x v="209"/>
    <n v="12"/>
    <n v="12"/>
    <n v="10"/>
    <n v="60676"/>
    <s v="Active"/>
    <x v="0"/>
  </r>
  <r>
    <s v="EMP0254"/>
    <s v="Ram Qureshi"/>
    <x v="6"/>
    <x v="9"/>
    <x v="210"/>
    <n v="12"/>
    <n v="12"/>
    <n v="10"/>
    <n v="60639"/>
    <s v="Inactive"/>
    <x v="1"/>
  </r>
  <r>
    <s v="EMP0255"/>
    <s v="Ram Shaikh"/>
    <x v="4"/>
    <x v="6"/>
    <x v="211"/>
    <n v="12"/>
    <n v="12"/>
    <n v="10"/>
    <n v="60602"/>
    <s v="Active"/>
    <x v="0"/>
  </r>
  <r>
    <s v="EMP0256"/>
    <s v="Ram Chaudhary"/>
    <x v="8"/>
    <x v="10"/>
    <x v="212"/>
    <n v="12"/>
    <n v="12"/>
    <n v="10"/>
    <n v="60565"/>
    <s v="Active"/>
    <x v="0"/>
  </r>
  <r>
    <s v="EMP0257"/>
    <s v="Ram Tyagi"/>
    <x v="0"/>
    <x v="7"/>
    <x v="192"/>
    <n v="12"/>
    <n v="12"/>
    <n v="10"/>
    <n v="60528"/>
    <s v="Active"/>
    <x v="1"/>
  </r>
  <r>
    <s v="EMP0258"/>
    <s v="Ram Jain"/>
    <x v="0"/>
    <x v="7"/>
    <x v="213"/>
    <n v="12"/>
    <n v="12"/>
    <n v="10"/>
    <n v="60491"/>
    <s v="Active"/>
    <x v="1"/>
  </r>
  <r>
    <s v="EMP0259"/>
    <s v="Ram Agarwal"/>
    <x v="3"/>
    <x v="5"/>
    <x v="101"/>
    <n v="12"/>
    <n v="12"/>
    <n v="10"/>
    <n v="60454"/>
    <s v="Active"/>
    <x v="0"/>
  </r>
  <r>
    <s v="EMP0260"/>
    <s v="Ram Nair"/>
    <x v="7"/>
    <x v="10"/>
    <x v="214"/>
    <n v="12"/>
    <n v="12"/>
    <n v="10"/>
    <n v="60417"/>
    <s v="Active"/>
    <x v="0"/>
  </r>
  <r>
    <s v="EMP0261"/>
    <s v="Raja Khan"/>
    <x v="4"/>
    <x v="6"/>
    <x v="215"/>
    <n v="12"/>
    <n v="12"/>
    <n v="10"/>
    <n v="60380"/>
    <s v="Active"/>
    <x v="0"/>
  </r>
  <r>
    <s v="EMP0262"/>
    <s v="Raja Sharma"/>
    <x v="9"/>
    <x v="6"/>
    <x v="216"/>
    <n v="12"/>
    <n v="12"/>
    <n v="10"/>
    <n v="60343"/>
    <s v="Active"/>
    <x v="1"/>
  </r>
  <r>
    <s v="EMP0263"/>
    <s v="Raja Raza"/>
    <x v="6"/>
    <x v="9"/>
    <x v="217"/>
    <n v="12"/>
    <n v="12"/>
    <n v="10"/>
    <n v="60306"/>
    <s v="Active"/>
    <x v="1"/>
  </r>
  <r>
    <s v="EMP0264"/>
    <s v="Raja Singh"/>
    <x v="6"/>
    <x v="9"/>
    <x v="98"/>
    <n v="12"/>
    <n v="12"/>
    <n v="10"/>
    <n v="60269"/>
    <s v="Active"/>
    <x v="1"/>
  </r>
  <r>
    <s v="EMP0265"/>
    <s v="Raja Ahmed"/>
    <x v="9"/>
    <x v="6"/>
    <x v="218"/>
    <n v="12"/>
    <n v="12"/>
    <n v="10"/>
    <n v="60232"/>
    <s v="Active"/>
    <x v="1"/>
  </r>
  <r>
    <s v="EMP0266"/>
    <s v="Raja Gupta"/>
    <x v="4"/>
    <x v="6"/>
    <x v="219"/>
    <n v="12"/>
    <n v="12"/>
    <n v="10"/>
    <n v="60195"/>
    <s v="Active"/>
    <x v="0"/>
  </r>
  <r>
    <s v="EMP0267"/>
    <s v="Raja Kumar"/>
    <x v="9"/>
    <x v="6"/>
    <x v="220"/>
    <n v="12"/>
    <n v="12"/>
    <n v="10"/>
    <n v="60158"/>
    <s v="Active"/>
    <x v="0"/>
  </r>
  <r>
    <s v="EMP0268"/>
    <s v="Raja Verma"/>
    <x v="8"/>
    <x v="10"/>
    <x v="221"/>
    <n v="12"/>
    <n v="12"/>
    <n v="10"/>
    <n v="60121"/>
    <s v="Active"/>
    <x v="1"/>
  </r>
  <r>
    <s v="EMP0269"/>
    <s v="Raja Patel"/>
    <x v="5"/>
    <x v="6"/>
    <x v="222"/>
    <n v="12"/>
    <n v="12"/>
    <n v="10"/>
    <n v="60084"/>
    <s v="Active"/>
    <x v="1"/>
  </r>
  <r>
    <s v="EMP0270"/>
    <s v="Raja Ansari"/>
    <x v="2"/>
    <x v="12"/>
    <x v="223"/>
    <n v="12"/>
    <n v="12"/>
    <n v="10"/>
    <n v="60047"/>
    <s v="Active"/>
    <x v="0"/>
  </r>
  <r>
    <s v="EMP0271"/>
    <s v="Raja Das"/>
    <x v="4"/>
    <x v="6"/>
    <x v="224"/>
    <n v="12"/>
    <n v="12"/>
    <n v="10"/>
    <n v="60010"/>
    <s v="Active"/>
    <x v="0"/>
  </r>
  <r>
    <s v="EMP0272"/>
    <s v="Raja Bablu"/>
    <x v="9"/>
    <x v="6"/>
    <x v="88"/>
    <n v="12"/>
    <n v="12"/>
    <n v="10"/>
    <n v="59973"/>
    <s v="Active"/>
    <x v="1"/>
  </r>
  <r>
    <s v="EMP0273"/>
    <s v="Raja Mehta"/>
    <x v="2"/>
    <x v="11"/>
    <x v="122"/>
    <n v="12"/>
    <n v="12"/>
    <n v="10"/>
    <n v="59936"/>
    <s v="Active"/>
    <x v="0"/>
  </r>
  <r>
    <s v="EMP0274"/>
    <s v="Raja Pal"/>
    <x v="0"/>
    <x v="7"/>
    <x v="50"/>
    <n v="12"/>
    <n v="12"/>
    <n v="10"/>
    <n v="59899"/>
    <s v="Active"/>
    <x v="1"/>
  </r>
  <r>
    <s v="EMP0275"/>
    <s v="Raja Lal"/>
    <x v="4"/>
    <x v="6"/>
    <x v="70"/>
    <n v="12"/>
    <n v="12"/>
    <n v="10"/>
    <n v="59862"/>
    <s v="Active"/>
    <x v="1"/>
  </r>
  <r>
    <s v="EMP0276"/>
    <s v="Raja Mian"/>
    <x v="0"/>
    <x v="7"/>
    <x v="67"/>
    <n v="12"/>
    <n v="12"/>
    <n v="10"/>
    <n v="59825"/>
    <s v="Active"/>
    <x v="0"/>
  </r>
  <r>
    <s v="EMP0277"/>
    <s v="Raja Sheikh"/>
    <x v="3"/>
    <x v="5"/>
    <x v="87"/>
    <n v="12"/>
    <n v="12"/>
    <n v="10"/>
    <n v="59788"/>
    <s v="Active"/>
    <x v="1"/>
  </r>
  <r>
    <s v="EMP0278"/>
    <s v="Raja Suri"/>
    <x v="4"/>
    <x v="6"/>
    <x v="62"/>
    <n v="12"/>
    <n v="12"/>
    <n v="10"/>
    <n v="59751"/>
    <s v="Active"/>
    <x v="0"/>
  </r>
  <r>
    <s v="EMP0279"/>
    <s v="Raja Malik"/>
    <x v="2"/>
    <x v="12"/>
    <x v="225"/>
    <n v="12"/>
    <n v="12"/>
    <n v="10"/>
    <n v="59714"/>
    <s v="Active"/>
    <x v="1"/>
  </r>
  <r>
    <s v="EMP0280"/>
    <s v="Raja Qureshi"/>
    <x v="2"/>
    <x v="12"/>
    <x v="226"/>
    <n v="12"/>
    <n v="12"/>
    <n v="10"/>
    <n v="59677"/>
    <s v="Active"/>
    <x v="0"/>
  </r>
  <r>
    <s v="EMP0281"/>
    <s v="Raja Shaikh"/>
    <x v="9"/>
    <x v="6"/>
    <x v="227"/>
    <n v="12"/>
    <n v="12"/>
    <n v="10"/>
    <n v="59640"/>
    <s v="Active"/>
    <x v="0"/>
  </r>
  <r>
    <s v="EMP0282"/>
    <s v="Raja Chaudhary"/>
    <x v="1"/>
    <x v="1"/>
    <x v="71"/>
    <n v="12"/>
    <n v="12"/>
    <n v="10"/>
    <n v="59603"/>
    <s v="Active"/>
    <x v="0"/>
  </r>
  <r>
    <s v="EMP0283"/>
    <s v="Raja Tyagi"/>
    <x v="8"/>
    <x v="10"/>
    <x v="228"/>
    <n v="12"/>
    <n v="12"/>
    <n v="10"/>
    <n v="59566"/>
    <s v="Active"/>
    <x v="1"/>
  </r>
  <r>
    <s v="EMP0284"/>
    <s v="Raja Jain"/>
    <x v="2"/>
    <x v="11"/>
    <x v="229"/>
    <n v="12"/>
    <n v="12"/>
    <n v="10"/>
    <n v="59529"/>
    <s v="Active"/>
    <x v="0"/>
  </r>
  <r>
    <s v="EMP0285"/>
    <s v="Raja Agarwal"/>
    <x v="0"/>
    <x v="7"/>
    <x v="87"/>
    <n v="12"/>
    <n v="12"/>
    <n v="10"/>
    <n v="59492"/>
    <s v="Active"/>
    <x v="1"/>
  </r>
  <r>
    <s v="EMP0286"/>
    <s v="Raja Nair"/>
    <x v="6"/>
    <x v="9"/>
    <x v="230"/>
    <n v="12"/>
    <n v="12"/>
    <n v="10"/>
    <n v="59455"/>
    <s v="Active"/>
    <x v="0"/>
  </r>
  <r>
    <s v="EMP0287"/>
    <s v="Fiza Khatoom"/>
    <x v="6"/>
    <x v="9"/>
    <x v="231"/>
    <n v="12"/>
    <n v="12"/>
    <n v="10"/>
    <n v="59418"/>
    <s v="Active"/>
    <x v="0"/>
  </r>
  <r>
    <s v="EMP0288"/>
    <s v="Fiza Sharma"/>
    <x v="5"/>
    <x v="6"/>
    <x v="232"/>
    <n v="12"/>
    <n v="12"/>
    <n v="10"/>
    <n v="59381"/>
    <s v="Active"/>
    <x v="1"/>
  </r>
  <r>
    <s v="EMP0289"/>
    <s v="Fiza Raza"/>
    <x v="5"/>
    <x v="6"/>
    <x v="233"/>
    <n v="12"/>
    <n v="12"/>
    <n v="10"/>
    <n v="59344"/>
    <s v="Active"/>
    <x v="0"/>
  </r>
  <r>
    <s v="EMP0290"/>
    <s v="Fiza Singh"/>
    <x v="0"/>
    <x v="0"/>
    <x v="234"/>
    <n v="12"/>
    <n v="12"/>
    <n v="10"/>
    <n v="59307"/>
    <s v="Active"/>
    <x v="0"/>
  </r>
  <r>
    <s v="EMP0291"/>
    <s v="Fiza Ahmed"/>
    <x v="7"/>
    <x v="10"/>
    <x v="235"/>
    <n v="12"/>
    <n v="12"/>
    <n v="10"/>
    <n v="59270"/>
    <s v="Active"/>
    <x v="1"/>
  </r>
  <r>
    <s v="EMP0292"/>
    <s v="Fiza Gupta"/>
    <x v="8"/>
    <x v="10"/>
    <x v="55"/>
    <n v="12"/>
    <n v="12"/>
    <n v="10"/>
    <n v="59233"/>
    <s v="Active"/>
    <x v="1"/>
  </r>
  <r>
    <s v="EMP0293"/>
    <s v="Fiza Kumar"/>
    <x v="9"/>
    <x v="6"/>
    <x v="236"/>
    <n v="12"/>
    <n v="12"/>
    <n v="10"/>
    <n v="59196"/>
    <s v="Active"/>
    <x v="1"/>
  </r>
  <r>
    <s v="EMP0294"/>
    <s v="Fiza Verma"/>
    <x v="2"/>
    <x v="11"/>
    <x v="237"/>
    <n v="12"/>
    <n v="12"/>
    <n v="10"/>
    <n v="59159"/>
    <s v="Active"/>
    <x v="0"/>
  </r>
  <r>
    <s v="EMP0295"/>
    <s v="Fiza Patel"/>
    <x v="4"/>
    <x v="6"/>
    <x v="238"/>
    <n v="12"/>
    <n v="12"/>
    <n v="10"/>
    <n v="59122"/>
    <s v="Active"/>
    <x v="0"/>
  </r>
  <r>
    <s v="EMP0296"/>
    <s v="Fiza Ansari"/>
    <x v="1"/>
    <x v="8"/>
    <x v="239"/>
    <n v="12"/>
    <n v="12"/>
    <n v="10"/>
    <n v="59085"/>
    <s v="Active"/>
    <x v="0"/>
  </r>
  <r>
    <s v="EMP0297"/>
    <s v="Fiza Das"/>
    <x v="4"/>
    <x v="6"/>
    <x v="240"/>
    <n v="12"/>
    <n v="12"/>
    <n v="10"/>
    <n v="59048"/>
    <s v="Inactive"/>
    <x v="1"/>
  </r>
  <r>
    <s v="EMP0298"/>
    <s v="Fiza Babu"/>
    <x v="0"/>
    <x v="0"/>
    <x v="241"/>
    <n v="12"/>
    <n v="12"/>
    <n v="10"/>
    <n v="59011"/>
    <s v="Active"/>
    <x v="1"/>
  </r>
  <r>
    <s v="EMP0299"/>
    <s v="Fiza Mehta"/>
    <x v="1"/>
    <x v="1"/>
    <x v="242"/>
    <n v="12"/>
    <n v="12"/>
    <n v="10"/>
    <n v="58974"/>
    <s v="Active"/>
    <x v="0"/>
  </r>
  <r>
    <s v="EMP0300"/>
    <s v="Fiza Pal"/>
    <x v="9"/>
    <x v="6"/>
    <x v="243"/>
    <n v="12"/>
    <n v="12"/>
    <n v="10"/>
    <n v="58937"/>
    <s v="Active"/>
    <x v="0"/>
  </r>
  <r>
    <s v="EMP0301"/>
    <s v="Fiza Lal"/>
    <x v="3"/>
    <x v="9"/>
    <x v="244"/>
    <n v="12"/>
    <n v="12"/>
    <n v="10"/>
    <n v="58900"/>
    <s v="Active"/>
    <x v="0"/>
  </r>
  <r>
    <s v="EMP0302"/>
    <s v="Fiza Mian"/>
    <x v="4"/>
    <x v="6"/>
    <x v="245"/>
    <n v="12"/>
    <n v="12"/>
    <n v="10"/>
    <n v="58863"/>
    <s v="Active"/>
    <x v="1"/>
  </r>
  <r>
    <s v="EMP0303"/>
    <s v="Fiza Sheikh"/>
    <x v="0"/>
    <x v="7"/>
    <x v="246"/>
    <n v="12"/>
    <n v="12"/>
    <n v="10"/>
    <n v="58826"/>
    <s v="Active"/>
    <x v="0"/>
  </r>
  <r>
    <s v="EMP0304"/>
    <s v="Fiza Suri"/>
    <x v="1"/>
    <x v="8"/>
    <x v="14"/>
    <n v="12"/>
    <n v="12"/>
    <n v="10"/>
    <n v="58789"/>
    <s v="Active"/>
    <x v="0"/>
  </r>
  <r>
    <s v="EMP0305"/>
    <s v="Fiza Malik"/>
    <x v="7"/>
    <x v="10"/>
    <x v="247"/>
    <n v="12"/>
    <n v="12"/>
    <n v="10"/>
    <n v="58752"/>
    <s v="Active"/>
    <x v="1"/>
  </r>
  <r>
    <s v="EMP0306"/>
    <s v="Fiza Qureshi"/>
    <x v="4"/>
    <x v="6"/>
    <x v="248"/>
    <n v="12"/>
    <n v="12"/>
    <n v="10"/>
    <n v="58715"/>
    <s v="Active"/>
    <x v="0"/>
  </r>
  <r>
    <s v="EMP0307"/>
    <s v="Fiza Shaikh"/>
    <x v="0"/>
    <x v="0"/>
    <x v="249"/>
    <n v="12"/>
    <n v="12"/>
    <n v="10"/>
    <n v="58678"/>
    <s v="Active"/>
    <x v="0"/>
  </r>
  <r>
    <s v="EMP0308"/>
    <s v="Fiza Chaudhary"/>
    <x v="4"/>
    <x v="6"/>
    <x v="250"/>
    <n v="12"/>
    <n v="12"/>
    <n v="10"/>
    <n v="58641"/>
    <s v="Active"/>
    <x v="1"/>
  </r>
  <r>
    <s v="EMP0309"/>
    <s v="Fiza Tyagi"/>
    <x v="4"/>
    <x v="6"/>
    <x v="251"/>
    <n v="12"/>
    <n v="12"/>
    <n v="10"/>
    <n v="58604"/>
    <s v="Active"/>
    <x v="0"/>
  </r>
  <r>
    <s v="EMP0310"/>
    <s v="Fiza Jain"/>
    <x v="5"/>
    <x v="6"/>
    <x v="199"/>
    <n v="12"/>
    <n v="12"/>
    <n v="10"/>
    <n v="58567"/>
    <s v="Active"/>
    <x v="1"/>
  </r>
  <r>
    <s v="EMP0311"/>
    <s v="Fiza Agarwal"/>
    <x v="8"/>
    <x v="10"/>
    <x v="252"/>
    <n v="12"/>
    <n v="12"/>
    <n v="10"/>
    <n v="58530"/>
    <s v="Inactive"/>
    <x v="1"/>
  </r>
  <r>
    <s v="EMP0312"/>
    <s v="Fiza Nair"/>
    <x v="5"/>
    <x v="6"/>
    <x v="16"/>
    <n v="12"/>
    <n v="12"/>
    <n v="10"/>
    <n v="58493"/>
    <s v="Active"/>
    <x v="0"/>
  </r>
  <r>
    <s v="EMP0313"/>
    <s v="Deepak Khan"/>
    <x v="2"/>
    <x v="12"/>
    <x v="253"/>
    <n v="12"/>
    <n v="12"/>
    <n v="10"/>
    <n v="58456"/>
    <s v="Active"/>
    <x v="1"/>
  </r>
  <r>
    <s v="EMP0314"/>
    <s v="Deepak Sharma"/>
    <x v="8"/>
    <x v="10"/>
    <x v="254"/>
    <n v="12"/>
    <n v="12"/>
    <n v="10"/>
    <n v="58419"/>
    <s v="Active"/>
    <x v="0"/>
  </r>
  <r>
    <s v="EMP0315"/>
    <s v="Deepak Raza"/>
    <x v="2"/>
    <x v="12"/>
    <x v="255"/>
    <n v="12"/>
    <n v="12"/>
    <n v="10"/>
    <n v="58382"/>
    <s v="Inactive"/>
    <x v="0"/>
  </r>
  <r>
    <s v="EMP0316"/>
    <s v="Deepak Singh"/>
    <x v="7"/>
    <x v="10"/>
    <x v="256"/>
    <n v="12"/>
    <n v="12"/>
    <n v="10"/>
    <n v="58345"/>
    <s v="Active"/>
    <x v="0"/>
  </r>
  <r>
    <s v="EMP0317"/>
    <s v="Deepak Ahmed"/>
    <x v="4"/>
    <x v="6"/>
    <x v="257"/>
    <n v="12"/>
    <n v="12"/>
    <n v="10"/>
    <n v="58308"/>
    <s v="Active"/>
    <x v="1"/>
  </r>
  <r>
    <s v="EMP0318"/>
    <s v="Deepak Gupta"/>
    <x v="1"/>
    <x v="1"/>
    <x v="258"/>
    <n v="12"/>
    <n v="12"/>
    <n v="10"/>
    <n v="58271"/>
    <s v="Active"/>
    <x v="0"/>
  </r>
  <r>
    <s v="EMP0319"/>
    <s v="Deepak Kumar"/>
    <x v="1"/>
    <x v="1"/>
    <x v="259"/>
    <n v="12"/>
    <n v="12"/>
    <n v="10"/>
    <n v="58234"/>
    <s v="Active"/>
    <x v="0"/>
  </r>
  <r>
    <s v="EMP0320"/>
    <s v="Deepak Verma"/>
    <x v="1"/>
    <x v="8"/>
    <x v="260"/>
    <n v="12"/>
    <n v="12"/>
    <n v="10"/>
    <n v="58197"/>
    <s v="Active"/>
    <x v="0"/>
  </r>
  <r>
    <s v="EMP0321"/>
    <s v="Deepak Patel"/>
    <x v="1"/>
    <x v="8"/>
    <x v="261"/>
    <n v="12"/>
    <n v="12"/>
    <n v="10"/>
    <n v="58160"/>
    <s v="Active"/>
    <x v="1"/>
  </r>
  <r>
    <s v="EMP0322"/>
    <s v="Deepak Ansari"/>
    <x v="7"/>
    <x v="10"/>
    <x v="262"/>
    <n v="12"/>
    <n v="12"/>
    <n v="10"/>
    <n v="58123"/>
    <s v="Inactive"/>
    <x v="0"/>
  </r>
  <r>
    <s v="EMP0323"/>
    <s v="Deepak Das"/>
    <x v="2"/>
    <x v="12"/>
    <x v="263"/>
    <n v="12"/>
    <n v="12"/>
    <n v="10"/>
    <n v="58086"/>
    <s v="Active"/>
    <x v="1"/>
  </r>
  <r>
    <s v="EMP0324"/>
    <s v="Deepak Babu"/>
    <x v="2"/>
    <x v="12"/>
    <x v="264"/>
    <n v="12"/>
    <n v="12"/>
    <n v="10"/>
    <n v="58049"/>
    <s v="Active"/>
    <x v="0"/>
  </r>
  <r>
    <s v="EMP0325"/>
    <s v="Deepak Mehta"/>
    <x v="2"/>
    <x v="11"/>
    <x v="39"/>
    <n v="12"/>
    <n v="12"/>
    <n v="10"/>
    <n v="58012"/>
    <s v="Active"/>
    <x v="1"/>
  </r>
  <r>
    <s v="EMP0326"/>
    <s v="Deepak Pal"/>
    <x v="9"/>
    <x v="6"/>
    <x v="265"/>
    <n v="12"/>
    <n v="12"/>
    <n v="10"/>
    <n v="57975"/>
    <s v="Active"/>
    <x v="1"/>
  </r>
  <r>
    <s v="EMP0327"/>
    <s v="Deepak Lal"/>
    <x v="7"/>
    <x v="10"/>
    <x v="266"/>
    <n v="12"/>
    <n v="12"/>
    <n v="10"/>
    <n v="57938"/>
    <s v="Active"/>
    <x v="0"/>
  </r>
  <r>
    <s v="EMP0328"/>
    <s v="Deepak Mian"/>
    <x v="2"/>
    <x v="11"/>
    <x v="228"/>
    <n v="12"/>
    <n v="12"/>
    <n v="10"/>
    <n v="57901"/>
    <s v="Inactive"/>
    <x v="1"/>
  </r>
  <r>
    <s v="EMP0329"/>
    <s v="Deepak Sheikh"/>
    <x v="6"/>
    <x v="9"/>
    <x v="267"/>
    <n v="12"/>
    <n v="12"/>
    <n v="10"/>
    <n v="57864"/>
    <s v="Active"/>
    <x v="0"/>
  </r>
  <r>
    <s v="EMP0330"/>
    <s v="Deepak Suri"/>
    <x v="2"/>
    <x v="11"/>
    <x v="268"/>
    <n v="12"/>
    <n v="12"/>
    <n v="10"/>
    <n v="57827"/>
    <s v="Active"/>
    <x v="1"/>
  </r>
  <r>
    <s v="EMP0331"/>
    <s v="Deepak Malik"/>
    <x v="7"/>
    <x v="10"/>
    <x v="269"/>
    <n v="12"/>
    <n v="12"/>
    <n v="10"/>
    <n v="57790"/>
    <s v="Inactive"/>
    <x v="0"/>
  </r>
  <r>
    <s v="EMP0332"/>
    <s v="Deepak Qureshi"/>
    <x v="0"/>
    <x v="0"/>
    <x v="270"/>
    <n v="12"/>
    <n v="12"/>
    <n v="10"/>
    <n v="57753"/>
    <s v="Active"/>
    <x v="0"/>
  </r>
  <r>
    <s v="EMP0333"/>
    <s v="Deepak Shaikh"/>
    <x v="3"/>
    <x v="5"/>
    <x v="271"/>
    <n v="12"/>
    <n v="12"/>
    <n v="10"/>
    <n v="57716"/>
    <s v="Active"/>
    <x v="1"/>
  </r>
  <r>
    <s v="EMP0334"/>
    <s v="Deepak Chaudhary"/>
    <x v="3"/>
    <x v="5"/>
    <x v="272"/>
    <n v="12"/>
    <n v="12"/>
    <n v="10"/>
    <n v="57679"/>
    <s v="Active"/>
    <x v="0"/>
  </r>
  <r>
    <s v="EMP0335"/>
    <s v="Deepak Tyagi"/>
    <x v="7"/>
    <x v="10"/>
    <x v="273"/>
    <n v="12"/>
    <n v="12"/>
    <n v="10"/>
    <n v="57642"/>
    <s v="Active"/>
    <x v="1"/>
  </r>
  <r>
    <s v="EMP0336"/>
    <s v="Deepak Jain"/>
    <x v="5"/>
    <x v="6"/>
    <x v="274"/>
    <n v="12"/>
    <n v="12"/>
    <n v="10"/>
    <n v="57605"/>
    <s v="Active"/>
    <x v="0"/>
  </r>
  <r>
    <s v="EMP0337"/>
    <s v="Deepak Agarwal"/>
    <x v="7"/>
    <x v="10"/>
    <x v="226"/>
    <n v="12"/>
    <n v="12"/>
    <n v="10"/>
    <n v="57568"/>
    <s v="Active"/>
    <x v="0"/>
  </r>
  <r>
    <s v="EMP0338"/>
    <s v="Deepak Nair"/>
    <x v="4"/>
    <x v="6"/>
    <x v="275"/>
    <n v="12"/>
    <n v="12"/>
    <n v="10"/>
    <n v="57531"/>
    <s v="Active"/>
    <x v="0"/>
  </r>
  <r>
    <s v="EMP0339"/>
    <s v="Anjali Khan"/>
    <x v="8"/>
    <x v="10"/>
    <x v="276"/>
    <n v="12"/>
    <n v="12"/>
    <n v="10"/>
    <n v="57494"/>
    <s v="Active"/>
    <x v="0"/>
  </r>
  <r>
    <s v="EMP0340"/>
    <s v="Anjali Sharma"/>
    <x v="4"/>
    <x v="6"/>
    <x v="277"/>
    <n v="12"/>
    <n v="12"/>
    <n v="10"/>
    <n v="57457"/>
    <s v="Active"/>
    <x v="1"/>
  </r>
  <r>
    <s v="EMP0341"/>
    <s v="Anjali Raza"/>
    <x v="2"/>
    <x v="12"/>
    <x v="278"/>
    <n v="12"/>
    <n v="12"/>
    <n v="10"/>
    <n v="57420"/>
    <s v="Inactive"/>
    <x v="0"/>
  </r>
  <r>
    <s v="EMP0342"/>
    <s v="Anjali Singh"/>
    <x v="5"/>
    <x v="6"/>
    <x v="157"/>
    <n v="12"/>
    <n v="12"/>
    <n v="10"/>
    <n v="57383"/>
    <s v="Active"/>
    <x v="1"/>
  </r>
  <r>
    <s v="EMP0343"/>
    <s v="Anjali Ahmed"/>
    <x v="0"/>
    <x v="7"/>
    <x v="131"/>
    <n v="12"/>
    <n v="12"/>
    <n v="10"/>
    <n v="57346"/>
    <s v="Active"/>
    <x v="0"/>
  </r>
  <r>
    <s v="EMP0344"/>
    <s v="Anjali Gupta"/>
    <x v="8"/>
    <x v="10"/>
    <x v="257"/>
    <n v="12"/>
    <n v="12"/>
    <n v="10"/>
    <n v="57309"/>
    <s v="Active"/>
    <x v="0"/>
  </r>
  <r>
    <s v="EMP0345"/>
    <s v="Anjali Kumar"/>
    <x v="7"/>
    <x v="10"/>
    <x v="279"/>
    <n v="12"/>
    <n v="12"/>
    <n v="10"/>
    <n v="57272"/>
    <s v="Active"/>
    <x v="1"/>
  </r>
  <r>
    <s v="EMP0346"/>
    <s v="Anjali Verma"/>
    <x v="2"/>
    <x v="12"/>
    <x v="280"/>
    <n v="12"/>
    <n v="12"/>
    <n v="10"/>
    <n v="57235"/>
    <s v="Active"/>
    <x v="1"/>
  </r>
  <r>
    <s v="EMP0347"/>
    <s v="Anjali Patel"/>
    <x v="3"/>
    <x v="9"/>
    <x v="131"/>
    <n v="12"/>
    <n v="12"/>
    <n v="10"/>
    <n v="57198"/>
    <s v="Active"/>
    <x v="0"/>
  </r>
  <r>
    <s v="EMP0348"/>
    <s v="Anjali Ansari"/>
    <x v="6"/>
    <x v="9"/>
    <x v="281"/>
    <n v="12"/>
    <n v="12"/>
    <n v="10"/>
    <n v="57161"/>
    <s v="Active"/>
    <x v="1"/>
  </r>
  <r>
    <s v="EMP0349"/>
    <s v="Anjali Das"/>
    <x v="6"/>
    <x v="9"/>
    <x v="282"/>
    <n v="12"/>
    <n v="12"/>
    <n v="10"/>
    <n v="57124"/>
    <s v="Active"/>
    <x v="0"/>
  </r>
  <r>
    <s v="EMP0350"/>
    <s v="Anjali Babu"/>
    <x v="7"/>
    <x v="10"/>
    <x v="126"/>
    <n v="12"/>
    <n v="12"/>
    <n v="10"/>
    <n v="57087"/>
    <s v="Inactive"/>
    <x v="0"/>
  </r>
  <r>
    <s v="EMP0351"/>
    <s v="Anjali Mehta"/>
    <x v="0"/>
    <x v="7"/>
    <x v="283"/>
    <n v="12"/>
    <n v="12"/>
    <n v="10"/>
    <n v="57050"/>
    <s v="Inactive"/>
    <x v="0"/>
  </r>
  <r>
    <s v="EMP0352"/>
    <s v="Anjali Pal"/>
    <x v="1"/>
    <x v="8"/>
    <x v="284"/>
    <n v="12"/>
    <n v="12"/>
    <n v="10"/>
    <n v="57013"/>
    <s v="Active"/>
    <x v="1"/>
  </r>
  <r>
    <s v="EMP0353"/>
    <s v="Anjali Lal"/>
    <x v="1"/>
    <x v="1"/>
    <x v="285"/>
    <n v="12"/>
    <n v="12"/>
    <n v="10"/>
    <n v="56976"/>
    <s v="Active"/>
    <x v="0"/>
  </r>
  <r>
    <s v="EMP0354"/>
    <s v="Anjali Mian"/>
    <x v="8"/>
    <x v="10"/>
    <x v="286"/>
    <n v="12"/>
    <n v="12"/>
    <n v="10"/>
    <n v="56939"/>
    <s v="Inactive"/>
    <x v="1"/>
  </r>
  <r>
    <s v="EMP0355"/>
    <s v="Anjali Sheikh"/>
    <x v="5"/>
    <x v="6"/>
    <x v="140"/>
    <n v="12"/>
    <n v="12"/>
    <n v="10"/>
    <n v="56902"/>
    <s v="Active"/>
    <x v="0"/>
  </r>
  <r>
    <s v="EMP0356"/>
    <s v="Anjali Suri"/>
    <x v="2"/>
    <x v="11"/>
    <x v="110"/>
    <n v="12"/>
    <n v="12"/>
    <n v="10"/>
    <n v="56865"/>
    <s v="Active"/>
    <x v="1"/>
  </r>
  <r>
    <s v="EMP0357"/>
    <s v="Anjali Malik"/>
    <x v="8"/>
    <x v="10"/>
    <x v="138"/>
    <n v="12"/>
    <n v="12"/>
    <n v="10"/>
    <n v="56828"/>
    <s v="Active"/>
    <x v="1"/>
  </r>
  <r>
    <s v="EMP0358"/>
    <s v="Anjali Qureshi"/>
    <x v="3"/>
    <x v="5"/>
    <x v="287"/>
    <n v="12"/>
    <n v="12"/>
    <n v="10"/>
    <n v="56791"/>
    <s v="Active"/>
    <x v="1"/>
  </r>
  <r>
    <s v="EMP0359"/>
    <s v="Anjali Shaikh"/>
    <x v="8"/>
    <x v="10"/>
    <x v="288"/>
    <n v="12"/>
    <n v="12"/>
    <n v="10"/>
    <n v="56754"/>
    <s v="Inactive"/>
    <x v="1"/>
  </r>
  <r>
    <s v="EMP0360"/>
    <s v="Anjali Chaudhary"/>
    <x v="0"/>
    <x v="0"/>
    <x v="289"/>
    <n v="12"/>
    <n v="12"/>
    <n v="10"/>
    <n v="56717"/>
    <s v="Active"/>
    <x v="1"/>
  </r>
  <r>
    <s v="EMP0361"/>
    <s v="Anjali Tyagi"/>
    <x v="7"/>
    <x v="10"/>
    <x v="290"/>
    <n v="12"/>
    <n v="12"/>
    <n v="10"/>
    <n v="56680"/>
    <s v="Active"/>
    <x v="0"/>
  </r>
  <r>
    <s v="EMP0362"/>
    <s v="Anjali Jain"/>
    <x v="7"/>
    <x v="10"/>
    <x v="244"/>
    <n v="12"/>
    <n v="12"/>
    <n v="10"/>
    <n v="56643"/>
    <s v="Active"/>
    <x v="1"/>
  </r>
  <r>
    <s v="EMP0363"/>
    <s v="Anjali Agarwal"/>
    <x v="3"/>
    <x v="5"/>
    <x v="287"/>
    <n v="12"/>
    <n v="12"/>
    <n v="10"/>
    <n v="56606"/>
    <s v="Active"/>
    <x v="0"/>
  </r>
  <r>
    <s v="EMP0364"/>
    <s v="Anjali Nair"/>
    <x v="8"/>
    <x v="10"/>
    <x v="78"/>
    <n v="12"/>
    <n v="12"/>
    <n v="10"/>
    <n v="56569"/>
    <s v="Active"/>
    <x v="1"/>
  </r>
  <r>
    <s v="EMP0365"/>
    <s v="Sachin Khan"/>
    <x v="6"/>
    <x v="9"/>
    <x v="291"/>
    <n v="12"/>
    <n v="12"/>
    <n v="10"/>
    <n v="56532"/>
    <s v="Active"/>
    <x v="0"/>
  </r>
  <r>
    <s v="EMP0366"/>
    <s v="Sachin Sharma"/>
    <x v="1"/>
    <x v="8"/>
    <x v="85"/>
    <n v="12"/>
    <n v="12"/>
    <n v="10"/>
    <n v="56495"/>
    <s v="Active"/>
    <x v="0"/>
  </r>
  <r>
    <s v="EMP0367"/>
    <s v="Sachin Raza"/>
    <x v="5"/>
    <x v="6"/>
    <x v="292"/>
    <n v="12"/>
    <n v="12"/>
    <n v="10"/>
    <n v="56458"/>
    <s v="Active"/>
    <x v="1"/>
  </r>
  <r>
    <s v="EMP0368"/>
    <s v="Sachin Singh"/>
    <x v="7"/>
    <x v="10"/>
    <x v="293"/>
    <n v="12"/>
    <n v="12"/>
    <n v="10"/>
    <n v="56421"/>
    <s v="Active"/>
    <x v="0"/>
  </r>
  <r>
    <s v="EMP0369"/>
    <s v="Sachin Ahmed"/>
    <x v="9"/>
    <x v="6"/>
    <x v="104"/>
    <n v="12"/>
    <n v="12"/>
    <n v="10"/>
    <n v="56384"/>
    <s v="Active"/>
    <x v="0"/>
  </r>
  <r>
    <s v="EMP0370"/>
    <s v="Sachin Gupta"/>
    <x v="5"/>
    <x v="6"/>
    <x v="294"/>
    <n v="12"/>
    <n v="12"/>
    <n v="10"/>
    <n v="56347"/>
    <s v="Active"/>
    <x v="0"/>
  </r>
  <r>
    <s v="EMP0371"/>
    <s v="Sachin Kumar"/>
    <x v="7"/>
    <x v="10"/>
    <x v="147"/>
    <n v="12"/>
    <n v="12"/>
    <n v="10"/>
    <n v="56310"/>
    <s v="Active"/>
    <x v="1"/>
  </r>
  <r>
    <s v="EMP0372"/>
    <s v="Sachin Verma"/>
    <x v="0"/>
    <x v="7"/>
    <x v="295"/>
    <n v="12"/>
    <n v="12"/>
    <n v="10"/>
    <n v="56273"/>
    <s v="Active"/>
    <x v="1"/>
  </r>
  <r>
    <s v="EMP0373"/>
    <s v="Sachin Patel"/>
    <x v="5"/>
    <x v="6"/>
    <x v="296"/>
    <n v="12"/>
    <n v="12"/>
    <n v="10"/>
    <n v="56236"/>
    <s v="Active"/>
    <x v="1"/>
  </r>
  <r>
    <s v="EMP0374"/>
    <s v="Sachin Ansari"/>
    <x v="8"/>
    <x v="10"/>
    <x v="234"/>
    <n v="12"/>
    <n v="12"/>
    <n v="10"/>
    <n v="56199"/>
    <s v="Active"/>
    <x v="0"/>
  </r>
  <r>
    <s v="EMP0375"/>
    <s v="Sachin Das"/>
    <x v="5"/>
    <x v="6"/>
    <x v="297"/>
    <n v="12"/>
    <n v="12"/>
    <n v="10"/>
    <n v="56162"/>
    <s v="Active"/>
    <x v="1"/>
  </r>
  <r>
    <s v="EMP0376"/>
    <s v="Sachin Babu"/>
    <x v="5"/>
    <x v="6"/>
    <x v="298"/>
    <n v="12"/>
    <n v="12"/>
    <n v="10"/>
    <n v="56125"/>
    <s v="Active"/>
    <x v="0"/>
  </r>
  <r>
    <s v="EMP0377"/>
    <s v="Sachin Mehta"/>
    <x v="9"/>
    <x v="6"/>
    <x v="299"/>
    <n v="12"/>
    <n v="12"/>
    <n v="10"/>
    <n v="56088"/>
    <s v="Active"/>
    <x v="1"/>
  </r>
  <r>
    <s v="EMP0378"/>
    <s v="Sachin Pal"/>
    <x v="4"/>
    <x v="6"/>
    <x v="300"/>
    <n v="12"/>
    <n v="12"/>
    <n v="10"/>
    <n v="56051"/>
    <s v="Active"/>
    <x v="0"/>
  </r>
  <r>
    <s v="EMP0379"/>
    <s v="Sachin Lal"/>
    <x v="0"/>
    <x v="7"/>
    <x v="194"/>
    <n v="12"/>
    <n v="12"/>
    <n v="10"/>
    <n v="56014"/>
    <s v="Active"/>
    <x v="1"/>
  </r>
  <r>
    <s v="EMP0380"/>
    <s v="Sachin Mian"/>
    <x v="8"/>
    <x v="10"/>
    <x v="301"/>
    <n v="12"/>
    <n v="12"/>
    <n v="10"/>
    <n v="55977"/>
    <s v="Active"/>
    <x v="0"/>
  </r>
  <r>
    <s v="EMP0381"/>
    <s v="Sachin Sheikh"/>
    <x v="2"/>
    <x v="11"/>
    <x v="302"/>
    <n v="12"/>
    <n v="12"/>
    <n v="10"/>
    <n v="55940"/>
    <s v="Active"/>
    <x v="1"/>
  </r>
  <r>
    <s v="EMP0382"/>
    <s v="Sachin Suri"/>
    <x v="6"/>
    <x v="9"/>
    <x v="303"/>
    <n v="12"/>
    <n v="12"/>
    <n v="10"/>
    <n v="55903"/>
    <s v="Active"/>
    <x v="0"/>
  </r>
  <r>
    <s v="EMP0383"/>
    <s v="Sachin Malik"/>
    <x v="6"/>
    <x v="9"/>
    <x v="185"/>
    <n v="12"/>
    <n v="12"/>
    <n v="10"/>
    <n v="55866"/>
    <s v="Active"/>
    <x v="0"/>
  </r>
  <r>
    <s v="EMP0384"/>
    <s v="Sachin Qureshi"/>
    <x v="7"/>
    <x v="10"/>
    <x v="36"/>
    <n v="12"/>
    <n v="12"/>
    <n v="10"/>
    <n v="55829"/>
    <s v="Active"/>
    <x v="1"/>
  </r>
  <r>
    <s v="EMP0385"/>
    <s v="Sachin Shaikh"/>
    <x v="2"/>
    <x v="12"/>
    <x v="304"/>
    <n v="12"/>
    <n v="12"/>
    <n v="10"/>
    <n v="55792"/>
    <s v="Active"/>
    <x v="0"/>
  </r>
  <r>
    <s v="EMP0386"/>
    <s v="Sachin Chaudhary"/>
    <x v="6"/>
    <x v="9"/>
    <x v="305"/>
    <n v="12"/>
    <n v="12"/>
    <n v="10"/>
    <n v="55755"/>
    <s v="Active"/>
    <x v="0"/>
  </r>
  <r>
    <s v="EMP0387"/>
    <s v="Sachin Tyagi"/>
    <x v="9"/>
    <x v="6"/>
    <x v="306"/>
    <n v="12"/>
    <n v="12"/>
    <n v="10"/>
    <n v="55718"/>
    <s v="Active"/>
    <x v="0"/>
  </r>
  <r>
    <s v="EMP0388"/>
    <s v="Sachin Jain"/>
    <x v="6"/>
    <x v="9"/>
    <x v="307"/>
    <n v="12"/>
    <n v="12"/>
    <n v="10"/>
    <n v="55681"/>
    <s v="Inactive"/>
    <x v="1"/>
  </r>
  <r>
    <s v="EMP0389"/>
    <s v="Sachin Agarwal"/>
    <x v="8"/>
    <x v="10"/>
    <x v="308"/>
    <n v="12"/>
    <n v="12"/>
    <n v="10"/>
    <n v="55644"/>
    <s v="Inactive"/>
    <x v="1"/>
  </r>
  <r>
    <s v="EMP0390"/>
    <s v="Sachin Nair"/>
    <x v="0"/>
    <x v="7"/>
    <x v="309"/>
    <n v="12"/>
    <n v="12"/>
    <n v="10"/>
    <n v="55607"/>
    <s v="Active"/>
    <x v="0"/>
  </r>
  <r>
    <s v="EMP0391"/>
    <s v="Priya Khan"/>
    <x v="0"/>
    <x v="0"/>
    <x v="310"/>
    <n v="12"/>
    <n v="12"/>
    <n v="10"/>
    <n v="55570"/>
    <s v="Inactive"/>
    <x v="1"/>
  </r>
  <r>
    <s v="EMP0392"/>
    <s v="Priya Sharma"/>
    <x v="3"/>
    <x v="9"/>
    <x v="311"/>
    <n v="12"/>
    <n v="12"/>
    <n v="10"/>
    <n v="55533"/>
    <s v="Active"/>
    <x v="0"/>
  </r>
  <r>
    <s v="EMP0393"/>
    <s v="Priya Raza"/>
    <x v="2"/>
    <x v="11"/>
    <x v="138"/>
    <n v="12"/>
    <n v="12"/>
    <n v="10"/>
    <n v="55496"/>
    <s v="Active"/>
    <x v="1"/>
  </r>
  <r>
    <s v="EMP0394"/>
    <s v="Priya Singh"/>
    <x v="4"/>
    <x v="6"/>
    <x v="312"/>
    <n v="12"/>
    <n v="12"/>
    <n v="10"/>
    <n v="55459"/>
    <s v="Active"/>
    <x v="0"/>
  </r>
  <r>
    <s v="EMP0395"/>
    <s v="Priya Ahmed"/>
    <x v="7"/>
    <x v="10"/>
    <x v="313"/>
    <n v="12"/>
    <n v="12"/>
    <n v="10"/>
    <n v="55422"/>
    <s v="Active"/>
    <x v="1"/>
  </r>
  <r>
    <s v="EMP0396"/>
    <s v="Priya Gupta"/>
    <x v="3"/>
    <x v="9"/>
    <x v="154"/>
    <n v="12"/>
    <n v="12"/>
    <n v="10"/>
    <n v="55385"/>
    <s v="Inactive"/>
    <x v="0"/>
  </r>
  <r>
    <s v="EMP0397"/>
    <s v="Priya Kumar"/>
    <x v="5"/>
    <x v="6"/>
    <x v="256"/>
    <n v="12"/>
    <n v="12"/>
    <n v="10"/>
    <n v="55348"/>
    <s v="Active"/>
    <x v="1"/>
  </r>
  <r>
    <s v="EMP0398"/>
    <s v="Priya Verma"/>
    <x v="2"/>
    <x v="12"/>
    <x v="30"/>
    <n v="12"/>
    <n v="12"/>
    <n v="10"/>
    <n v="55311"/>
    <s v="Inactive"/>
    <x v="1"/>
  </r>
  <r>
    <s v="EMP0399"/>
    <s v="Priya Patel"/>
    <x v="4"/>
    <x v="6"/>
    <x v="314"/>
    <n v="12"/>
    <n v="12"/>
    <n v="10"/>
    <n v="55274"/>
    <s v="Active"/>
    <x v="1"/>
  </r>
  <r>
    <s v="EMP0400"/>
    <s v="Priya Ansari"/>
    <x v="5"/>
    <x v="6"/>
    <x v="315"/>
    <n v="12"/>
    <n v="12"/>
    <n v="10"/>
    <n v="55237"/>
    <s v="Active"/>
    <x v="0"/>
  </r>
  <r>
    <s v="EMP0401"/>
    <s v="Priya Das"/>
    <x v="0"/>
    <x v="0"/>
    <x v="316"/>
    <n v="12"/>
    <n v="12"/>
    <n v="10"/>
    <n v="55200"/>
    <s v="Active"/>
    <x v="0"/>
  </r>
  <r>
    <s v="EMP0402"/>
    <s v="Priya Babu"/>
    <x v="7"/>
    <x v="10"/>
    <x v="317"/>
    <n v="12"/>
    <n v="12"/>
    <n v="10"/>
    <n v="55163"/>
    <s v="Active"/>
    <x v="1"/>
  </r>
  <r>
    <s v="EMP0403"/>
    <s v="Priya Mehta"/>
    <x v="1"/>
    <x v="1"/>
    <x v="270"/>
    <n v="12"/>
    <n v="12"/>
    <n v="10"/>
    <n v="55126"/>
    <s v="Active"/>
    <x v="1"/>
  </r>
  <r>
    <s v="EMP0404"/>
    <s v="Priya Pal"/>
    <x v="2"/>
    <x v="12"/>
    <x v="318"/>
    <n v="12"/>
    <n v="12"/>
    <n v="10"/>
    <n v="55089"/>
    <s v="Active"/>
    <x v="1"/>
  </r>
  <r>
    <s v="EMP0405"/>
    <s v="Priya Lal"/>
    <x v="6"/>
    <x v="9"/>
    <x v="247"/>
    <n v="12"/>
    <n v="12"/>
    <n v="10"/>
    <n v="55052"/>
    <s v="Active"/>
    <x v="0"/>
  </r>
  <r>
    <s v="EMP0406"/>
    <s v="Priya Mian"/>
    <x v="7"/>
    <x v="10"/>
    <x v="45"/>
    <n v="12"/>
    <n v="12"/>
    <n v="10"/>
    <n v="55015"/>
    <s v="Active"/>
    <x v="0"/>
  </r>
  <r>
    <s v="EMP0407"/>
    <s v="Priya Sheikh"/>
    <x v="3"/>
    <x v="5"/>
    <x v="130"/>
    <n v="12"/>
    <n v="12"/>
    <n v="10"/>
    <n v="54978"/>
    <s v="Active"/>
    <x v="1"/>
  </r>
  <r>
    <s v="EMP0408"/>
    <s v="Priya Suri"/>
    <x v="2"/>
    <x v="11"/>
    <x v="319"/>
    <n v="12"/>
    <n v="12"/>
    <n v="10"/>
    <n v="54941"/>
    <s v="Active"/>
    <x v="1"/>
  </r>
  <r>
    <s v="EMP0409"/>
    <s v="Priya Malik"/>
    <x v="0"/>
    <x v="7"/>
    <x v="187"/>
    <n v="12"/>
    <n v="12"/>
    <n v="10"/>
    <n v="54904"/>
    <s v="Active"/>
    <x v="0"/>
  </r>
  <r>
    <s v="EMP0410"/>
    <s v="Priya Qureshi"/>
    <x v="3"/>
    <x v="9"/>
    <x v="320"/>
    <n v="12"/>
    <n v="12"/>
    <n v="10"/>
    <n v="54867"/>
    <s v="Active"/>
    <x v="0"/>
  </r>
  <r>
    <s v="EMP0411"/>
    <s v="Priya Shaikh"/>
    <x v="4"/>
    <x v="6"/>
    <x v="321"/>
    <n v="12"/>
    <n v="12"/>
    <n v="10"/>
    <n v="54830"/>
    <s v="Active"/>
    <x v="0"/>
  </r>
  <r>
    <s v="EMP0412"/>
    <s v="Priya Chaudhary"/>
    <x v="4"/>
    <x v="6"/>
    <x v="322"/>
    <n v="12"/>
    <n v="12"/>
    <n v="10"/>
    <n v="54793"/>
    <s v="Active"/>
    <x v="0"/>
  </r>
  <r>
    <s v="EMP0413"/>
    <s v="Priya Tyagi"/>
    <x v="6"/>
    <x v="9"/>
    <x v="323"/>
    <n v="12"/>
    <n v="12"/>
    <n v="10"/>
    <n v="54756"/>
    <s v="Active"/>
    <x v="0"/>
  </r>
  <r>
    <s v="EMP0414"/>
    <s v="Priya Jain"/>
    <x v="0"/>
    <x v="0"/>
    <x v="324"/>
    <n v="12"/>
    <n v="12"/>
    <n v="10"/>
    <n v="54719"/>
    <s v="Active"/>
    <x v="1"/>
  </r>
  <r>
    <s v="EMP0415"/>
    <s v="Priya Agarwal"/>
    <x v="7"/>
    <x v="10"/>
    <x v="325"/>
    <n v="12"/>
    <n v="12"/>
    <n v="10"/>
    <n v="54682"/>
    <s v="Active"/>
    <x v="1"/>
  </r>
  <r>
    <s v="EMP0416"/>
    <s v="Priya Nair"/>
    <x v="4"/>
    <x v="6"/>
    <x v="326"/>
    <n v="12"/>
    <n v="12"/>
    <n v="10"/>
    <n v="54645"/>
    <s v="Active"/>
    <x v="0"/>
  </r>
  <r>
    <s v="EMP0417"/>
    <s v="Mohit Khan"/>
    <x v="0"/>
    <x v="7"/>
    <x v="327"/>
    <n v="12"/>
    <n v="12"/>
    <n v="10"/>
    <n v="54608"/>
    <s v="Inactive"/>
    <x v="0"/>
  </r>
  <r>
    <s v="EMP0418"/>
    <s v="Mohit Sharma"/>
    <x v="3"/>
    <x v="5"/>
    <x v="328"/>
    <n v="12"/>
    <n v="12"/>
    <n v="10"/>
    <n v="54571"/>
    <s v="Active"/>
    <x v="0"/>
  </r>
  <r>
    <s v="EMP0419"/>
    <s v="Mohit Raza"/>
    <x v="1"/>
    <x v="1"/>
    <x v="329"/>
    <n v="12"/>
    <n v="12"/>
    <n v="10"/>
    <n v="54534"/>
    <s v="Active"/>
    <x v="1"/>
  </r>
  <r>
    <s v="EMP0420"/>
    <s v="Mohit Singh"/>
    <x v="7"/>
    <x v="10"/>
    <x v="330"/>
    <n v="12"/>
    <n v="12"/>
    <n v="10"/>
    <n v="54497"/>
    <s v="Active"/>
    <x v="1"/>
  </r>
  <r>
    <s v="EMP0421"/>
    <s v="Mohit Ahmed"/>
    <x v="9"/>
    <x v="6"/>
    <x v="202"/>
    <n v="12"/>
    <n v="12"/>
    <n v="10"/>
    <n v="54460"/>
    <s v="Active"/>
    <x v="0"/>
  </r>
  <r>
    <s v="EMP0422"/>
    <s v="Mohit Gupta"/>
    <x v="1"/>
    <x v="8"/>
    <x v="331"/>
    <n v="12"/>
    <n v="12"/>
    <n v="10"/>
    <n v="54423"/>
    <s v="Active"/>
    <x v="0"/>
  </r>
  <r>
    <s v="EMP0423"/>
    <s v="Mohit Kumar"/>
    <x v="2"/>
    <x v="12"/>
    <x v="332"/>
    <n v="12"/>
    <n v="12"/>
    <n v="10"/>
    <n v="54386"/>
    <s v="Active"/>
    <x v="1"/>
  </r>
  <r>
    <s v="EMP0424"/>
    <s v="Mohit Verma"/>
    <x v="5"/>
    <x v="6"/>
    <x v="333"/>
    <n v="12"/>
    <n v="12"/>
    <n v="10"/>
    <n v="54349"/>
    <s v="Active"/>
    <x v="1"/>
  </r>
  <r>
    <s v="EMP0425"/>
    <s v="Mohit Patel"/>
    <x v="9"/>
    <x v="6"/>
    <x v="334"/>
    <n v="12"/>
    <n v="12"/>
    <n v="10"/>
    <n v="54312"/>
    <s v="Active"/>
    <x v="0"/>
  </r>
  <r>
    <s v="EMP0426"/>
    <s v="Mohit Ansari"/>
    <x v="5"/>
    <x v="6"/>
    <x v="335"/>
    <n v="12"/>
    <n v="12"/>
    <n v="10"/>
    <n v="54275"/>
    <s v="Active"/>
    <x v="0"/>
  </r>
  <r>
    <s v="EMP0427"/>
    <s v="Mohit Das"/>
    <x v="3"/>
    <x v="5"/>
    <x v="336"/>
    <n v="12"/>
    <n v="12"/>
    <n v="10"/>
    <n v="54238"/>
    <s v="Active"/>
    <x v="0"/>
  </r>
  <r>
    <s v="EMP0428"/>
    <s v="Mohit Babu"/>
    <x v="0"/>
    <x v="0"/>
    <x v="337"/>
    <n v="12"/>
    <n v="12"/>
    <n v="10"/>
    <n v="54201"/>
    <s v="Active"/>
    <x v="0"/>
  </r>
  <r>
    <s v="EMP0429"/>
    <s v="Mohit Mehta"/>
    <x v="3"/>
    <x v="9"/>
    <x v="149"/>
    <n v="12"/>
    <n v="12"/>
    <n v="10"/>
    <n v="54164"/>
    <s v="Active"/>
    <x v="0"/>
  </r>
  <r>
    <s v="EMP0430"/>
    <s v="Mohit Pal"/>
    <x v="5"/>
    <x v="6"/>
    <x v="175"/>
    <n v="12"/>
    <n v="12"/>
    <n v="10"/>
    <n v="54127"/>
    <s v="Active"/>
    <x v="0"/>
  </r>
  <r>
    <s v="EMP0431"/>
    <s v="Mohit Lal"/>
    <x v="7"/>
    <x v="10"/>
    <x v="46"/>
    <n v="12"/>
    <n v="12"/>
    <n v="10"/>
    <n v="54090"/>
    <s v="Active"/>
    <x v="0"/>
  </r>
  <r>
    <s v="EMP0432"/>
    <s v="Mohit Mian"/>
    <x v="6"/>
    <x v="9"/>
    <x v="338"/>
    <n v="12"/>
    <n v="12"/>
    <n v="10"/>
    <n v="54053"/>
    <s v="Inactive"/>
    <x v="1"/>
  </r>
  <r>
    <s v="EMP0433"/>
    <s v="Mohit Sheikh"/>
    <x v="8"/>
    <x v="10"/>
    <x v="339"/>
    <n v="12"/>
    <n v="12"/>
    <n v="10"/>
    <n v="54016"/>
    <s v="Active"/>
    <x v="0"/>
  </r>
  <r>
    <s v="EMP0434"/>
    <s v="Mohit Suri"/>
    <x v="5"/>
    <x v="6"/>
    <x v="340"/>
    <n v="12"/>
    <n v="12"/>
    <n v="10"/>
    <n v="53979"/>
    <s v="Active"/>
    <x v="1"/>
  </r>
  <r>
    <s v="EMP0435"/>
    <s v="Mohit Malik"/>
    <x v="6"/>
    <x v="9"/>
    <x v="341"/>
    <n v="12"/>
    <n v="12"/>
    <n v="10"/>
    <n v="53942"/>
    <s v="Active"/>
    <x v="1"/>
  </r>
  <r>
    <s v="EMP0436"/>
    <s v="Mohit Qureshi"/>
    <x v="9"/>
    <x v="6"/>
    <x v="59"/>
    <n v="12"/>
    <n v="12"/>
    <n v="10"/>
    <n v="53905"/>
    <s v="Active"/>
    <x v="0"/>
  </r>
  <r>
    <s v="EMP0437"/>
    <s v="Mohit Shaikh"/>
    <x v="5"/>
    <x v="6"/>
    <x v="342"/>
    <n v="12"/>
    <n v="12"/>
    <n v="10"/>
    <n v="53868"/>
    <s v="Active"/>
    <x v="1"/>
  </r>
  <r>
    <s v="EMP0438"/>
    <s v="Mohit Chaudhary"/>
    <x v="3"/>
    <x v="9"/>
    <x v="343"/>
    <n v="12"/>
    <n v="12"/>
    <n v="10"/>
    <n v="53831"/>
    <s v="Active"/>
    <x v="1"/>
  </r>
  <r>
    <s v="EMP0439"/>
    <s v="Mohit Tyagi"/>
    <x v="6"/>
    <x v="9"/>
    <x v="29"/>
    <n v="12"/>
    <n v="12"/>
    <n v="10"/>
    <n v="53794"/>
    <s v="Active"/>
    <x v="1"/>
  </r>
  <r>
    <s v="EMP0440"/>
    <s v="Mohit Jain"/>
    <x v="0"/>
    <x v="7"/>
    <x v="283"/>
    <n v="12"/>
    <n v="12"/>
    <n v="10"/>
    <n v="53757"/>
    <s v="Active"/>
    <x v="1"/>
  </r>
  <r>
    <s v="EMP0441"/>
    <s v="Mohit Agarwal"/>
    <x v="9"/>
    <x v="6"/>
    <x v="344"/>
    <n v="12"/>
    <n v="12"/>
    <n v="10"/>
    <n v="53720"/>
    <s v="Active"/>
    <x v="1"/>
  </r>
  <r>
    <s v="EMP0442"/>
    <s v="Mohit Nair"/>
    <x v="2"/>
    <x v="11"/>
    <x v="345"/>
    <n v="12"/>
    <n v="12"/>
    <n v="10"/>
    <n v="53683"/>
    <s v="Active"/>
    <x v="0"/>
  </r>
  <r>
    <s v="EMP0443"/>
    <s v="Akash Khan"/>
    <x v="6"/>
    <x v="9"/>
    <x v="346"/>
    <n v="12"/>
    <n v="12"/>
    <n v="10"/>
    <n v="53646"/>
    <s v="Active"/>
    <x v="1"/>
  </r>
  <r>
    <s v="EMP0444"/>
    <s v="Akash Sharma"/>
    <x v="7"/>
    <x v="10"/>
    <x v="2"/>
    <n v="12"/>
    <n v="12"/>
    <n v="10"/>
    <n v="53609"/>
    <s v="Active"/>
    <x v="0"/>
  </r>
  <r>
    <s v="EMP0445"/>
    <s v="Akash Raza"/>
    <x v="9"/>
    <x v="6"/>
    <x v="59"/>
    <n v="12"/>
    <n v="12"/>
    <n v="10"/>
    <n v="53572"/>
    <s v="Active"/>
    <x v="0"/>
  </r>
  <r>
    <s v="EMP0446"/>
    <s v="Akash Singh"/>
    <x v="3"/>
    <x v="5"/>
    <x v="164"/>
    <n v="12"/>
    <n v="12"/>
    <n v="10"/>
    <n v="53535"/>
    <s v="Active"/>
    <x v="1"/>
  </r>
  <r>
    <s v="EMP0447"/>
    <s v="Akash Ahmed"/>
    <x v="2"/>
    <x v="11"/>
    <x v="347"/>
    <n v="12"/>
    <n v="12"/>
    <n v="10"/>
    <n v="53498"/>
    <s v="Active"/>
    <x v="0"/>
  </r>
  <r>
    <s v="EMP0448"/>
    <s v="Akash Gupta"/>
    <x v="7"/>
    <x v="10"/>
    <x v="102"/>
    <n v="12"/>
    <n v="12"/>
    <n v="10"/>
    <n v="53461"/>
    <s v="Active"/>
    <x v="1"/>
  </r>
  <r>
    <s v="EMP0449"/>
    <s v="Akash Kumar"/>
    <x v="5"/>
    <x v="6"/>
    <x v="348"/>
    <n v="12"/>
    <n v="12"/>
    <n v="10"/>
    <n v="53424"/>
    <s v="Inactive"/>
    <x v="1"/>
  </r>
  <r>
    <s v="EMP0450"/>
    <s v="Akash Verma"/>
    <x v="1"/>
    <x v="1"/>
    <x v="349"/>
    <n v="12"/>
    <n v="12"/>
    <n v="10"/>
    <n v="53387"/>
    <s v="Active"/>
    <x v="1"/>
  </r>
  <r>
    <s v="EMP0451"/>
    <s v="Akash Patel"/>
    <x v="0"/>
    <x v="0"/>
    <x v="350"/>
    <n v="12"/>
    <n v="12"/>
    <n v="10"/>
    <n v="53350"/>
    <s v="Inactive"/>
    <x v="1"/>
  </r>
  <r>
    <s v="EMP0452"/>
    <s v="Akash Ansari"/>
    <x v="3"/>
    <x v="9"/>
    <x v="343"/>
    <n v="12"/>
    <n v="12"/>
    <n v="10"/>
    <n v="53313"/>
    <s v="Inactive"/>
    <x v="0"/>
  </r>
  <r>
    <s v="EMP0453"/>
    <s v="Akash Das"/>
    <x v="4"/>
    <x v="6"/>
    <x v="151"/>
    <n v="12"/>
    <n v="12"/>
    <n v="10"/>
    <n v="53276"/>
    <s v="Active"/>
    <x v="0"/>
  </r>
  <r>
    <s v="EMP0454"/>
    <s v="Akash Babu"/>
    <x v="7"/>
    <x v="10"/>
    <x v="351"/>
    <n v="12"/>
    <n v="12"/>
    <n v="10"/>
    <n v="53239"/>
    <s v="Active"/>
    <x v="1"/>
  </r>
  <r>
    <s v="EMP0455"/>
    <s v="Akash Mehta"/>
    <x v="1"/>
    <x v="1"/>
    <x v="352"/>
    <n v="12"/>
    <n v="12"/>
    <n v="10"/>
    <n v="53202"/>
    <s v="Active"/>
    <x v="0"/>
  </r>
  <r>
    <s v="EMP0456"/>
    <s v="Akash Pal"/>
    <x v="0"/>
    <x v="0"/>
    <x v="316"/>
    <n v="12"/>
    <n v="12"/>
    <n v="10"/>
    <n v="53165"/>
    <s v="Active"/>
    <x v="1"/>
  </r>
  <r>
    <s v="EMP0457"/>
    <s v="Akash Lal"/>
    <x v="5"/>
    <x v="6"/>
    <x v="353"/>
    <n v="12"/>
    <n v="12"/>
    <n v="10"/>
    <n v="53128"/>
    <s v="Active"/>
    <x v="0"/>
  </r>
  <r>
    <s v="EMP0458"/>
    <s v="Akash Mian"/>
    <x v="1"/>
    <x v="8"/>
    <x v="206"/>
    <n v="12"/>
    <n v="12"/>
    <n v="10"/>
    <n v="53091"/>
    <s v="Active"/>
    <x v="1"/>
  </r>
  <r>
    <s v="EMP0459"/>
    <s v="Akash Sheikh"/>
    <x v="8"/>
    <x v="10"/>
    <x v="354"/>
    <n v="12"/>
    <n v="12"/>
    <n v="10"/>
    <n v="53054"/>
    <s v="Active"/>
    <x v="0"/>
  </r>
  <r>
    <s v="EMP0460"/>
    <s v="Akash Suri"/>
    <x v="8"/>
    <x v="10"/>
    <x v="82"/>
    <n v="12"/>
    <n v="12"/>
    <n v="10"/>
    <n v="53017"/>
    <s v="Active"/>
    <x v="1"/>
  </r>
  <r>
    <s v="EMP0461"/>
    <s v="Akash Malik"/>
    <x v="5"/>
    <x v="6"/>
    <x v="220"/>
    <n v="12"/>
    <n v="12"/>
    <n v="10"/>
    <n v="52980"/>
    <s v="Active"/>
    <x v="1"/>
  </r>
  <r>
    <s v="EMP0462"/>
    <s v="Akash Qureshi"/>
    <x v="6"/>
    <x v="9"/>
    <x v="355"/>
    <n v="12"/>
    <n v="12"/>
    <n v="10"/>
    <n v="52943"/>
    <s v="Active"/>
    <x v="0"/>
  </r>
  <r>
    <s v="EMP0463"/>
    <s v="Akash Shaikh"/>
    <x v="6"/>
    <x v="9"/>
    <x v="356"/>
    <n v="12"/>
    <n v="12"/>
    <n v="10"/>
    <n v="52906"/>
    <s v="Active"/>
    <x v="0"/>
  </r>
  <r>
    <s v="EMP0464"/>
    <s v="Akash Chaudhary"/>
    <x v="5"/>
    <x v="6"/>
    <x v="90"/>
    <n v="12"/>
    <n v="12"/>
    <n v="10"/>
    <n v="52869"/>
    <s v="Active"/>
    <x v="0"/>
  </r>
  <r>
    <s v="EMP0465"/>
    <s v="Akash Tyagi"/>
    <x v="8"/>
    <x v="10"/>
    <x v="347"/>
    <n v="12"/>
    <n v="12"/>
    <n v="10"/>
    <n v="52832"/>
    <s v="Active"/>
    <x v="0"/>
  </r>
  <r>
    <s v="EMP0466"/>
    <s v="Akash Jain"/>
    <x v="5"/>
    <x v="6"/>
    <x v="217"/>
    <n v="12"/>
    <n v="12"/>
    <n v="10"/>
    <n v="52795"/>
    <s v="Active"/>
    <x v="0"/>
  </r>
  <r>
    <s v="EMP0467"/>
    <s v="Akash Agarwal"/>
    <x v="6"/>
    <x v="9"/>
    <x v="5"/>
    <n v="12"/>
    <n v="12"/>
    <n v="10"/>
    <n v="52758"/>
    <s v="Inactive"/>
    <x v="0"/>
  </r>
  <r>
    <s v="EMP0468"/>
    <s v="Akash Nair"/>
    <x v="1"/>
    <x v="1"/>
    <x v="357"/>
    <n v="12"/>
    <n v="12"/>
    <n v="10"/>
    <n v="52721"/>
    <s v="Active"/>
    <x v="1"/>
  </r>
  <r>
    <s v="EMP0469"/>
    <s v="Sana Khan"/>
    <x v="0"/>
    <x v="7"/>
    <x v="195"/>
    <n v="12"/>
    <n v="12"/>
    <n v="10"/>
    <n v="52684"/>
    <s v="Active"/>
    <x v="1"/>
  </r>
  <r>
    <s v="EMP0470"/>
    <s v="Sana Sharma"/>
    <x v="6"/>
    <x v="9"/>
    <x v="358"/>
    <n v="12"/>
    <n v="12"/>
    <n v="10"/>
    <n v="52647"/>
    <s v="Inactive"/>
    <x v="1"/>
  </r>
  <r>
    <s v="EMP0471"/>
    <s v="Sana Raza"/>
    <x v="6"/>
    <x v="9"/>
    <x v="359"/>
    <n v="12"/>
    <n v="12"/>
    <n v="10"/>
    <n v="52610"/>
    <s v="Active"/>
    <x v="0"/>
  </r>
  <r>
    <s v="EMP0472"/>
    <s v="Sana Singh"/>
    <x v="3"/>
    <x v="5"/>
    <x v="300"/>
    <n v="12"/>
    <n v="12"/>
    <n v="10"/>
    <n v="52573"/>
    <s v="Active"/>
    <x v="0"/>
  </r>
  <r>
    <s v="EMP0473"/>
    <s v="Sana Ahmed"/>
    <x v="8"/>
    <x v="10"/>
    <x v="161"/>
    <n v="12"/>
    <n v="12"/>
    <n v="10"/>
    <n v="52536"/>
    <s v="Active"/>
    <x v="1"/>
  </r>
  <r>
    <s v="EMP0474"/>
    <s v="Sana Gupta"/>
    <x v="3"/>
    <x v="5"/>
    <x v="360"/>
    <n v="12"/>
    <n v="12"/>
    <n v="10"/>
    <n v="52499"/>
    <s v="Active"/>
    <x v="0"/>
  </r>
  <r>
    <s v="EMP0475"/>
    <s v="Sana Kumar"/>
    <x v="0"/>
    <x v="7"/>
    <x v="361"/>
    <n v="12"/>
    <n v="12"/>
    <n v="10"/>
    <n v="52462"/>
    <s v="Active"/>
    <x v="1"/>
  </r>
  <r>
    <s v="EMP0476"/>
    <s v="Sana Verma"/>
    <x v="5"/>
    <x v="6"/>
    <x v="325"/>
    <n v="12"/>
    <n v="12"/>
    <n v="10"/>
    <n v="52425"/>
    <s v="Active"/>
    <x v="0"/>
  </r>
  <r>
    <s v="EMP0477"/>
    <s v="Sana Patel"/>
    <x v="3"/>
    <x v="9"/>
    <x v="362"/>
    <n v="12"/>
    <n v="12"/>
    <n v="10"/>
    <n v="52388"/>
    <s v="Active"/>
    <x v="0"/>
  </r>
  <r>
    <s v="EMP0478"/>
    <s v="Sana Ansari"/>
    <x v="0"/>
    <x v="7"/>
    <x v="363"/>
    <n v="12"/>
    <n v="12"/>
    <n v="10"/>
    <n v="52351"/>
    <s v="Active"/>
    <x v="0"/>
  </r>
  <r>
    <s v="EMP0479"/>
    <s v="Sana Das"/>
    <x v="4"/>
    <x v="6"/>
    <x v="364"/>
    <n v="12"/>
    <n v="12"/>
    <n v="10"/>
    <n v="52314"/>
    <s v="Active"/>
    <x v="1"/>
  </r>
  <r>
    <s v="EMP0480"/>
    <s v="Sana Babu"/>
    <x v="5"/>
    <x v="6"/>
    <x v="13"/>
    <n v="12"/>
    <n v="12"/>
    <n v="10"/>
    <n v="52277"/>
    <s v="Active"/>
    <x v="1"/>
  </r>
  <r>
    <s v="EMP0481"/>
    <s v="Sana Mehta"/>
    <x v="6"/>
    <x v="9"/>
    <x v="196"/>
    <n v="12"/>
    <n v="12"/>
    <n v="10"/>
    <n v="52240"/>
    <s v="Inactive"/>
    <x v="1"/>
  </r>
  <r>
    <s v="EMP0482"/>
    <s v="Sana Pal"/>
    <x v="3"/>
    <x v="9"/>
    <x v="365"/>
    <n v="12"/>
    <n v="12"/>
    <n v="10"/>
    <n v="52203"/>
    <s v="Inactive"/>
    <x v="1"/>
  </r>
  <r>
    <s v="EMP0483"/>
    <s v="Sana Lal"/>
    <x v="7"/>
    <x v="10"/>
    <x v="285"/>
    <n v="12"/>
    <n v="12"/>
    <n v="10"/>
    <n v="52166"/>
    <s v="Active"/>
    <x v="1"/>
  </r>
  <r>
    <s v="EMP0484"/>
    <s v="Sana Mian"/>
    <x v="9"/>
    <x v="6"/>
    <x v="366"/>
    <n v="12"/>
    <n v="12"/>
    <n v="10"/>
    <n v="52129"/>
    <s v="Active"/>
    <x v="1"/>
  </r>
  <r>
    <s v="EMP0485"/>
    <s v="Sana Sheikh"/>
    <x v="9"/>
    <x v="6"/>
    <x v="19"/>
    <n v="12"/>
    <n v="12"/>
    <n v="10"/>
    <n v="52092"/>
    <s v="Active"/>
    <x v="0"/>
  </r>
  <r>
    <s v="EMP0486"/>
    <s v="Sana Suri"/>
    <x v="7"/>
    <x v="10"/>
    <x v="205"/>
    <n v="12"/>
    <n v="12"/>
    <n v="10"/>
    <n v="52055"/>
    <s v="Active"/>
    <x v="1"/>
  </r>
  <r>
    <s v="EMP0487"/>
    <s v="Sana Malik"/>
    <x v="6"/>
    <x v="9"/>
    <x v="367"/>
    <n v="12"/>
    <n v="12"/>
    <n v="10"/>
    <n v="52018"/>
    <s v="Active"/>
    <x v="0"/>
  </r>
  <r>
    <s v="EMP0488"/>
    <s v="Sana Qureshi"/>
    <x v="8"/>
    <x v="10"/>
    <x v="85"/>
    <n v="12"/>
    <n v="12"/>
    <n v="10"/>
    <n v="51981"/>
    <s v="Active"/>
    <x v="1"/>
  </r>
  <r>
    <s v="EMP0489"/>
    <s v="Sana Shaikh"/>
    <x v="1"/>
    <x v="1"/>
    <x v="368"/>
    <n v="12"/>
    <n v="12"/>
    <n v="10"/>
    <n v="51944"/>
    <s v="Inactive"/>
    <x v="1"/>
  </r>
  <r>
    <s v="EMP0490"/>
    <s v="Sana Chaudhary"/>
    <x v="6"/>
    <x v="9"/>
    <x v="369"/>
    <n v="12"/>
    <n v="12"/>
    <n v="10"/>
    <n v="51907"/>
    <s v="Active"/>
    <x v="0"/>
  </r>
  <r>
    <s v="EMP0491"/>
    <s v="Sana Tyagi"/>
    <x v="4"/>
    <x v="6"/>
    <x v="370"/>
    <n v="12"/>
    <n v="12"/>
    <n v="10"/>
    <n v="51870"/>
    <s v="Active"/>
    <x v="0"/>
  </r>
  <r>
    <s v="EMP0492"/>
    <s v="Sana Jain"/>
    <x v="2"/>
    <x v="12"/>
    <x v="371"/>
    <n v="12"/>
    <n v="12"/>
    <n v="10"/>
    <n v="51833"/>
    <s v="Active"/>
    <x v="1"/>
  </r>
  <r>
    <s v="EMP0493"/>
    <s v="Sana Agarwal"/>
    <x v="6"/>
    <x v="9"/>
    <x v="372"/>
    <n v="12"/>
    <n v="12"/>
    <n v="10"/>
    <n v="51796"/>
    <s v="Active"/>
    <x v="1"/>
  </r>
  <r>
    <s v="EMP0494"/>
    <s v="Sana Nair"/>
    <x v="3"/>
    <x v="9"/>
    <x v="373"/>
    <n v="12"/>
    <n v="12"/>
    <n v="10"/>
    <n v="51759"/>
    <s v="Active"/>
    <x v="0"/>
  </r>
  <r>
    <s v="EMP0495"/>
    <s v="Usman Khan"/>
    <x v="1"/>
    <x v="8"/>
    <x v="64"/>
    <n v="12"/>
    <n v="12"/>
    <n v="10"/>
    <n v="51722"/>
    <s v="Active"/>
    <x v="0"/>
  </r>
  <r>
    <s v="EMP0496"/>
    <s v="Usman Sharma"/>
    <x v="9"/>
    <x v="6"/>
    <x v="374"/>
    <n v="12"/>
    <n v="12"/>
    <n v="10"/>
    <n v="51685"/>
    <s v="Active"/>
    <x v="1"/>
  </r>
  <r>
    <s v="EMP0497"/>
    <s v="Usman Raza"/>
    <x v="8"/>
    <x v="10"/>
    <x v="375"/>
    <n v="12"/>
    <n v="12"/>
    <n v="10"/>
    <n v="51648"/>
    <s v="Active"/>
    <x v="1"/>
  </r>
  <r>
    <s v="EMP0498"/>
    <s v="Usman Singh"/>
    <x v="5"/>
    <x v="6"/>
    <x v="376"/>
    <n v="12"/>
    <n v="12"/>
    <n v="10"/>
    <n v="51611"/>
    <s v="Active"/>
    <x v="0"/>
  </r>
  <r>
    <s v="EMP0499"/>
    <s v="Usman Ahmed"/>
    <x v="0"/>
    <x v="0"/>
    <x v="377"/>
    <n v="12"/>
    <n v="12"/>
    <n v="10"/>
    <n v="51574"/>
    <s v="Active"/>
    <x v="1"/>
  </r>
  <r>
    <s v="EMP0500"/>
    <s v="Usman Gupta"/>
    <x v="1"/>
    <x v="8"/>
    <x v="378"/>
    <n v="12"/>
    <n v="12"/>
    <n v="10"/>
    <n v="51537"/>
    <s v="Active"/>
    <x v="1"/>
  </r>
  <r>
    <s v="EMP0501"/>
    <s v="Usman Kumar"/>
    <x v="1"/>
    <x v="1"/>
    <x v="379"/>
    <n v="12"/>
    <n v="12"/>
    <n v="10"/>
    <n v="51500"/>
    <s v="Active"/>
    <x v="1"/>
  </r>
  <r>
    <s v="EMP0502"/>
    <s v="Usman Verma"/>
    <x v="8"/>
    <x v="10"/>
    <x v="335"/>
    <n v="12"/>
    <n v="12"/>
    <n v="10"/>
    <n v="51463"/>
    <s v="Active"/>
    <x v="1"/>
  </r>
  <r>
    <s v="EMP0503"/>
    <s v="Usman Patel"/>
    <x v="3"/>
    <x v="5"/>
    <x v="380"/>
    <n v="12"/>
    <n v="12"/>
    <n v="10"/>
    <n v="51426"/>
    <s v="Active"/>
    <x v="1"/>
  </r>
  <r>
    <s v="EMP0504"/>
    <s v="Usman Ansari"/>
    <x v="9"/>
    <x v="6"/>
    <x v="282"/>
    <n v="12"/>
    <n v="12"/>
    <n v="10"/>
    <n v="51389"/>
    <s v="Active"/>
    <x v="0"/>
  </r>
  <r>
    <s v="EMP0505"/>
    <s v="Usman Das"/>
    <x v="1"/>
    <x v="1"/>
    <x v="314"/>
    <n v="12"/>
    <n v="12"/>
    <n v="10"/>
    <n v="51352"/>
    <s v="Active"/>
    <x v="1"/>
  </r>
  <r>
    <s v="EMP0506"/>
    <s v="Usman Babu"/>
    <x v="6"/>
    <x v="9"/>
    <x v="381"/>
    <n v="12"/>
    <n v="12"/>
    <n v="10"/>
    <n v="51315"/>
    <s v="Active"/>
    <x v="0"/>
  </r>
  <r>
    <s v="EMP0507"/>
    <s v="Usman Mehta"/>
    <x v="1"/>
    <x v="1"/>
    <x v="382"/>
    <n v="12"/>
    <n v="12"/>
    <n v="10"/>
    <n v="51278"/>
    <s v="Active"/>
    <x v="1"/>
  </r>
  <r>
    <s v="EMP0508"/>
    <s v="Usman Pal"/>
    <x v="9"/>
    <x v="6"/>
    <x v="383"/>
    <n v="12"/>
    <n v="12"/>
    <n v="10"/>
    <n v="51241"/>
    <s v="Active"/>
    <x v="0"/>
  </r>
  <r>
    <s v="EMP0509"/>
    <s v="Usman Lal"/>
    <x v="4"/>
    <x v="6"/>
    <x v="384"/>
    <n v="12"/>
    <n v="12"/>
    <n v="10"/>
    <n v="51204"/>
    <s v="Active"/>
    <x v="0"/>
  </r>
  <r>
    <s v="EMP0510"/>
    <s v="Usman Mian"/>
    <x v="8"/>
    <x v="10"/>
    <x v="385"/>
    <n v="12"/>
    <n v="12"/>
    <n v="10"/>
    <n v="51167"/>
    <s v="Active"/>
    <x v="0"/>
  </r>
  <r>
    <s v="EMP0511"/>
    <s v="Usman Sheikh"/>
    <x v="9"/>
    <x v="6"/>
    <x v="300"/>
    <n v="12"/>
    <n v="12"/>
    <n v="10"/>
    <n v="51130"/>
    <s v="Active"/>
    <x v="1"/>
  </r>
  <r>
    <s v="EMP0512"/>
    <s v="Usman Suri"/>
    <x v="8"/>
    <x v="10"/>
    <x v="133"/>
    <n v="12"/>
    <n v="12"/>
    <n v="10"/>
    <n v="51093"/>
    <s v="Active"/>
    <x v="1"/>
  </r>
  <r>
    <s v="EMP0513"/>
    <s v="Usman Malik"/>
    <x v="5"/>
    <x v="6"/>
    <x v="386"/>
    <n v="12"/>
    <n v="12"/>
    <n v="10"/>
    <n v="51056"/>
    <s v="Active"/>
    <x v="1"/>
  </r>
  <r>
    <s v="EMP0514"/>
    <s v="Usman Qureshi"/>
    <x v="8"/>
    <x v="10"/>
    <x v="91"/>
    <n v="12"/>
    <n v="12"/>
    <n v="10"/>
    <n v="51019"/>
    <s v="Active"/>
    <x v="1"/>
  </r>
  <r>
    <s v="EMP0515"/>
    <s v="Usman Shaikh"/>
    <x v="0"/>
    <x v="0"/>
    <x v="341"/>
    <n v="12"/>
    <n v="12"/>
    <n v="10"/>
    <n v="50982"/>
    <s v="Active"/>
    <x v="1"/>
  </r>
  <r>
    <s v="EMP0516"/>
    <s v="Usman Chaudhary"/>
    <x v="5"/>
    <x v="6"/>
    <x v="387"/>
    <n v="12"/>
    <n v="12"/>
    <n v="10"/>
    <n v="50945"/>
    <s v="Active"/>
    <x v="0"/>
  </r>
  <r>
    <s v="EMP0517"/>
    <s v="Usman Tyagi"/>
    <x v="0"/>
    <x v="7"/>
    <x v="124"/>
    <n v="12"/>
    <n v="12"/>
    <n v="10"/>
    <n v="50908"/>
    <s v="Active"/>
    <x v="0"/>
  </r>
  <r>
    <s v="EMP0518"/>
    <s v="Usman Jain"/>
    <x v="8"/>
    <x v="10"/>
    <x v="388"/>
    <n v="12"/>
    <n v="12"/>
    <n v="10"/>
    <n v="50871"/>
    <s v="Active"/>
    <x v="1"/>
  </r>
  <r>
    <s v="EMP0519"/>
    <s v="Usman Agarwal"/>
    <x v="1"/>
    <x v="8"/>
    <x v="389"/>
    <n v="12"/>
    <n v="12"/>
    <n v="10"/>
    <n v="50834"/>
    <s v="Inactive"/>
    <x v="0"/>
  </r>
  <r>
    <s v="EMP0520"/>
    <s v="Usman Nair"/>
    <x v="3"/>
    <x v="9"/>
    <x v="247"/>
    <n v="12"/>
    <n v="12"/>
    <n v="10"/>
    <n v="50797"/>
    <s v="Active"/>
    <x v="0"/>
  </r>
  <r>
    <s v="EMP0521"/>
    <s v="Nikita Khan"/>
    <x v="0"/>
    <x v="0"/>
    <x v="390"/>
    <n v="12"/>
    <n v="12"/>
    <n v="10"/>
    <n v="50760"/>
    <s v="Active"/>
    <x v="1"/>
  </r>
  <r>
    <s v="EMP0522"/>
    <s v="Nikita Sharma"/>
    <x v="9"/>
    <x v="6"/>
    <x v="391"/>
    <n v="12"/>
    <n v="12"/>
    <n v="10"/>
    <n v="50723"/>
    <s v="Active"/>
    <x v="0"/>
  </r>
  <r>
    <s v="EMP0523"/>
    <s v="Nikita Raza"/>
    <x v="2"/>
    <x v="12"/>
    <x v="392"/>
    <n v="12"/>
    <n v="12"/>
    <n v="10"/>
    <n v="50686"/>
    <s v="Active"/>
    <x v="1"/>
  </r>
  <r>
    <s v="EMP0524"/>
    <s v="Nikita Singh"/>
    <x v="0"/>
    <x v="7"/>
    <x v="393"/>
    <n v="12"/>
    <n v="12"/>
    <n v="10"/>
    <n v="50649"/>
    <s v="Active"/>
    <x v="0"/>
  </r>
  <r>
    <s v="EMP0525"/>
    <s v="Nikita Ahmed"/>
    <x v="1"/>
    <x v="1"/>
    <x v="267"/>
    <n v="12"/>
    <n v="12"/>
    <n v="10"/>
    <n v="50612"/>
    <s v="Active"/>
    <x v="0"/>
  </r>
  <r>
    <s v="EMP0526"/>
    <s v="Nikita Gupta"/>
    <x v="3"/>
    <x v="5"/>
    <x v="394"/>
    <n v="12"/>
    <n v="12"/>
    <n v="10"/>
    <n v="50575"/>
    <s v="Active"/>
    <x v="0"/>
  </r>
  <r>
    <s v="EMP0527"/>
    <s v="Nikita Kumar"/>
    <x v="5"/>
    <x v="6"/>
    <x v="47"/>
    <n v="12"/>
    <n v="12"/>
    <n v="10"/>
    <n v="50538"/>
    <s v="Active"/>
    <x v="0"/>
  </r>
  <r>
    <s v="EMP0528"/>
    <s v="Nikita Verma"/>
    <x v="9"/>
    <x v="6"/>
    <x v="395"/>
    <n v="12"/>
    <n v="12"/>
    <n v="10"/>
    <n v="50501"/>
    <s v="Active"/>
    <x v="1"/>
  </r>
  <r>
    <s v="EMP0529"/>
    <s v="Nikita Patel"/>
    <x v="6"/>
    <x v="9"/>
    <x v="314"/>
    <n v="12"/>
    <n v="12"/>
    <n v="10"/>
    <n v="50464"/>
    <s v="Active"/>
    <x v="0"/>
  </r>
  <r>
    <s v="EMP0530"/>
    <s v="Nikita Ansari"/>
    <x v="4"/>
    <x v="6"/>
    <x v="396"/>
    <n v="12"/>
    <n v="12"/>
    <n v="10"/>
    <n v="50427"/>
    <s v="Inactive"/>
    <x v="0"/>
  </r>
  <r>
    <s v="EMP0531"/>
    <s v="Nikita Das"/>
    <x v="8"/>
    <x v="10"/>
    <x v="243"/>
    <n v="12"/>
    <n v="12"/>
    <n v="10"/>
    <n v="50390"/>
    <s v="Active"/>
    <x v="0"/>
  </r>
  <r>
    <s v="EMP0532"/>
    <s v="Nikita Babu"/>
    <x v="7"/>
    <x v="10"/>
    <x v="285"/>
    <n v="12"/>
    <n v="12"/>
    <n v="10"/>
    <n v="50353"/>
    <s v="Active"/>
    <x v="0"/>
  </r>
  <r>
    <s v="EMP0533"/>
    <s v="Nikita Mehta"/>
    <x v="6"/>
    <x v="9"/>
    <x v="189"/>
    <n v="12"/>
    <n v="12"/>
    <n v="10"/>
    <n v="50316"/>
    <s v="Active"/>
    <x v="1"/>
  </r>
  <r>
    <s v="EMP0534"/>
    <s v="Nikita Pal"/>
    <x v="9"/>
    <x v="6"/>
    <x v="397"/>
    <n v="12"/>
    <n v="12"/>
    <n v="10"/>
    <n v="50279"/>
    <s v="Inactive"/>
    <x v="0"/>
  </r>
  <r>
    <s v="EMP0535"/>
    <s v="Nikita Lal"/>
    <x v="4"/>
    <x v="6"/>
    <x v="398"/>
    <n v="12"/>
    <n v="12"/>
    <n v="10"/>
    <n v="50242"/>
    <s v="Inactive"/>
    <x v="1"/>
  </r>
  <r>
    <s v="EMP0536"/>
    <s v="Nikita Mian"/>
    <x v="1"/>
    <x v="8"/>
    <x v="91"/>
    <n v="12"/>
    <n v="12"/>
    <n v="10"/>
    <n v="50205"/>
    <s v="Active"/>
    <x v="1"/>
  </r>
  <r>
    <s v="EMP0537"/>
    <s v="Nikita Sheikh"/>
    <x v="8"/>
    <x v="10"/>
    <x v="399"/>
    <n v="12"/>
    <n v="12"/>
    <n v="10"/>
    <n v="50168"/>
    <s v="Active"/>
    <x v="0"/>
  </r>
  <r>
    <s v="EMP0538"/>
    <s v="Nikita Suri"/>
    <x v="1"/>
    <x v="1"/>
    <x v="201"/>
    <n v="12"/>
    <n v="12"/>
    <n v="10"/>
    <n v="50131"/>
    <s v="Active"/>
    <x v="0"/>
  </r>
  <r>
    <s v="EMP0539"/>
    <s v="Nikita Malik"/>
    <x v="5"/>
    <x v="6"/>
    <x v="400"/>
    <n v="12"/>
    <n v="12"/>
    <n v="10"/>
    <n v="50094"/>
    <s v="Active"/>
    <x v="0"/>
  </r>
  <r>
    <s v="EMP0540"/>
    <s v="Nikita Qureshi"/>
    <x v="5"/>
    <x v="6"/>
    <x v="401"/>
    <n v="12"/>
    <n v="12"/>
    <n v="10"/>
    <n v="50057"/>
    <s v="Active"/>
    <x v="0"/>
  </r>
  <r>
    <s v="EMP0541"/>
    <s v="Nikita Shaikh"/>
    <x v="1"/>
    <x v="8"/>
    <x v="158"/>
    <n v="12"/>
    <n v="12"/>
    <n v="10"/>
    <n v="50020"/>
    <s v="Active"/>
    <x v="1"/>
  </r>
  <r>
    <s v="EMP0542"/>
    <s v="Nikita Chaudhary"/>
    <x v="9"/>
    <x v="6"/>
    <x v="302"/>
    <n v="12"/>
    <n v="12"/>
    <n v="10"/>
    <n v="49983"/>
    <s v="Active"/>
    <x v="1"/>
  </r>
  <r>
    <s v="EMP0543"/>
    <s v="Nikita Tyagi"/>
    <x v="0"/>
    <x v="7"/>
    <x v="402"/>
    <n v="12"/>
    <n v="12"/>
    <n v="10"/>
    <n v="49946"/>
    <s v="Active"/>
    <x v="0"/>
  </r>
  <r>
    <s v="EMP0544"/>
    <s v="Nikita Jain"/>
    <x v="8"/>
    <x v="10"/>
    <x v="403"/>
    <n v="12"/>
    <n v="12"/>
    <n v="10"/>
    <n v="49909"/>
    <s v="Inactive"/>
    <x v="0"/>
  </r>
  <r>
    <s v="EMP0545"/>
    <s v="Nikita Agarwal"/>
    <x v="5"/>
    <x v="6"/>
    <x v="404"/>
    <n v="12"/>
    <n v="12"/>
    <n v="10"/>
    <n v="49872"/>
    <s v="Active"/>
    <x v="1"/>
  </r>
  <r>
    <s v="EMP0546"/>
    <s v="Nikita Nair"/>
    <x v="4"/>
    <x v="6"/>
    <x v="405"/>
    <n v="12"/>
    <n v="12"/>
    <n v="10"/>
    <n v="49835"/>
    <s v="Active"/>
    <x v="0"/>
  </r>
  <r>
    <s v="EMP0547"/>
    <s v="Faizan Khan"/>
    <x v="5"/>
    <x v="6"/>
    <x v="119"/>
    <n v="12"/>
    <n v="12"/>
    <n v="10"/>
    <n v="49798"/>
    <s v="Active"/>
    <x v="0"/>
  </r>
  <r>
    <s v="EMP0548"/>
    <s v="Faizan Sharma"/>
    <x v="3"/>
    <x v="5"/>
    <x v="406"/>
    <n v="12"/>
    <n v="12"/>
    <n v="10"/>
    <n v="49761"/>
    <s v="Active"/>
    <x v="0"/>
  </r>
  <r>
    <s v="EMP0549"/>
    <s v="Faizan Raza"/>
    <x v="4"/>
    <x v="6"/>
    <x v="246"/>
    <n v="12"/>
    <n v="12"/>
    <n v="10"/>
    <n v="49724"/>
    <s v="Active"/>
    <x v="1"/>
  </r>
  <r>
    <s v="EMP0550"/>
    <s v="Faizan Singh"/>
    <x v="4"/>
    <x v="6"/>
    <x v="123"/>
    <n v="12"/>
    <n v="12"/>
    <n v="10"/>
    <n v="49687"/>
    <s v="Active"/>
    <x v="0"/>
  </r>
  <r>
    <s v="EMP0551"/>
    <s v="Faizan Ahmed"/>
    <x v="1"/>
    <x v="8"/>
    <x v="407"/>
    <n v="12"/>
    <n v="12"/>
    <n v="10"/>
    <n v="49650"/>
    <s v="Active"/>
    <x v="1"/>
  </r>
  <r>
    <s v="EMP0552"/>
    <s v="Faizan Gupta"/>
    <x v="1"/>
    <x v="8"/>
    <x v="408"/>
    <n v="12"/>
    <n v="12"/>
    <n v="10"/>
    <n v="49613"/>
    <s v="Active"/>
    <x v="0"/>
  </r>
  <r>
    <s v="EMP0553"/>
    <s v="Faizan Kumar"/>
    <x v="1"/>
    <x v="1"/>
    <x v="78"/>
    <n v="12"/>
    <n v="12"/>
    <n v="10"/>
    <n v="49576"/>
    <s v="Active"/>
    <x v="1"/>
  </r>
  <r>
    <s v="EMP0554"/>
    <s v="Faizan Verma"/>
    <x v="3"/>
    <x v="5"/>
    <x v="409"/>
    <n v="12"/>
    <n v="12"/>
    <n v="10"/>
    <n v="49539"/>
    <s v="Active"/>
    <x v="0"/>
  </r>
  <r>
    <s v="EMP0555"/>
    <s v="Faizan Patel"/>
    <x v="6"/>
    <x v="9"/>
    <x v="410"/>
    <n v="12"/>
    <n v="12"/>
    <n v="10"/>
    <n v="49502"/>
    <s v="Inactive"/>
    <x v="0"/>
  </r>
  <r>
    <s v="EMP0556"/>
    <s v="Faizan Ansari"/>
    <x v="0"/>
    <x v="0"/>
    <x v="411"/>
    <n v="12"/>
    <n v="12"/>
    <n v="10"/>
    <n v="49465"/>
    <s v="Active"/>
    <x v="0"/>
  </r>
  <r>
    <s v="EMP0557"/>
    <s v="Faizan Das"/>
    <x v="7"/>
    <x v="10"/>
    <x v="412"/>
    <n v="12"/>
    <n v="12"/>
    <n v="10"/>
    <n v="49428"/>
    <s v="Active"/>
    <x v="1"/>
  </r>
  <r>
    <s v="EMP0558"/>
    <s v="Faizan Babu"/>
    <x v="5"/>
    <x v="6"/>
    <x v="413"/>
    <n v="12"/>
    <n v="12"/>
    <n v="10"/>
    <n v="49391"/>
    <s v="Active"/>
    <x v="0"/>
  </r>
  <r>
    <s v="EMP0559"/>
    <s v="Faizan Mehta"/>
    <x v="9"/>
    <x v="6"/>
    <x v="414"/>
    <n v="12"/>
    <n v="12"/>
    <n v="10"/>
    <n v="49354"/>
    <s v="Active"/>
    <x v="0"/>
  </r>
  <r>
    <s v="EMP0560"/>
    <s v="Faizan Pal"/>
    <x v="1"/>
    <x v="1"/>
    <x v="209"/>
    <n v="12"/>
    <n v="12"/>
    <n v="10"/>
    <n v="49317"/>
    <s v="Active"/>
    <x v="0"/>
  </r>
  <r>
    <s v="EMP0561"/>
    <s v="Faizan Lal"/>
    <x v="3"/>
    <x v="9"/>
    <x v="415"/>
    <n v="12"/>
    <n v="12"/>
    <n v="10"/>
    <n v="49280"/>
    <s v="Active"/>
    <x v="0"/>
  </r>
  <r>
    <s v="EMP0562"/>
    <s v="Faizan Mian"/>
    <x v="1"/>
    <x v="1"/>
    <x v="416"/>
    <n v="12"/>
    <n v="12"/>
    <n v="10"/>
    <n v="49243"/>
    <s v="Inactive"/>
    <x v="1"/>
  </r>
  <r>
    <s v="EMP0563"/>
    <s v="Faizan Sheikh"/>
    <x v="7"/>
    <x v="10"/>
    <x v="374"/>
    <n v="12"/>
    <n v="12"/>
    <n v="10"/>
    <n v="49206"/>
    <s v="Inactive"/>
    <x v="1"/>
  </r>
  <r>
    <s v="EMP0564"/>
    <s v="Faizan Suri"/>
    <x v="0"/>
    <x v="7"/>
    <x v="125"/>
    <n v="12"/>
    <n v="12"/>
    <n v="10"/>
    <n v="49169"/>
    <s v="Active"/>
    <x v="0"/>
  </r>
  <r>
    <s v="EMP0565"/>
    <s v="Faizan Malik"/>
    <x v="5"/>
    <x v="6"/>
    <x v="417"/>
    <n v="12"/>
    <n v="12"/>
    <n v="10"/>
    <n v="49132"/>
    <s v="Active"/>
    <x v="1"/>
  </r>
  <r>
    <s v="EMP0566"/>
    <s v="Faizan Qureshi"/>
    <x v="0"/>
    <x v="7"/>
    <x v="418"/>
    <n v="12"/>
    <n v="12"/>
    <n v="10"/>
    <n v="49095"/>
    <s v="Active"/>
    <x v="0"/>
  </r>
  <r>
    <s v="EMP0567"/>
    <s v="Faizan Shaikh"/>
    <x v="9"/>
    <x v="6"/>
    <x v="60"/>
    <n v="12"/>
    <n v="12"/>
    <n v="10"/>
    <n v="49058"/>
    <s v="Active"/>
    <x v="0"/>
  </r>
  <r>
    <s v="EMP0568"/>
    <s v="Faizan Chaudhary"/>
    <x v="4"/>
    <x v="6"/>
    <x v="357"/>
    <n v="12"/>
    <n v="12"/>
    <n v="10"/>
    <n v="49021"/>
    <s v="Active"/>
    <x v="1"/>
  </r>
  <r>
    <s v="EMP0569"/>
    <s v="Faizan Tyagi"/>
    <x v="5"/>
    <x v="6"/>
    <x v="211"/>
    <n v="12"/>
    <n v="12"/>
    <n v="10"/>
    <n v="48984"/>
    <s v="Inactive"/>
    <x v="1"/>
  </r>
  <r>
    <s v="EMP0570"/>
    <s v="Faizan Jain"/>
    <x v="6"/>
    <x v="9"/>
    <x v="419"/>
    <n v="12"/>
    <n v="12"/>
    <n v="10"/>
    <n v="48947"/>
    <s v="Active"/>
    <x v="0"/>
  </r>
  <r>
    <s v="EMP0571"/>
    <s v="Faizan Agarwal"/>
    <x v="5"/>
    <x v="6"/>
    <x v="217"/>
    <n v="12"/>
    <n v="12"/>
    <n v="10"/>
    <n v="48910"/>
    <s v="Active"/>
    <x v="0"/>
  </r>
  <r>
    <s v="EMP0572"/>
    <s v="Faizan Nair"/>
    <x v="9"/>
    <x v="6"/>
    <x v="388"/>
    <n v="12"/>
    <n v="12"/>
    <n v="10"/>
    <n v="48873"/>
    <s v="Active"/>
    <x v="1"/>
  </r>
  <r>
    <s v="EMP0573"/>
    <s v="Farhan Khan"/>
    <x v="8"/>
    <x v="10"/>
    <x v="420"/>
    <n v="12"/>
    <n v="12"/>
    <n v="10"/>
    <n v="48836"/>
    <s v="Active"/>
    <x v="0"/>
  </r>
  <r>
    <s v="EMP0574"/>
    <s v="Farhan Sharma"/>
    <x v="8"/>
    <x v="10"/>
    <x v="221"/>
    <n v="12"/>
    <n v="12"/>
    <n v="10"/>
    <n v="48799"/>
    <s v="Active"/>
    <x v="0"/>
  </r>
  <r>
    <s v="EMP0575"/>
    <s v="Farhan Raza"/>
    <x v="8"/>
    <x v="10"/>
    <x v="286"/>
    <n v="12"/>
    <n v="12"/>
    <n v="10"/>
    <n v="48762"/>
    <s v="Active"/>
    <x v="0"/>
  </r>
  <r>
    <s v="EMP0576"/>
    <s v="Farhan Singh"/>
    <x v="4"/>
    <x v="6"/>
    <x v="378"/>
    <n v="12"/>
    <n v="12"/>
    <n v="10"/>
    <n v="48725"/>
    <s v="Inactive"/>
    <x v="1"/>
  </r>
  <r>
    <s v="EMP0577"/>
    <s v="Farhan Ahmed"/>
    <x v="5"/>
    <x v="6"/>
    <x v="421"/>
    <n v="12"/>
    <n v="12"/>
    <n v="10"/>
    <n v="48688"/>
    <s v="Active"/>
    <x v="0"/>
  </r>
  <r>
    <s v="EMP0578"/>
    <s v="Farhan Gupta"/>
    <x v="3"/>
    <x v="5"/>
    <x v="422"/>
    <n v="12"/>
    <n v="12"/>
    <n v="10"/>
    <n v="48651"/>
    <s v="Active"/>
    <x v="0"/>
  </r>
  <r>
    <s v="EMP0579"/>
    <s v="Farhan Kumar"/>
    <x v="1"/>
    <x v="8"/>
    <x v="423"/>
    <n v="12"/>
    <n v="12"/>
    <n v="10"/>
    <n v="48614"/>
    <s v="Active"/>
    <x v="0"/>
  </r>
  <r>
    <s v="EMP0580"/>
    <s v="Farhan Verma"/>
    <x v="7"/>
    <x v="10"/>
    <x v="212"/>
    <n v="12"/>
    <n v="12"/>
    <n v="10"/>
    <n v="48577"/>
    <s v="Active"/>
    <x v="0"/>
  </r>
  <r>
    <s v="EMP0581"/>
    <s v="Farhan Patel"/>
    <x v="2"/>
    <x v="12"/>
    <x v="424"/>
    <n v="12"/>
    <n v="12"/>
    <n v="10"/>
    <n v="48540"/>
    <s v="Active"/>
    <x v="0"/>
  </r>
  <r>
    <s v="EMP0582"/>
    <s v="Farhan Ansari"/>
    <x v="2"/>
    <x v="12"/>
    <x v="285"/>
    <n v="12"/>
    <n v="12"/>
    <n v="10"/>
    <n v="48503"/>
    <s v="Active"/>
    <x v="0"/>
  </r>
  <r>
    <s v="EMP0583"/>
    <s v="Farhan Das"/>
    <x v="5"/>
    <x v="6"/>
    <x v="340"/>
    <n v="12"/>
    <n v="12"/>
    <n v="10"/>
    <n v="48466"/>
    <s v="Active"/>
    <x v="0"/>
  </r>
  <r>
    <s v="EMP0584"/>
    <s v="Farhan Babu"/>
    <x v="9"/>
    <x v="6"/>
    <x v="389"/>
    <n v="12"/>
    <n v="12"/>
    <n v="10"/>
    <n v="48429"/>
    <s v="Active"/>
    <x v="0"/>
  </r>
  <r>
    <s v="EMP0585"/>
    <s v="Farhan Mehta"/>
    <x v="0"/>
    <x v="7"/>
    <x v="425"/>
    <n v="12"/>
    <n v="12"/>
    <n v="10"/>
    <n v="48392"/>
    <s v="Active"/>
    <x v="0"/>
  </r>
  <r>
    <s v="EMP0586"/>
    <s v="Farhan Pal"/>
    <x v="2"/>
    <x v="11"/>
    <x v="296"/>
    <n v="12"/>
    <n v="12"/>
    <n v="10"/>
    <n v="48355"/>
    <s v="Active"/>
    <x v="1"/>
  </r>
  <r>
    <s v="EMP0587"/>
    <s v="Farhan Lal"/>
    <x v="1"/>
    <x v="8"/>
    <x v="426"/>
    <n v="12"/>
    <n v="12"/>
    <n v="10"/>
    <n v="48318"/>
    <s v="Active"/>
    <x v="1"/>
  </r>
  <r>
    <s v="EMP0588"/>
    <s v="Farhan Mian"/>
    <x v="7"/>
    <x v="10"/>
    <x v="192"/>
    <n v="12"/>
    <n v="12"/>
    <n v="10"/>
    <n v="48281"/>
    <s v="Active"/>
    <x v="1"/>
  </r>
  <r>
    <s v="EMP0589"/>
    <s v="Farhan Sheikh"/>
    <x v="4"/>
    <x v="6"/>
    <x v="427"/>
    <n v="12"/>
    <n v="12"/>
    <n v="10"/>
    <n v="48244"/>
    <s v="Active"/>
    <x v="1"/>
  </r>
  <r>
    <s v="EMP0590"/>
    <s v="Farhan Suri"/>
    <x v="8"/>
    <x v="10"/>
    <x v="428"/>
    <n v="12"/>
    <n v="12"/>
    <n v="10"/>
    <n v="48207"/>
    <s v="Active"/>
    <x v="1"/>
  </r>
  <r>
    <s v="EMP0591"/>
    <s v="Farhan Malik"/>
    <x v="8"/>
    <x v="10"/>
    <x v="245"/>
    <n v="12"/>
    <n v="12"/>
    <n v="10"/>
    <n v="48170"/>
    <s v="Active"/>
    <x v="0"/>
  </r>
  <r>
    <s v="EMP0592"/>
    <s v="Farhan Qureshi"/>
    <x v="3"/>
    <x v="5"/>
    <x v="124"/>
    <n v="12"/>
    <n v="12"/>
    <n v="10"/>
    <n v="48133"/>
    <s v="Active"/>
    <x v="0"/>
  </r>
  <r>
    <s v="EMP0593"/>
    <s v="Farhan Shaikh"/>
    <x v="9"/>
    <x v="6"/>
    <x v="129"/>
    <n v="12"/>
    <n v="12"/>
    <n v="10"/>
    <n v="48096"/>
    <s v="Active"/>
    <x v="1"/>
  </r>
  <r>
    <s v="EMP0594"/>
    <s v="Farhan Chaudhary"/>
    <x v="9"/>
    <x v="6"/>
    <x v="429"/>
    <n v="12"/>
    <n v="12"/>
    <n v="10"/>
    <n v="48059"/>
    <s v="Inactive"/>
    <x v="0"/>
  </r>
  <r>
    <s v="EMP0595"/>
    <s v="Farhan Tyagi"/>
    <x v="8"/>
    <x v="10"/>
    <x v="430"/>
    <n v="12"/>
    <n v="12"/>
    <n v="10"/>
    <n v="48022"/>
    <s v="Active"/>
    <x v="0"/>
  </r>
  <r>
    <s v="EMP0596"/>
    <s v="Farhan Jain"/>
    <x v="7"/>
    <x v="10"/>
    <x v="293"/>
    <n v="12"/>
    <n v="12"/>
    <n v="10"/>
    <n v="47985"/>
    <s v="Active"/>
    <x v="0"/>
  </r>
  <r>
    <s v="EMP0597"/>
    <s v="Farhan Agarwal"/>
    <x v="1"/>
    <x v="1"/>
    <x v="431"/>
    <n v="12"/>
    <n v="12"/>
    <n v="10"/>
    <n v="47948"/>
    <s v="Active"/>
    <x v="1"/>
  </r>
  <r>
    <s v="EMP0598"/>
    <s v="Farhan Nair"/>
    <x v="5"/>
    <x v="6"/>
    <x v="34"/>
    <n v="12"/>
    <n v="12"/>
    <n v="10"/>
    <n v="47911"/>
    <s v="Active"/>
    <x v="1"/>
  </r>
  <r>
    <s v="EMP0599"/>
    <s v="Vikram Khan"/>
    <x v="0"/>
    <x v="7"/>
    <x v="391"/>
    <n v="12"/>
    <n v="12"/>
    <n v="10"/>
    <n v="47874"/>
    <s v="Active"/>
    <x v="0"/>
  </r>
  <r>
    <s v="EMP0600"/>
    <s v="Vikram Sharma"/>
    <x v="8"/>
    <x v="10"/>
    <x v="107"/>
    <n v="12"/>
    <n v="12"/>
    <n v="10"/>
    <n v="47837"/>
    <s v="Active"/>
    <x v="1"/>
  </r>
  <r>
    <s v="EMP0601"/>
    <s v="Vikram Raza"/>
    <x v="9"/>
    <x v="6"/>
    <x v="242"/>
    <n v="12"/>
    <n v="12"/>
    <n v="10"/>
    <n v="47800"/>
    <s v="Inactive"/>
    <x v="1"/>
  </r>
  <r>
    <s v="EMP0602"/>
    <s v="Vikram Singh"/>
    <x v="7"/>
    <x v="10"/>
    <x v="162"/>
    <n v="12"/>
    <n v="12"/>
    <n v="10"/>
    <n v="47763"/>
    <s v="Active"/>
    <x v="0"/>
  </r>
  <r>
    <s v="EMP0603"/>
    <s v="Vikram Ahmed"/>
    <x v="7"/>
    <x v="10"/>
    <x v="432"/>
    <n v="12"/>
    <n v="12"/>
    <n v="10"/>
    <n v="47726"/>
    <s v="Active"/>
    <x v="0"/>
  </r>
  <r>
    <s v="EMP0604"/>
    <s v="Vikram Gupta"/>
    <x v="2"/>
    <x v="11"/>
    <x v="433"/>
    <n v="12"/>
    <n v="12"/>
    <n v="10"/>
    <n v="47689"/>
    <s v="Active"/>
    <x v="0"/>
  </r>
  <r>
    <s v="EMP0605"/>
    <s v="Vikram Kumar"/>
    <x v="8"/>
    <x v="10"/>
    <x v="434"/>
    <n v="12"/>
    <n v="12"/>
    <n v="10"/>
    <n v="47652"/>
    <s v="Active"/>
    <x v="0"/>
  </r>
  <r>
    <s v="EMP0606"/>
    <s v="Vikram Verma"/>
    <x v="9"/>
    <x v="6"/>
    <x v="435"/>
    <n v="12"/>
    <n v="12"/>
    <n v="10"/>
    <n v="47615"/>
    <s v="Active"/>
    <x v="0"/>
  </r>
  <r>
    <s v="EMP0607"/>
    <s v="Vikram Patel"/>
    <x v="5"/>
    <x v="6"/>
    <x v="436"/>
    <n v="12"/>
    <n v="12"/>
    <n v="10"/>
    <n v="47578"/>
    <s v="Active"/>
    <x v="0"/>
  </r>
  <r>
    <s v="EMP0608"/>
    <s v="Vikram Ansari"/>
    <x v="0"/>
    <x v="7"/>
    <x v="434"/>
    <n v="12"/>
    <n v="12"/>
    <n v="10"/>
    <n v="47541"/>
    <s v="Active"/>
    <x v="0"/>
  </r>
  <r>
    <s v="EMP0609"/>
    <s v="Vikram Das"/>
    <x v="4"/>
    <x v="6"/>
    <x v="155"/>
    <n v="12"/>
    <n v="12"/>
    <n v="10"/>
    <n v="47504"/>
    <s v="Inactive"/>
    <x v="0"/>
  </r>
  <r>
    <s v="EMP0610"/>
    <s v="Vikram Babu"/>
    <x v="7"/>
    <x v="10"/>
    <x v="434"/>
    <n v="12"/>
    <n v="12"/>
    <n v="10"/>
    <n v="47467"/>
    <s v="Active"/>
    <x v="0"/>
  </r>
  <r>
    <s v="EMP0611"/>
    <s v="Vikram Mehta"/>
    <x v="9"/>
    <x v="6"/>
    <x v="437"/>
    <n v="12"/>
    <n v="12"/>
    <n v="10"/>
    <n v="47430"/>
    <s v="Active"/>
    <x v="1"/>
  </r>
  <r>
    <s v="EMP0612"/>
    <s v="Vikram Pal"/>
    <x v="6"/>
    <x v="9"/>
    <x v="438"/>
    <n v="12"/>
    <n v="12"/>
    <n v="10"/>
    <n v="47393"/>
    <s v="Inactive"/>
    <x v="0"/>
  </r>
  <r>
    <s v="EMP0613"/>
    <s v="Vikram Lal"/>
    <x v="5"/>
    <x v="6"/>
    <x v="162"/>
    <n v="12"/>
    <n v="12"/>
    <n v="10"/>
    <n v="47356"/>
    <s v="Inactive"/>
    <x v="0"/>
  </r>
  <r>
    <s v="EMP0614"/>
    <s v="Vikram Mian"/>
    <x v="4"/>
    <x v="6"/>
    <x v="436"/>
    <n v="12"/>
    <n v="12"/>
    <n v="10"/>
    <n v="47319"/>
    <s v="Active"/>
    <x v="0"/>
  </r>
  <r>
    <s v="EMP0615"/>
    <s v="Vikram Sheikh"/>
    <x v="8"/>
    <x v="10"/>
    <x v="439"/>
    <n v="12"/>
    <n v="12"/>
    <n v="10"/>
    <n v="47282"/>
    <s v="Active"/>
    <x v="0"/>
  </r>
  <r>
    <s v="EMP0616"/>
    <s v="Vikram Suri"/>
    <x v="5"/>
    <x v="6"/>
    <x v="440"/>
    <n v="12"/>
    <n v="12"/>
    <n v="10"/>
    <n v="47245"/>
    <s v="Active"/>
    <x v="0"/>
  </r>
  <r>
    <s v="EMP0617"/>
    <s v="Vikram Malik"/>
    <x v="6"/>
    <x v="9"/>
    <x v="15"/>
    <n v="12"/>
    <n v="12"/>
    <n v="10"/>
    <n v="47208"/>
    <s v="Inactive"/>
    <x v="1"/>
  </r>
  <r>
    <s v="EMP0618"/>
    <s v="Vikram Qureshi"/>
    <x v="4"/>
    <x v="6"/>
    <x v="355"/>
    <n v="12"/>
    <n v="12"/>
    <n v="10"/>
    <n v="47171"/>
    <s v="Active"/>
    <x v="1"/>
  </r>
  <r>
    <s v="EMP0619"/>
    <s v="Vikram Shaikh"/>
    <x v="1"/>
    <x v="1"/>
    <x v="441"/>
    <n v="12"/>
    <n v="12"/>
    <n v="10"/>
    <n v="47134"/>
    <s v="Active"/>
    <x v="0"/>
  </r>
  <r>
    <s v="EMP0620"/>
    <s v="Vikram Chaudhary"/>
    <x v="6"/>
    <x v="9"/>
    <x v="158"/>
    <n v="12"/>
    <n v="12"/>
    <n v="10"/>
    <n v="47097"/>
    <s v="Active"/>
    <x v="0"/>
  </r>
  <r>
    <s v="EMP0621"/>
    <s v="Vikram Tyagi"/>
    <x v="2"/>
    <x v="12"/>
    <x v="271"/>
    <n v="12"/>
    <n v="12"/>
    <n v="10"/>
    <n v="47060"/>
    <s v="Active"/>
    <x v="1"/>
  </r>
  <r>
    <s v="EMP0622"/>
    <s v="Vikram Jain"/>
    <x v="7"/>
    <x v="10"/>
    <x v="442"/>
    <n v="12"/>
    <n v="12"/>
    <n v="10"/>
    <n v="47023"/>
    <s v="Active"/>
    <x v="0"/>
  </r>
  <r>
    <s v="EMP0623"/>
    <s v="Vikram Agarwal"/>
    <x v="6"/>
    <x v="9"/>
    <x v="185"/>
    <n v="12"/>
    <n v="12"/>
    <n v="10"/>
    <n v="46986"/>
    <s v="Active"/>
    <x v="1"/>
  </r>
  <r>
    <s v="EMP0624"/>
    <s v="Vikram Nair"/>
    <x v="2"/>
    <x v="11"/>
    <x v="35"/>
    <n v="12"/>
    <n v="12"/>
    <n v="10"/>
    <n v="46949"/>
    <s v="Active"/>
    <x v="0"/>
  </r>
  <r>
    <s v="EMP0625"/>
    <s v="Ayesha Khan"/>
    <x v="3"/>
    <x v="5"/>
    <x v="443"/>
    <n v="12"/>
    <n v="12"/>
    <n v="10"/>
    <n v="46912"/>
    <s v="Active"/>
    <x v="1"/>
  </r>
  <r>
    <s v="EMP0626"/>
    <s v="Ayesha Sharma"/>
    <x v="5"/>
    <x v="6"/>
    <x v="406"/>
    <n v="12"/>
    <n v="12"/>
    <n v="10"/>
    <n v="46875"/>
    <s v="Active"/>
    <x v="1"/>
  </r>
  <r>
    <s v="EMP0627"/>
    <s v="Ayesha Raza"/>
    <x v="9"/>
    <x v="6"/>
    <x v="166"/>
    <n v="12"/>
    <n v="12"/>
    <n v="10"/>
    <n v="46838"/>
    <s v="Active"/>
    <x v="0"/>
  </r>
  <r>
    <s v="EMP0628"/>
    <s v="Ayesha Singh"/>
    <x v="5"/>
    <x v="6"/>
    <x v="444"/>
    <n v="12"/>
    <n v="12"/>
    <n v="10"/>
    <n v="46801"/>
    <s v="Active"/>
    <x v="1"/>
  </r>
  <r>
    <s v="EMP0629"/>
    <s v="Ayesha Ahmed"/>
    <x v="6"/>
    <x v="9"/>
    <x v="445"/>
    <n v="12"/>
    <n v="12"/>
    <n v="10"/>
    <n v="46764"/>
    <s v="Active"/>
    <x v="0"/>
  </r>
  <r>
    <s v="EMP0630"/>
    <s v="Ayesha Gupta"/>
    <x v="2"/>
    <x v="12"/>
    <x v="446"/>
    <n v="12"/>
    <n v="12"/>
    <n v="10"/>
    <n v="46727"/>
    <s v="Active"/>
    <x v="0"/>
  </r>
  <r>
    <s v="EMP0631"/>
    <s v="Ayesha Kumar"/>
    <x v="3"/>
    <x v="9"/>
    <x v="447"/>
    <n v="12"/>
    <n v="12"/>
    <n v="10"/>
    <n v="46690"/>
    <s v="Inactive"/>
    <x v="1"/>
  </r>
  <r>
    <s v="EMP0632"/>
    <s v="Ayesha Verma"/>
    <x v="8"/>
    <x v="10"/>
    <x v="448"/>
    <n v="12"/>
    <n v="12"/>
    <n v="10"/>
    <n v="46653"/>
    <s v="Active"/>
    <x v="1"/>
  </r>
  <r>
    <s v="EMP0633"/>
    <s v="Ayesha Patel"/>
    <x v="2"/>
    <x v="11"/>
    <x v="27"/>
    <n v="12"/>
    <n v="12"/>
    <n v="10"/>
    <n v="46616"/>
    <s v="Active"/>
    <x v="0"/>
  </r>
  <r>
    <s v="EMP0634"/>
    <s v="Ayesha Ansari"/>
    <x v="1"/>
    <x v="8"/>
    <x v="287"/>
    <n v="12"/>
    <n v="12"/>
    <n v="10"/>
    <n v="46579"/>
    <s v="Active"/>
    <x v="1"/>
  </r>
  <r>
    <s v="EMP0635"/>
    <s v="Ayesha Das"/>
    <x v="7"/>
    <x v="10"/>
    <x v="449"/>
    <n v="12"/>
    <n v="12"/>
    <n v="10"/>
    <n v="46542"/>
    <s v="Active"/>
    <x v="0"/>
  </r>
  <r>
    <s v="EMP0636"/>
    <s v="Ayesha Babu"/>
    <x v="6"/>
    <x v="9"/>
    <x v="450"/>
    <n v="12"/>
    <n v="12"/>
    <n v="10"/>
    <n v="46505"/>
    <s v="Active"/>
    <x v="0"/>
  </r>
  <r>
    <s v="EMP0637"/>
    <s v="Ayesha Mehta"/>
    <x v="8"/>
    <x v="10"/>
    <x v="217"/>
    <n v="12"/>
    <n v="12"/>
    <n v="10"/>
    <n v="46468"/>
    <s v="Inactive"/>
    <x v="1"/>
  </r>
  <r>
    <s v="EMP0638"/>
    <s v="Ayesha Pal"/>
    <x v="8"/>
    <x v="10"/>
    <x v="448"/>
    <n v="12"/>
    <n v="12"/>
    <n v="10"/>
    <n v="46431"/>
    <s v="Active"/>
    <x v="0"/>
  </r>
  <r>
    <s v="EMP0639"/>
    <s v="Ayesha Lal"/>
    <x v="8"/>
    <x v="10"/>
    <x v="14"/>
    <n v="12"/>
    <n v="12"/>
    <n v="10"/>
    <n v="46394"/>
    <s v="Active"/>
    <x v="0"/>
  </r>
  <r>
    <s v="EMP0640"/>
    <s v="Ayesha Mian"/>
    <x v="2"/>
    <x v="11"/>
    <x v="22"/>
    <n v="12"/>
    <n v="12"/>
    <n v="10"/>
    <n v="46357"/>
    <s v="Active"/>
    <x v="0"/>
  </r>
  <r>
    <s v="EMP0641"/>
    <s v="Ayesha Sheikh"/>
    <x v="1"/>
    <x v="1"/>
    <x v="451"/>
    <n v="12"/>
    <n v="12"/>
    <n v="10"/>
    <n v="46320"/>
    <s v="Active"/>
    <x v="1"/>
  </r>
  <r>
    <s v="EMP0642"/>
    <s v="Ayesha Suri"/>
    <x v="0"/>
    <x v="0"/>
    <x v="452"/>
    <n v="12"/>
    <n v="12"/>
    <n v="10"/>
    <n v="46283"/>
    <s v="Active"/>
    <x v="0"/>
  </r>
  <r>
    <s v="EMP0643"/>
    <s v="Ayesha Malik"/>
    <x v="6"/>
    <x v="9"/>
    <x v="445"/>
    <n v="12"/>
    <n v="12"/>
    <n v="10"/>
    <n v="46246"/>
    <s v="Active"/>
    <x v="1"/>
  </r>
  <r>
    <s v="EMP0644"/>
    <s v="Ayesha Qureshi"/>
    <x v="0"/>
    <x v="0"/>
    <x v="453"/>
    <n v="12"/>
    <n v="12"/>
    <n v="10"/>
    <n v="46209"/>
    <s v="Active"/>
    <x v="0"/>
  </r>
  <r>
    <s v="EMP0645"/>
    <s v="Ayesha Shaikh"/>
    <x v="7"/>
    <x v="10"/>
    <x v="454"/>
    <n v="12"/>
    <n v="12"/>
    <n v="10"/>
    <n v="46172"/>
    <s v="Inactive"/>
    <x v="1"/>
  </r>
  <r>
    <s v="EMP0646"/>
    <s v="Ayesha Chaudhary"/>
    <x v="1"/>
    <x v="1"/>
    <x v="455"/>
    <n v="12"/>
    <n v="12"/>
    <n v="10"/>
    <n v="46135"/>
    <s v="Active"/>
    <x v="0"/>
  </r>
  <r>
    <s v="EMP0647"/>
    <s v="Ayesha Tyagi"/>
    <x v="9"/>
    <x v="6"/>
    <x v="43"/>
    <n v="12"/>
    <n v="12"/>
    <n v="10"/>
    <n v="46098"/>
    <s v="Active"/>
    <x v="0"/>
  </r>
  <r>
    <s v="EMP0648"/>
    <s v="Ayesha Jain"/>
    <x v="4"/>
    <x v="6"/>
    <x v="300"/>
    <n v="12"/>
    <n v="12"/>
    <n v="10"/>
    <n v="46061"/>
    <s v="Active"/>
    <x v="1"/>
  </r>
  <r>
    <s v="EMP0649"/>
    <s v="Ayesha Agarwal"/>
    <x v="9"/>
    <x v="6"/>
    <x v="456"/>
    <n v="12"/>
    <n v="12"/>
    <n v="10"/>
    <n v="46024"/>
    <s v="Active"/>
    <x v="1"/>
  </r>
  <r>
    <s v="EMP0650"/>
    <s v="Ayesha Nair"/>
    <x v="8"/>
    <x v="10"/>
    <x v="457"/>
    <n v="12"/>
    <n v="12"/>
    <n v="10"/>
    <n v="45987"/>
    <s v="Active"/>
    <x v="1"/>
  </r>
  <r>
    <s v="EMP0651"/>
    <s v="Arjun Khan"/>
    <x v="4"/>
    <x v="6"/>
    <x v="458"/>
    <n v="12"/>
    <n v="12"/>
    <n v="10"/>
    <n v="45950"/>
    <s v="Active"/>
    <x v="1"/>
  </r>
  <r>
    <s v="EMP0652"/>
    <s v="Arjun Sharma"/>
    <x v="2"/>
    <x v="11"/>
    <x v="164"/>
    <n v="12"/>
    <n v="12"/>
    <n v="10"/>
    <n v="45913"/>
    <s v="Active"/>
    <x v="0"/>
  </r>
  <r>
    <s v="EMP0653"/>
    <s v="Arjun Raza"/>
    <x v="9"/>
    <x v="6"/>
    <x v="459"/>
    <n v="12"/>
    <n v="12"/>
    <n v="10"/>
    <n v="45876"/>
    <s v="Active"/>
    <x v="0"/>
  </r>
  <r>
    <s v="EMP0654"/>
    <s v="Arjun Singh"/>
    <x v="4"/>
    <x v="6"/>
    <x v="460"/>
    <n v="12"/>
    <n v="12"/>
    <n v="10"/>
    <n v="45839"/>
    <s v="Active"/>
    <x v="1"/>
  </r>
  <r>
    <s v="EMP0655"/>
    <s v="Arjun Ahmed"/>
    <x v="5"/>
    <x v="6"/>
    <x v="298"/>
    <n v="12"/>
    <n v="12"/>
    <n v="10"/>
    <n v="45802"/>
    <s v="Active"/>
    <x v="0"/>
  </r>
  <r>
    <s v="EMP0656"/>
    <s v="Arjun Gupta"/>
    <x v="6"/>
    <x v="9"/>
    <x v="461"/>
    <n v="12"/>
    <n v="12"/>
    <n v="10"/>
    <n v="45765"/>
    <s v="Active"/>
    <x v="1"/>
  </r>
  <r>
    <s v="EMP0657"/>
    <s v="Arjun Kumar"/>
    <x v="0"/>
    <x v="0"/>
    <x v="462"/>
    <n v="12"/>
    <n v="12"/>
    <n v="10"/>
    <n v="45728"/>
    <s v="Inactive"/>
    <x v="1"/>
  </r>
  <r>
    <s v="EMP0658"/>
    <s v="Arjun Verma"/>
    <x v="6"/>
    <x v="9"/>
    <x v="463"/>
    <n v="12"/>
    <n v="12"/>
    <n v="10"/>
    <n v="45691"/>
    <s v="Active"/>
    <x v="1"/>
  </r>
  <r>
    <s v="EMP0659"/>
    <s v="Arjun Patel"/>
    <x v="6"/>
    <x v="9"/>
    <x v="464"/>
    <n v="12"/>
    <n v="12"/>
    <n v="10"/>
    <n v="45654"/>
    <s v="Active"/>
    <x v="0"/>
  </r>
  <r>
    <s v="EMP0660"/>
    <s v="Arjun Ansari"/>
    <x v="3"/>
    <x v="5"/>
    <x v="465"/>
    <n v="12"/>
    <n v="12"/>
    <n v="10"/>
    <n v="45617"/>
    <s v="Inactive"/>
    <x v="0"/>
  </r>
  <r>
    <s v="EMP0661"/>
    <s v="Arjun Das"/>
    <x v="2"/>
    <x v="11"/>
    <x v="336"/>
    <n v="12"/>
    <n v="12"/>
    <n v="10"/>
    <n v="45580"/>
    <s v="Active"/>
    <x v="1"/>
  </r>
  <r>
    <s v="EMP0662"/>
    <s v="Arjun Babu"/>
    <x v="4"/>
    <x v="6"/>
    <x v="394"/>
    <n v="12"/>
    <n v="12"/>
    <n v="10"/>
    <n v="45543"/>
    <s v="Active"/>
    <x v="1"/>
  </r>
  <r>
    <s v="EMP0663"/>
    <s v="Arjun Mehta"/>
    <x v="1"/>
    <x v="1"/>
    <x v="25"/>
    <n v="12"/>
    <n v="12"/>
    <n v="10"/>
    <n v="45506"/>
    <s v="Active"/>
    <x v="0"/>
  </r>
  <r>
    <s v="EMP0664"/>
    <s v="Arjun Pal"/>
    <x v="8"/>
    <x v="10"/>
    <x v="16"/>
    <n v="12"/>
    <n v="12"/>
    <n v="10"/>
    <n v="45469"/>
    <s v="Active"/>
    <x v="0"/>
  </r>
  <r>
    <s v="EMP0665"/>
    <s v="Arjun Lal"/>
    <x v="8"/>
    <x v="10"/>
    <x v="466"/>
    <n v="12"/>
    <n v="12"/>
    <n v="10"/>
    <n v="45432"/>
    <s v="Active"/>
    <x v="1"/>
  </r>
  <r>
    <s v="EMP0666"/>
    <s v="Arjun Mian"/>
    <x v="1"/>
    <x v="8"/>
    <x v="303"/>
    <n v="12"/>
    <n v="12"/>
    <n v="10"/>
    <n v="45395"/>
    <s v="Active"/>
    <x v="1"/>
  </r>
  <r>
    <s v="EMP0667"/>
    <s v="Arjun Sheikh"/>
    <x v="6"/>
    <x v="9"/>
    <x v="467"/>
    <n v="12"/>
    <n v="12"/>
    <n v="10"/>
    <n v="45358"/>
    <s v="Active"/>
    <x v="0"/>
  </r>
  <r>
    <s v="EMP0668"/>
    <s v="Arjun Suri"/>
    <x v="4"/>
    <x v="6"/>
    <x v="468"/>
    <n v="12"/>
    <n v="12"/>
    <n v="10"/>
    <n v="45321"/>
    <s v="Active"/>
    <x v="0"/>
  </r>
  <r>
    <s v="EMP0669"/>
    <s v="Arjun Malik"/>
    <x v="5"/>
    <x v="6"/>
    <x v="185"/>
    <n v="12"/>
    <n v="12"/>
    <n v="10"/>
    <n v="45284"/>
    <s v="Active"/>
    <x v="0"/>
  </r>
  <r>
    <s v="EMP0670"/>
    <s v="Arjun Qureshi"/>
    <x v="3"/>
    <x v="9"/>
    <x v="469"/>
    <n v="12"/>
    <n v="12"/>
    <n v="10"/>
    <n v="45247"/>
    <s v="Active"/>
    <x v="0"/>
  </r>
  <r>
    <s v="EMP0671"/>
    <s v="Arjun Shaikh"/>
    <x v="5"/>
    <x v="6"/>
    <x v="443"/>
    <n v="12"/>
    <n v="12"/>
    <n v="10"/>
    <n v="45210"/>
    <s v="Active"/>
    <x v="0"/>
  </r>
  <r>
    <s v="EMP0672"/>
    <s v="Arjun Chaudhary"/>
    <x v="9"/>
    <x v="6"/>
    <x v="53"/>
    <n v="12"/>
    <n v="12"/>
    <n v="10"/>
    <n v="45173"/>
    <s v="Active"/>
    <x v="0"/>
  </r>
  <r>
    <s v="EMP0673"/>
    <s v="Arjun Tyagi"/>
    <x v="2"/>
    <x v="12"/>
    <x v="203"/>
    <n v="12"/>
    <n v="12"/>
    <n v="10"/>
    <n v="45136"/>
    <s v="Active"/>
    <x v="0"/>
  </r>
  <r>
    <s v="EMP0674"/>
    <s v="Arjun Jain"/>
    <x v="6"/>
    <x v="9"/>
    <x v="470"/>
    <n v="12"/>
    <n v="12"/>
    <n v="10"/>
    <n v="45099"/>
    <s v="Inactive"/>
    <x v="1"/>
  </r>
  <r>
    <s v="EMP0675"/>
    <s v="Arjun Agarwal"/>
    <x v="8"/>
    <x v="10"/>
    <x v="471"/>
    <n v="12"/>
    <n v="12"/>
    <n v="10"/>
    <n v="45062"/>
    <s v="Active"/>
    <x v="0"/>
  </r>
  <r>
    <s v="EMP0676"/>
    <s v="Arjun Nair"/>
    <x v="3"/>
    <x v="9"/>
    <x v="375"/>
    <n v="12"/>
    <n v="12"/>
    <n v="10"/>
    <n v="45025"/>
    <s v="Active"/>
    <x v="1"/>
  </r>
  <r>
    <s v="EMP0677"/>
    <s v="Asif Khan"/>
    <x v="9"/>
    <x v="6"/>
    <x v="472"/>
    <n v="12"/>
    <n v="12"/>
    <n v="10"/>
    <n v="44988"/>
    <s v="Active"/>
    <x v="1"/>
  </r>
  <r>
    <s v="EMP0678"/>
    <s v="Asif Sharma"/>
    <x v="3"/>
    <x v="9"/>
    <x v="280"/>
    <n v="12"/>
    <n v="12"/>
    <n v="10"/>
    <n v="44951"/>
    <s v="Active"/>
    <x v="0"/>
  </r>
  <r>
    <s v="EMP0679"/>
    <s v="Asif Raza"/>
    <x v="0"/>
    <x v="7"/>
    <x v="473"/>
    <n v="12"/>
    <n v="12"/>
    <n v="10"/>
    <n v="44914"/>
    <s v="Active"/>
    <x v="1"/>
  </r>
  <r>
    <s v="EMP0680"/>
    <s v="Asif Singh"/>
    <x v="5"/>
    <x v="6"/>
    <x v="474"/>
    <n v="12"/>
    <n v="12"/>
    <n v="10"/>
    <n v="44877"/>
    <s v="Active"/>
    <x v="0"/>
  </r>
  <r>
    <s v="EMP0681"/>
    <s v="Asif Ahmed"/>
    <x v="4"/>
    <x v="6"/>
    <x v="475"/>
    <n v="12"/>
    <n v="12"/>
    <n v="10"/>
    <n v="44840"/>
    <s v="Active"/>
    <x v="0"/>
  </r>
  <r>
    <s v="EMP0682"/>
    <s v="Asif Gupta"/>
    <x v="8"/>
    <x v="10"/>
    <x v="54"/>
    <n v="12"/>
    <n v="12"/>
    <n v="10"/>
    <n v="44803"/>
    <s v="Active"/>
    <x v="0"/>
  </r>
  <r>
    <s v="EMP0683"/>
    <s v="Asif Kumar"/>
    <x v="8"/>
    <x v="10"/>
    <x v="476"/>
    <n v="12"/>
    <n v="12"/>
    <n v="10"/>
    <n v="44766"/>
    <s v="Inactive"/>
    <x v="0"/>
  </r>
  <r>
    <s v="EMP0684"/>
    <s v="Asif Verma"/>
    <x v="7"/>
    <x v="10"/>
    <x v="234"/>
    <n v="12"/>
    <n v="12"/>
    <n v="10"/>
    <n v="44729"/>
    <s v="Active"/>
    <x v="1"/>
  </r>
  <r>
    <s v="EMP0685"/>
    <s v="Asif Patel"/>
    <x v="0"/>
    <x v="7"/>
    <x v="90"/>
    <n v="12"/>
    <n v="12"/>
    <n v="10"/>
    <n v="44692"/>
    <s v="Active"/>
    <x v="0"/>
  </r>
  <r>
    <s v="EMP0686"/>
    <s v="Asif Ansari"/>
    <x v="0"/>
    <x v="0"/>
    <x v="286"/>
    <n v="12"/>
    <n v="12"/>
    <n v="10"/>
    <n v="44655"/>
    <s v="Active"/>
    <x v="1"/>
  </r>
  <r>
    <s v="EMP0687"/>
    <s v="Asif Das"/>
    <x v="1"/>
    <x v="1"/>
    <x v="193"/>
    <n v="12"/>
    <n v="12"/>
    <n v="10"/>
    <n v="44618"/>
    <s v="Active"/>
    <x v="0"/>
  </r>
  <r>
    <s v="EMP0688"/>
    <s v="Asif Babu"/>
    <x v="7"/>
    <x v="10"/>
    <x v="414"/>
    <n v="12"/>
    <n v="12"/>
    <n v="10"/>
    <n v="44581"/>
    <s v="Active"/>
    <x v="0"/>
  </r>
  <r>
    <s v="EMP0689"/>
    <s v="Asif Mehta"/>
    <x v="5"/>
    <x v="6"/>
    <x v="477"/>
    <n v="12"/>
    <n v="12"/>
    <n v="10"/>
    <n v="44544"/>
    <s v="Active"/>
    <x v="0"/>
  </r>
  <r>
    <s v="EMP0690"/>
    <s v="Asif Pal"/>
    <x v="6"/>
    <x v="9"/>
    <x v="478"/>
    <n v="12"/>
    <n v="12"/>
    <n v="10"/>
    <n v="44507"/>
    <s v="Active"/>
    <x v="0"/>
  </r>
  <r>
    <s v="EMP0691"/>
    <s v="Asif Lal"/>
    <x v="1"/>
    <x v="8"/>
    <x v="479"/>
    <n v="12"/>
    <n v="12"/>
    <n v="10"/>
    <n v="44470"/>
    <s v="Active"/>
    <x v="1"/>
  </r>
  <r>
    <s v="EMP0692"/>
    <s v="Asif Mian"/>
    <x v="8"/>
    <x v="10"/>
    <x v="480"/>
    <n v="12"/>
    <n v="12"/>
    <n v="10"/>
    <n v="44433"/>
    <s v="Active"/>
    <x v="1"/>
  </r>
  <r>
    <s v="EMP0693"/>
    <s v="Asif Sheikh"/>
    <x v="6"/>
    <x v="9"/>
    <x v="481"/>
    <n v="12"/>
    <n v="12"/>
    <n v="10"/>
    <n v="44396"/>
    <s v="Active"/>
    <x v="0"/>
  </r>
  <r>
    <s v="EMP0694"/>
    <s v="Asif Suri"/>
    <x v="5"/>
    <x v="6"/>
    <x v="482"/>
    <n v="12"/>
    <n v="12"/>
    <n v="10"/>
    <n v="44359"/>
    <s v="Active"/>
    <x v="0"/>
  </r>
  <r>
    <s v="EMP0695"/>
    <s v="Asif Malik"/>
    <x v="3"/>
    <x v="9"/>
    <x v="133"/>
    <n v="12"/>
    <n v="12"/>
    <n v="10"/>
    <n v="44322"/>
    <s v="Active"/>
    <x v="1"/>
  </r>
  <r>
    <s v="EMP0696"/>
    <s v="Asif Qureshi"/>
    <x v="4"/>
    <x v="6"/>
    <x v="432"/>
    <n v="12"/>
    <n v="12"/>
    <n v="10"/>
    <n v="44285"/>
    <s v="Active"/>
    <x v="1"/>
  </r>
  <r>
    <s v="EMP0697"/>
    <s v="Asif Shaikh"/>
    <x v="6"/>
    <x v="9"/>
    <x v="104"/>
    <n v="12"/>
    <n v="12"/>
    <n v="10"/>
    <n v="44248"/>
    <s v="Active"/>
    <x v="0"/>
  </r>
  <r>
    <s v="EMP0698"/>
    <s v="Asif Chaudhary"/>
    <x v="1"/>
    <x v="1"/>
    <x v="311"/>
    <n v="12"/>
    <n v="12"/>
    <n v="10"/>
    <n v="44211"/>
    <s v="Active"/>
    <x v="0"/>
  </r>
  <r>
    <s v="EMP0699"/>
    <s v="Asif Tyagi"/>
    <x v="7"/>
    <x v="10"/>
    <x v="478"/>
    <n v="12"/>
    <n v="12"/>
    <n v="10"/>
    <n v="44174"/>
    <s v="Active"/>
    <x v="0"/>
  </r>
  <r>
    <s v="EMP0700"/>
    <s v="Asif Jain"/>
    <x v="2"/>
    <x v="11"/>
    <x v="483"/>
    <n v="12"/>
    <n v="12"/>
    <n v="10"/>
    <n v="44137"/>
    <s v="Active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572"/>
    <n v="128"/>
  </r>
  <r>
    <x v="1"/>
    <n v="557"/>
    <n v="143"/>
  </r>
  <r>
    <x v="2"/>
    <n v="576"/>
    <n v="124"/>
  </r>
  <r>
    <x v="3"/>
    <n v="568"/>
    <n v="132"/>
  </r>
  <r>
    <x v="4"/>
    <n v="588"/>
    <n v="112"/>
  </r>
  <r>
    <x v="5"/>
    <n v="571"/>
    <n v="129"/>
  </r>
  <r>
    <x v="6"/>
    <n v="0"/>
    <n v="0"/>
  </r>
  <r>
    <x v="7"/>
    <n v="572"/>
    <n v="128"/>
  </r>
  <r>
    <x v="8"/>
    <n v="561"/>
    <n v="139"/>
  </r>
  <r>
    <x v="9"/>
    <n v="0"/>
    <n v="0"/>
  </r>
  <r>
    <x v="10"/>
    <n v="566"/>
    <n v="134"/>
  </r>
  <r>
    <x v="11"/>
    <n v="561"/>
    <n v="139"/>
  </r>
  <r>
    <x v="12"/>
    <n v="562"/>
    <n v="138"/>
  </r>
  <r>
    <x v="13"/>
    <n v="0"/>
    <n v="0"/>
  </r>
  <r>
    <x v="14"/>
    <n v="566"/>
    <n v="134"/>
  </r>
  <r>
    <x v="15"/>
    <n v="561"/>
    <n v="139"/>
  </r>
  <r>
    <x v="16"/>
    <n v="563"/>
    <n v="137"/>
  </r>
  <r>
    <x v="17"/>
    <n v="0"/>
    <n v="0"/>
  </r>
  <r>
    <x v="18"/>
    <n v="576"/>
    <n v="124"/>
  </r>
  <r>
    <x v="19"/>
    <n v="580"/>
    <n v="120"/>
  </r>
  <r>
    <x v="20"/>
    <n v="0"/>
    <n v="0"/>
  </r>
  <r>
    <x v="21"/>
    <n v="579"/>
    <n v="121"/>
  </r>
  <r>
    <x v="22"/>
    <n v="574"/>
    <n v="126"/>
  </r>
  <r>
    <x v="23"/>
    <n v="569"/>
    <n v="131"/>
  </r>
  <r>
    <x v="24"/>
    <n v="571"/>
    <n v="129"/>
  </r>
  <r>
    <x v="25"/>
    <n v="0"/>
    <n v="0"/>
  </r>
  <r>
    <x v="26"/>
    <n v="585"/>
    <n v="115"/>
  </r>
  <r>
    <x v="27"/>
    <n v="0"/>
    <n v="0"/>
  </r>
  <r>
    <x v="28"/>
    <n v="563"/>
    <n v="137"/>
  </r>
  <r>
    <x v="29"/>
    <n v="578"/>
    <n v="1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505DC-A0EA-4673-8438-F1425B77D0E2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72:C76" firstHeaderRow="1" firstDataRow="1" firstDataCol="1"/>
  <pivotFields count="4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ercentage" fld="3" subtotal="average" baseField="0" baseItem="0"/>
  </dataFields>
  <formats count="2">
    <format dxfId="7">
      <pivotArea collapsedLevelsAreSubtotals="1" fieldPosition="0">
        <references count="1">
          <reference field="2" count="0"/>
        </references>
      </pivotArea>
    </format>
    <format dxfId="6">
      <pivotArea grandRow="1"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A0086-0A63-497A-B552-9ADD587243BC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4:C40" firstHeaderRow="1" firstDataRow="1" firstDataCol="1" rowPageCount="2" colPageCount="1"/>
  <pivotFields count="4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6">
        <item x="1"/>
        <item x="4"/>
        <item x="0"/>
        <item x="3"/>
        <item x="2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0" hier="-1"/>
    <pageField fld="1" hier="-1"/>
  </pageFields>
  <dataFields count="1">
    <dataField name="Sum of Payroll" fld="3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CDCEB-F839-4C56-82CA-401040B5B73C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9:C22" firstHeaderRow="1" firstDataRow="1" firstDataCol="1" rowPageCount="1" colPageCount="1"/>
  <pivotFields count="8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um of Payroll" fld="2" baseField="0" baseItem="0"/>
  </dataFields>
  <formats count="1">
    <format dxfId="8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2DC35-7EB5-483C-9758-152E08791FD1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4:D107" firstHeaderRow="0" firstDataRow="1" firstDataCol="1" rowPageCount="1" colPageCount="1"/>
  <pivotFields count="8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Actual Hours" fld="5" baseField="0" baseItem="0"/>
    <dataField name="Sum of Standard Hou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ADC50-3B26-4A13-B23C-D20B10FDCD7F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52:D65" firstHeaderRow="0" firstDataRow="1" firstDataCol="1" rowPageCount="1" colPageCount="1"/>
  <pivotFields count="8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Annual Payroll Plan" fld="3" baseField="0" baseItem="0"/>
    <dataField name="Sum of Payroll" fld="2" baseField="0" baseItem="0"/>
  </dataFields>
  <formats count="1">
    <format dxfId="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61988-BFF0-4E4D-B3FC-90C18EE2F1A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27:D33" firstHeaderRow="0" firstDataRow="1" firstDataCol="1"/>
  <pivotFields count="11">
    <pivotField showAll="0"/>
    <pivotField showAll="0"/>
    <pivotField showAll="0"/>
    <pivotField axis="axisRow" showAll="0" measureFilter="1">
      <items count="11">
        <item x="6"/>
        <item x="1"/>
        <item x="7"/>
        <item x="5"/>
        <item x="9"/>
        <item x="0"/>
        <item x="8"/>
        <item x="4"/>
        <item x="3"/>
        <item x="2"/>
        <item t="default"/>
      </items>
    </pivotField>
    <pivotField numFmtId="14" showAll="0"/>
    <pivotField showAll="0"/>
    <pivotField dataField="1" showAll="0"/>
    <pivotField showAll="0"/>
    <pivotField showAll="0"/>
    <pivotField dataField="1" showAll="0"/>
    <pivotField numFmtId="9" showAll="0"/>
  </pivotFields>
  <rowFields count="1">
    <field x="3"/>
  </rowFields>
  <rowItems count="6">
    <i>
      <x v="1"/>
    </i>
    <i>
      <x v="3"/>
    </i>
    <i>
      <x v="5"/>
    </i>
    <i>
      <x v="6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sent" fld="6" baseField="0" baseItem="0"/>
    <dataField name="Sum of Absent" fld="9" baseField="0" baseItem="0"/>
  </dataField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6AFAE-5639-49A6-B8C3-2D1F849C2F7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6:D17" firstHeaderRow="0" firstDataRow="1" firstDataCol="1"/>
  <pivotFields count="3">
    <pivotField axis="axisRow" numFmtId="14" showAll="0" measureFilter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  <pivotField dataField="1" showAll="0"/>
  </pivotFields>
  <rowFields count="1">
    <field x="0"/>
  </rowFields>
  <rowItems count="11">
    <i>
      <x/>
    </i>
    <i>
      <x v="2"/>
    </i>
    <i>
      <x v="4"/>
    </i>
    <i>
      <x v="7"/>
    </i>
    <i>
      <x v="18"/>
    </i>
    <i>
      <x v="19"/>
    </i>
    <i>
      <x v="21"/>
    </i>
    <i>
      <x v="22"/>
    </i>
    <i>
      <x v="26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sent" fld="1" baseField="0" baseItem="0"/>
    <dataField name="Sum of Absent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A58BB-5751-4031-8A88-DEED27AD959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68:D71" firstHeaderRow="0" firstDataRow="1" firstDataCol="1"/>
  <pivotFields count="11"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11">
        <item x="6"/>
        <item x="1"/>
        <item x="7"/>
        <item x="5"/>
        <item x="9"/>
        <item x="0"/>
        <item x="8"/>
        <item x="4"/>
        <item x="3"/>
        <item x="2"/>
        <item t="default"/>
      </items>
    </pivotField>
    <pivotField numFmtId="14" showAll="0"/>
    <pivotField showAll="0"/>
    <pivotField dataField="1" showAll="0"/>
    <pivotField showAll="0"/>
    <pivotField showAll="0"/>
    <pivotField dataField="1" showAll="0"/>
    <pivotField numFmtId="9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sent" fld="6" baseField="0" baseItem="0"/>
    <dataField name="Sum of Absen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3579F-7C9C-41BA-AC24-D6702C80046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27:C38" firstHeaderRow="1" firstDataRow="1" firstDataCol="1"/>
  <pivotFields count="14">
    <pivotField dataField="1" showAll="0"/>
    <pivotField showAll="0"/>
    <pivotField showAll="0">
      <items count="11">
        <item x="6"/>
        <item x="1"/>
        <item x="7"/>
        <item x="5"/>
        <item x="9"/>
        <item x="0"/>
        <item x="8"/>
        <item x="4"/>
        <item x="3"/>
        <item x="2"/>
        <item t="default"/>
      </items>
    </pivotField>
    <pivotField axis="axisRow" showAll="0" measureFilter="1" sortType="ascending">
      <items count="14">
        <item x="12"/>
        <item x="4"/>
        <item x="2"/>
        <item x="11"/>
        <item x="8"/>
        <item x="3"/>
        <item x="10"/>
        <item x="0"/>
        <item x="5"/>
        <item x="6"/>
        <item x="1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485">
        <item x="0"/>
        <item x="206"/>
        <item x="467"/>
        <item x="55"/>
        <item x="233"/>
        <item x="449"/>
        <item x="69"/>
        <item x="236"/>
        <item x="148"/>
        <item x="326"/>
        <item x="369"/>
        <item x="460"/>
        <item x="457"/>
        <item x="249"/>
        <item x="372"/>
        <item x="332"/>
        <item x="342"/>
        <item x="392"/>
        <item x="418"/>
        <item x="338"/>
        <item x="38"/>
        <item x="128"/>
        <item x="266"/>
        <item x="201"/>
        <item x="31"/>
        <item x="245"/>
        <item x="1"/>
        <item x="17"/>
        <item x="462"/>
        <item x="261"/>
        <item x="481"/>
        <item x="202"/>
        <item x="320"/>
        <item x="389"/>
        <item x="182"/>
        <item x="95"/>
        <item x="336"/>
        <item x="163"/>
        <item x="151"/>
        <item x="2"/>
        <item x="219"/>
        <item x="299"/>
        <item x="70"/>
        <item x="19"/>
        <item x="452"/>
        <item x="113"/>
        <item x="288"/>
        <item x="39"/>
        <item x="61"/>
        <item x="360"/>
        <item x="420"/>
        <item x="223"/>
        <item x="472"/>
        <item x="330"/>
        <item x="57"/>
        <item x="204"/>
        <item x="373"/>
        <item x="334"/>
        <item x="101"/>
        <item x="153"/>
        <item x="341"/>
        <item x="349"/>
        <item x="3"/>
        <item x="189"/>
        <item x="377"/>
        <item x="199"/>
        <item x="228"/>
        <item x="423"/>
        <item x="339"/>
        <item x="107"/>
        <item x="387"/>
        <item x="196"/>
        <item x="275"/>
        <item x="348"/>
        <item x="381"/>
        <item x="4"/>
        <item x="119"/>
        <item x="402"/>
        <item x="356"/>
        <item x="138"/>
        <item x="197"/>
        <item x="475"/>
        <item x="265"/>
        <item x="264"/>
        <item x="85"/>
        <item x="139"/>
        <item x="5"/>
        <item x="84"/>
        <item x="109"/>
        <item x="80"/>
        <item x="438"/>
        <item x="50"/>
        <item x="168"/>
        <item x="302"/>
        <item x="447"/>
        <item x="16"/>
        <item x="405"/>
        <item x="192"/>
        <item x="152"/>
        <item x="241"/>
        <item x="401"/>
        <item x="129"/>
        <item x="239"/>
        <item x="6"/>
        <item x="73"/>
        <item x="112"/>
        <item x="122"/>
        <item x="133"/>
        <item x="198"/>
        <item x="155"/>
        <item x="232"/>
        <item x="313"/>
        <item x="404"/>
        <item x="24"/>
        <item x="142"/>
        <item x="410"/>
        <item x="7"/>
        <item x="111"/>
        <item x="351"/>
        <item x="303"/>
        <item x="259"/>
        <item x="300"/>
        <item x="8"/>
        <item x="340"/>
        <item x="136"/>
        <item x="255"/>
        <item x="205"/>
        <item x="421"/>
        <item x="9"/>
        <item x="33"/>
        <item x="395"/>
        <item x="195"/>
        <item x="331"/>
        <item x="250"/>
        <item x="162"/>
        <item x="350"/>
        <item x="178"/>
        <item x="10"/>
        <item x="433"/>
        <item x="347"/>
        <item x="214"/>
        <item x="97"/>
        <item x="66"/>
        <item x="94"/>
        <item x="247"/>
        <item x="194"/>
        <item x="172"/>
        <item x="398"/>
        <item x="323"/>
        <item x="376"/>
        <item x="363"/>
        <item x="427"/>
        <item x="83"/>
        <item x="146"/>
        <item x="465"/>
        <item x="315"/>
        <item x="149"/>
        <item x="416"/>
        <item x="444"/>
        <item x="327"/>
        <item x="215"/>
        <item x="285"/>
        <item x="11"/>
        <item x="419"/>
        <item x="82"/>
        <item x="263"/>
        <item x="181"/>
        <item x="179"/>
        <item x="240"/>
        <item x="448"/>
        <item x="385"/>
        <item x="450"/>
        <item x="371"/>
        <item x="442"/>
        <item x="269"/>
        <item x="343"/>
        <item x="375"/>
        <item x="12"/>
        <item x="226"/>
        <item x="63"/>
        <item x="123"/>
        <item x="474"/>
        <item x="18"/>
        <item x="78"/>
        <item x="364"/>
        <item x="210"/>
        <item x="118"/>
        <item x="258"/>
        <item x="34"/>
        <item x="365"/>
        <item x="40"/>
        <item x="184"/>
        <item x="221"/>
        <item x="53"/>
        <item x="394"/>
        <item x="23"/>
        <item x="224"/>
        <item x="273"/>
        <item x="480"/>
        <item x="230"/>
        <item x="203"/>
        <item x="225"/>
        <item x="479"/>
        <item x="67"/>
        <item x="218"/>
        <item x="301"/>
        <item x="166"/>
        <item x="89"/>
        <item x="403"/>
        <item x="87"/>
        <item x="353"/>
        <item x="393"/>
        <item x="379"/>
        <item x="425"/>
        <item x="408"/>
        <item x="435"/>
        <item x="470"/>
        <item x="231"/>
        <item x="361"/>
        <item x="216"/>
        <item x="13"/>
        <item x="147"/>
        <item x="28"/>
        <item x="32"/>
        <item x="384"/>
        <item x="357"/>
        <item x="305"/>
        <item x="22"/>
        <item x="446"/>
        <item x="307"/>
        <item x="187"/>
        <item x="441"/>
        <item x="471"/>
        <item x="382"/>
        <item x="37"/>
        <item x="105"/>
        <item x="368"/>
        <item x="257"/>
        <item x="211"/>
        <item x="314"/>
        <item x="103"/>
        <item x="134"/>
        <item x="102"/>
        <item x="242"/>
        <item x="396"/>
        <item x="335"/>
        <item x="14"/>
        <item x="354"/>
        <item x="370"/>
        <item x="131"/>
        <item x="158"/>
        <item x="436"/>
        <item x="209"/>
        <item x="47"/>
        <item x="86"/>
        <item x="284"/>
        <item x="121"/>
        <item x="27"/>
        <item x="141"/>
        <item x="193"/>
        <item x="208"/>
        <item x="126"/>
        <item x="200"/>
        <item x="56"/>
        <item x="174"/>
        <item x="429"/>
        <item x="29"/>
        <item x="220"/>
        <item x="296"/>
        <item x="140"/>
        <item x="415"/>
        <item x="243"/>
        <item x="235"/>
        <item x="72"/>
        <item x="267"/>
        <item x="234"/>
        <item x="145"/>
        <item x="108"/>
        <item x="322"/>
        <item x="397"/>
        <item x="478"/>
        <item x="164"/>
        <item x="317"/>
        <item x="92"/>
        <item x="274"/>
        <item x="455"/>
        <item x="171"/>
        <item x="135"/>
        <item x="380"/>
        <item x="417"/>
        <item x="132"/>
        <item x="173"/>
        <item x="256"/>
        <item x="115"/>
        <item x="21"/>
        <item x="93"/>
        <item x="344"/>
        <item x="30"/>
        <item x="59"/>
        <item x="409"/>
        <item x="15"/>
        <item x="367"/>
        <item x="169"/>
        <item x="144"/>
        <item x="120"/>
        <item x="281"/>
        <item x="36"/>
        <item x="345"/>
        <item x="437"/>
        <item x="412"/>
        <item x="222"/>
        <item x="352"/>
        <item x="390"/>
        <item x="358"/>
        <item x="130"/>
        <item x="262"/>
        <item x="473"/>
        <item x="391"/>
        <item x="90"/>
        <item x="458"/>
        <item x="62"/>
        <item x="366"/>
        <item x="312"/>
        <item x="329"/>
        <item x="43"/>
        <item x="160"/>
        <item x="253"/>
        <item x="44"/>
        <item x="76"/>
        <item x="292"/>
        <item x="277"/>
        <item x="324"/>
        <item x="289"/>
        <item x="77"/>
        <item x="42"/>
        <item x="451"/>
        <item x="309"/>
        <item x="20"/>
        <item x="25"/>
        <item x="439"/>
        <item x="45"/>
        <item x="185"/>
        <item x="453"/>
        <item x="26"/>
        <item x="212"/>
        <item x="286"/>
        <item x="280"/>
        <item x="399"/>
        <item x="110"/>
        <item x="161"/>
        <item x="355"/>
        <item x="246"/>
        <item x="60"/>
        <item x="104"/>
        <item x="177"/>
        <item x="298"/>
        <item x="431"/>
        <item x="248"/>
        <item x="137"/>
        <item x="237"/>
        <item x="186"/>
        <item x="75"/>
        <item x="207"/>
        <item x="294"/>
        <item x="333"/>
        <item x="170"/>
        <item x="293"/>
        <item x="167"/>
        <item x="227"/>
        <item x="297"/>
        <item x="428"/>
        <item x="306"/>
        <item x="229"/>
        <item x="468"/>
        <item x="434"/>
        <item x="411"/>
        <item x="270"/>
        <item x="400"/>
        <item x="454"/>
        <item x="35"/>
        <item x="116"/>
        <item x="278"/>
        <item x="279"/>
        <item x="482"/>
        <item x="254"/>
        <item x="52"/>
        <item x="74"/>
        <item x="251"/>
        <item x="88"/>
        <item x="157"/>
        <item x="79"/>
        <item x="156"/>
        <item x="49"/>
        <item x="443"/>
        <item x="282"/>
        <item x="81"/>
        <item x="100"/>
        <item x="328"/>
        <item x="272"/>
        <item x="407"/>
        <item x="217"/>
        <item x="316"/>
        <item x="287"/>
        <item x="291"/>
        <item x="154"/>
        <item x="106"/>
        <item x="440"/>
        <item x="150"/>
        <item x="456"/>
        <item x="321"/>
        <item x="58"/>
        <item x="213"/>
        <item x="51"/>
        <item x="290"/>
        <item x="176"/>
        <item x="143"/>
        <item x="41"/>
        <item x="165"/>
        <item x="304"/>
        <item x="430"/>
        <item x="295"/>
        <item x="244"/>
        <item x="378"/>
        <item x="422"/>
        <item x="424"/>
        <item x="48"/>
        <item x="459"/>
        <item x="337"/>
        <item x="308"/>
        <item x="469"/>
        <item x="283"/>
        <item x="466"/>
        <item x="346"/>
        <item x="383"/>
        <item x="54"/>
        <item x="426"/>
        <item x="188"/>
        <item x="175"/>
        <item x="445"/>
        <item x="117"/>
        <item x="464"/>
        <item x="159"/>
        <item x="191"/>
        <item x="432"/>
        <item x="318"/>
        <item x="483"/>
        <item x="98"/>
        <item x="127"/>
        <item x="114"/>
        <item x="271"/>
        <item x="359"/>
        <item x="386"/>
        <item x="238"/>
        <item x="413"/>
        <item x="477"/>
        <item x="310"/>
        <item x="65"/>
        <item x="325"/>
        <item x="362"/>
        <item x="319"/>
        <item x="461"/>
        <item x="68"/>
        <item x="276"/>
        <item x="388"/>
        <item x="252"/>
        <item x="414"/>
        <item x="96"/>
        <item x="71"/>
        <item x="190"/>
        <item x="476"/>
        <item x="46"/>
        <item x="311"/>
        <item x="180"/>
        <item x="374"/>
        <item x="99"/>
        <item x="463"/>
        <item x="406"/>
        <item x="124"/>
        <item x="183"/>
        <item x="268"/>
        <item x="91"/>
        <item x="125"/>
        <item x="260"/>
        <item x="64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1">
    <i>
      <x/>
    </i>
    <i>
      <x v="8"/>
    </i>
    <i>
      <x v="3"/>
    </i>
    <i>
      <x v="7"/>
    </i>
    <i>
      <x v="4"/>
    </i>
    <i>
      <x v="12"/>
    </i>
    <i>
      <x v="10"/>
    </i>
    <i>
      <x v="11"/>
    </i>
    <i>
      <x v="6"/>
    </i>
    <i>
      <x v="9"/>
    </i>
    <i t="grand">
      <x/>
    </i>
  </rowItems>
  <colItems count="1">
    <i/>
  </colItems>
  <dataFields count="1">
    <dataField name="Count of Emp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629B4-8716-46CD-8218-5AEE34274D1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6:C17" firstHeaderRow="1" firstDataRow="1" firstDataCol="1"/>
  <pivotFields count="14">
    <pivotField dataField="1" showAll="0"/>
    <pivotField showAll="0"/>
    <pivotField axis="axisRow" showAll="0">
      <items count="11">
        <item x="6"/>
        <item x="1"/>
        <item x="7"/>
        <item x="5"/>
        <item x="9"/>
        <item x="0"/>
        <item x="8"/>
        <item x="4"/>
        <item x="3"/>
        <item x="2"/>
        <item t="default"/>
      </items>
    </pivotField>
    <pivotField showAll="0"/>
    <pivotField numFmtId="15" showAll="0">
      <items count="485">
        <item x="0"/>
        <item x="206"/>
        <item x="467"/>
        <item x="55"/>
        <item x="233"/>
        <item x="449"/>
        <item x="69"/>
        <item x="236"/>
        <item x="148"/>
        <item x="326"/>
        <item x="369"/>
        <item x="460"/>
        <item x="457"/>
        <item x="249"/>
        <item x="372"/>
        <item x="332"/>
        <item x="342"/>
        <item x="392"/>
        <item x="418"/>
        <item x="338"/>
        <item x="38"/>
        <item x="128"/>
        <item x="266"/>
        <item x="201"/>
        <item x="31"/>
        <item x="245"/>
        <item x="1"/>
        <item x="17"/>
        <item x="462"/>
        <item x="261"/>
        <item x="481"/>
        <item x="202"/>
        <item x="320"/>
        <item x="389"/>
        <item x="182"/>
        <item x="95"/>
        <item x="336"/>
        <item x="163"/>
        <item x="151"/>
        <item x="2"/>
        <item x="219"/>
        <item x="299"/>
        <item x="70"/>
        <item x="19"/>
        <item x="452"/>
        <item x="113"/>
        <item x="288"/>
        <item x="39"/>
        <item x="61"/>
        <item x="360"/>
        <item x="420"/>
        <item x="223"/>
        <item x="472"/>
        <item x="330"/>
        <item x="57"/>
        <item x="204"/>
        <item x="373"/>
        <item x="334"/>
        <item x="101"/>
        <item x="153"/>
        <item x="341"/>
        <item x="349"/>
        <item x="3"/>
        <item x="189"/>
        <item x="377"/>
        <item x="199"/>
        <item x="228"/>
        <item x="423"/>
        <item x="339"/>
        <item x="107"/>
        <item x="387"/>
        <item x="196"/>
        <item x="275"/>
        <item x="348"/>
        <item x="381"/>
        <item x="4"/>
        <item x="119"/>
        <item x="402"/>
        <item x="356"/>
        <item x="138"/>
        <item x="197"/>
        <item x="475"/>
        <item x="265"/>
        <item x="264"/>
        <item x="85"/>
        <item x="139"/>
        <item x="5"/>
        <item x="84"/>
        <item x="109"/>
        <item x="80"/>
        <item x="438"/>
        <item x="50"/>
        <item x="168"/>
        <item x="302"/>
        <item x="447"/>
        <item x="16"/>
        <item x="405"/>
        <item x="192"/>
        <item x="152"/>
        <item x="241"/>
        <item x="401"/>
        <item x="129"/>
        <item x="239"/>
        <item x="6"/>
        <item x="73"/>
        <item x="112"/>
        <item x="122"/>
        <item x="133"/>
        <item x="198"/>
        <item x="155"/>
        <item x="232"/>
        <item x="313"/>
        <item x="404"/>
        <item x="24"/>
        <item x="142"/>
        <item x="410"/>
        <item x="7"/>
        <item x="111"/>
        <item x="351"/>
        <item x="303"/>
        <item x="259"/>
        <item x="300"/>
        <item x="8"/>
        <item x="340"/>
        <item x="136"/>
        <item x="255"/>
        <item x="205"/>
        <item x="421"/>
        <item x="9"/>
        <item x="33"/>
        <item x="395"/>
        <item x="195"/>
        <item x="331"/>
        <item x="250"/>
        <item x="162"/>
        <item x="350"/>
        <item x="178"/>
        <item x="10"/>
        <item x="433"/>
        <item x="347"/>
        <item x="214"/>
        <item x="97"/>
        <item x="66"/>
        <item x="94"/>
        <item x="247"/>
        <item x="194"/>
        <item x="172"/>
        <item x="398"/>
        <item x="323"/>
        <item x="376"/>
        <item x="363"/>
        <item x="427"/>
        <item x="83"/>
        <item x="146"/>
        <item x="465"/>
        <item x="315"/>
        <item x="149"/>
        <item x="416"/>
        <item x="444"/>
        <item x="327"/>
        <item x="215"/>
        <item x="285"/>
        <item x="11"/>
        <item x="419"/>
        <item x="82"/>
        <item x="263"/>
        <item x="181"/>
        <item x="179"/>
        <item x="240"/>
        <item x="448"/>
        <item x="385"/>
        <item x="450"/>
        <item x="371"/>
        <item x="442"/>
        <item x="269"/>
        <item x="343"/>
        <item x="375"/>
        <item x="12"/>
        <item x="226"/>
        <item x="63"/>
        <item x="123"/>
        <item x="474"/>
        <item x="18"/>
        <item x="78"/>
        <item x="364"/>
        <item x="210"/>
        <item x="118"/>
        <item x="258"/>
        <item x="34"/>
        <item x="365"/>
        <item x="40"/>
        <item x="184"/>
        <item x="221"/>
        <item x="53"/>
        <item x="394"/>
        <item x="23"/>
        <item x="224"/>
        <item x="273"/>
        <item x="480"/>
        <item x="230"/>
        <item x="203"/>
        <item x="225"/>
        <item x="479"/>
        <item x="67"/>
        <item x="218"/>
        <item x="301"/>
        <item x="166"/>
        <item x="89"/>
        <item x="403"/>
        <item x="87"/>
        <item x="353"/>
        <item x="393"/>
        <item x="379"/>
        <item x="425"/>
        <item x="408"/>
        <item x="435"/>
        <item x="470"/>
        <item x="231"/>
        <item x="361"/>
        <item x="216"/>
        <item x="13"/>
        <item x="147"/>
        <item x="28"/>
        <item x="32"/>
        <item x="384"/>
        <item x="357"/>
        <item x="305"/>
        <item x="22"/>
        <item x="446"/>
        <item x="307"/>
        <item x="187"/>
        <item x="441"/>
        <item x="471"/>
        <item x="382"/>
        <item x="37"/>
        <item x="105"/>
        <item x="368"/>
        <item x="257"/>
        <item x="211"/>
        <item x="314"/>
        <item x="103"/>
        <item x="134"/>
        <item x="102"/>
        <item x="242"/>
        <item x="396"/>
        <item x="335"/>
        <item x="14"/>
        <item x="354"/>
        <item x="370"/>
        <item x="131"/>
        <item x="158"/>
        <item x="436"/>
        <item x="209"/>
        <item x="47"/>
        <item x="86"/>
        <item x="284"/>
        <item x="121"/>
        <item x="27"/>
        <item x="141"/>
        <item x="193"/>
        <item x="208"/>
        <item x="126"/>
        <item x="200"/>
        <item x="56"/>
        <item x="174"/>
        <item x="429"/>
        <item x="29"/>
        <item x="220"/>
        <item x="296"/>
        <item x="140"/>
        <item x="415"/>
        <item x="243"/>
        <item x="235"/>
        <item x="72"/>
        <item x="267"/>
        <item x="234"/>
        <item x="145"/>
        <item x="108"/>
        <item x="322"/>
        <item x="397"/>
        <item x="478"/>
        <item x="164"/>
        <item x="317"/>
        <item x="92"/>
        <item x="274"/>
        <item x="455"/>
        <item x="171"/>
        <item x="135"/>
        <item x="380"/>
        <item x="417"/>
        <item x="132"/>
        <item x="173"/>
        <item x="256"/>
        <item x="115"/>
        <item x="21"/>
        <item x="93"/>
        <item x="344"/>
        <item x="30"/>
        <item x="59"/>
        <item x="409"/>
        <item x="15"/>
        <item x="367"/>
        <item x="169"/>
        <item x="144"/>
        <item x="120"/>
        <item x="281"/>
        <item x="36"/>
        <item x="345"/>
        <item x="437"/>
        <item x="412"/>
        <item x="222"/>
        <item x="352"/>
        <item x="390"/>
        <item x="358"/>
        <item x="130"/>
        <item x="262"/>
        <item x="473"/>
        <item x="391"/>
        <item x="90"/>
        <item x="458"/>
        <item x="62"/>
        <item x="366"/>
        <item x="312"/>
        <item x="329"/>
        <item x="43"/>
        <item x="160"/>
        <item x="253"/>
        <item x="44"/>
        <item x="76"/>
        <item x="292"/>
        <item x="277"/>
        <item x="324"/>
        <item x="289"/>
        <item x="77"/>
        <item x="42"/>
        <item x="451"/>
        <item x="309"/>
        <item x="20"/>
        <item x="25"/>
        <item x="439"/>
        <item x="45"/>
        <item x="185"/>
        <item x="453"/>
        <item x="26"/>
        <item x="212"/>
        <item x="286"/>
        <item x="280"/>
        <item x="399"/>
        <item x="110"/>
        <item x="161"/>
        <item x="355"/>
        <item x="246"/>
        <item x="60"/>
        <item x="104"/>
        <item x="177"/>
        <item x="298"/>
        <item x="431"/>
        <item x="248"/>
        <item x="137"/>
        <item x="237"/>
        <item x="186"/>
        <item x="75"/>
        <item x="207"/>
        <item x="294"/>
        <item x="333"/>
        <item x="170"/>
        <item x="293"/>
        <item x="167"/>
        <item x="227"/>
        <item x="297"/>
        <item x="428"/>
        <item x="306"/>
        <item x="229"/>
        <item x="468"/>
        <item x="434"/>
        <item x="411"/>
        <item x="270"/>
        <item x="400"/>
        <item x="454"/>
        <item x="35"/>
        <item x="116"/>
        <item x="278"/>
        <item x="279"/>
        <item x="482"/>
        <item x="254"/>
        <item x="52"/>
        <item x="74"/>
        <item x="251"/>
        <item x="88"/>
        <item x="157"/>
        <item x="79"/>
        <item x="156"/>
        <item x="49"/>
        <item x="443"/>
        <item x="282"/>
        <item x="81"/>
        <item x="100"/>
        <item x="328"/>
        <item x="272"/>
        <item x="407"/>
        <item x="217"/>
        <item x="316"/>
        <item x="287"/>
        <item x="291"/>
        <item x="154"/>
        <item x="106"/>
        <item x="440"/>
        <item x="150"/>
        <item x="456"/>
        <item x="321"/>
        <item x="58"/>
        <item x="213"/>
        <item x="51"/>
        <item x="290"/>
        <item x="176"/>
        <item x="143"/>
        <item x="41"/>
        <item x="165"/>
        <item x="304"/>
        <item x="430"/>
        <item x="295"/>
        <item x="244"/>
        <item x="378"/>
        <item x="422"/>
        <item x="424"/>
        <item x="48"/>
        <item x="459"/>
        <item x="337"/>
        <item x="308"/>
        <item x="469"/>
        <item x="283"/>
        <item x="466"/>
        <item x="346"/>
        <item x="383"/>
        <item x="54"/>
        <item x="426"/>
        <item x="188"/>
        <item x="175"/>
        <item x="445"/>
        <item x="117"/>
        <item x="464"/>
        <item x="159"/>
        <item x="191"/>
        <item x="432"/>
        <item x="318"/>
        <item x="483"/>
        <item x="98"/>
        <item x="127"/>
        <item x="114"/>
        <item x="271"/>
        <item x="359"/>
        <item x="386"/>
        <item x="238"/>
        <item x="413"/>
        <item x="477"/>
        <item x="310"/>
        <item x="65"/>
        <item x="325"/>
        <item x="362"/>
        <item x="319"/>
        <item x="461"/>
        <item x="68"/>
        <item x="276"/>
        <item x="388"/>
        <item x="252"/>
        <item x="414"/>
        <item x="96"/>
        <item x="71"/>
        <item x="190"/>
        <item x="476"/>
        <item x="46"/>
        <item x="311"/>
        <item x="180"/>
        <item x="374"/>
        <item x="99"/>
        <item x="463"/>
        <item x="406"/>
        <item x="124"/>
        <item x="183"/>
        <item x="268"/>
        <item x="91"/>
        <item x="125"/>
        <item x="260"/>
        <item x="64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_ID" fld="0" subtotal="count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A7C1F-A65C-44F7-9848-66F60A391616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68:C79" firstHeaderRow="1" firstDataRow="1" firstDataCol="1"/>
  <pivotFields count="14">
    <pivotField showAll="0"/>
    <pivotField showAll="0"/>
    <pivotField axis="axisRow" showAll="0">
      <items count="11">
        <item x="6"/>
        <item x="1"/>
        <item x="7"/>
        <item x="5"/>
        <item x="9"/>
        <item x="0"/>
        <item x="8"/>
        <item x="4"/>
        <item x="3"/>
        <item x="2"/>
        <item t="default"/>
      </items>
    </pivotField>
    <pivotField showAll="0"/>
    <pivotField numFmtId="15" showAll="0">
      <items count="485">
        <item x="0"/>
        <item x="206"/>
        <item x="467"/>
        <item x="55"/>
        <item x="233"/>
        <item x="449"/>
        <item x="69"/>
        <item x="236"/>
        <item x="148"/>
        <item x="326"/>
        <item x="369"/>
        <item x="460"/>
        <item x="457"/>
        <item x="249"/>
        <item x="372"/>
        <item x="332"/>
        <item x="342"/>
        <item x="392"/>
        <item x="418"/>
        <item x="338"/>
        <item x="38"/>
        <item x="128"/>
        <item x="266"/>
        <item x="201"/>
        <item x="31"/>
        <item x="245"/>
        <item x="1"/>
        <item x="17"/>
        <item x="462"/>
        <item x="261"/>
        <item x="481"/>
        <item x="202"/>
        <item x="320"/>
        <item x="389"/>
        <item x="182"/>
        <item x="95"/>
        <item x="336"/>
        <item x="163"/>
        <item x="151"/>
        <item x="2"/>
        <item x="219"/>
        <item x="299"/>
        <item x="70"/>
        <item x="19"/>
        <item x="452"/>
        <item x="113"/>
        <item x="288"/>
        <item x="39"/>
        <item x="61"/>
        <item x="360"/>
        <item x="420"/>
        <item x="223"/>
        <item x="472"/>
        <item x="330"/>
        <item x="57"/>
        <item x="204"/>
        <item x="373"/>
        <item x="334"/>
        <item x="101"/>
        <item x="153"/>
        <item x="341"/>
        <item x="349"/>
        <item x="3"/>
        <item x="189"/>
        <item x="377"/>
        <item x="199"/>
        <item x="228"/>
        <item x="423"/>
        <item x="339"/>
        <item x="107"/>
        <item x="387"/>
        <item x="196"/>
        <item x="275"/>
        <item x="348"/>
        <item x="381"/>
        <item x="4"/>
        <item x="119"/>
        <item x="402"/>
        <item x="356"/>
        <item x="138"/>
        <item x="197"/>
        <item x="475"/>
        <item x="265"/>
        <item x="264"/>
        <item x="85"/>
        <item x="139"/>
        <item x="5"/>
        <item x="84"/>
        <item x="109"/>
        <item x="80"/>
        <item x="438"/>
        <item x="50"/>
        <item x="168"/>
        <item x="302"/>
        <item x="447"/>
        <item x="16"/>
        <item x="405"/>
        <item x="192"/>
        <item x="152"/>
        <item x="241"/>
        <item x="401"/>
        <item x="129"/>
        <item x="239"/>
        <item x="6"/>
        <item x="73"/>
        <item x="112"/>
        <item x="122"/>
        <item x="133"/>
        <item x="198"/>
        <item x="155"/>
        <item x="232"/>
        <item x="313"/>
        <item x="404"/>
        <item x="24"/>
        <item x="142"/>
        <item x="410"/>
        <item x="7"/>
        <item x="111"/>
        <item x="351"/>
        <item x="303"/>
        <item x="259"/>
        <item x="300"/>
        <item x="8"/>
        <item x="340"/>
        <item x="136"/>
        <item x="255"/>
        <item x="205"/>
        <item x="421"/>
        <item x="9"/>
        <item x="33"/>
        <item x="395"/>
        <item x="195"/>
        <item x="331"/>
        <item x="250"/>
        <item x="162"/>
        <item x="350"/>
        <item x="178"/>
        <item x="10"/>
        <item x="433"/>
        <item x="347"/>
        <item x="214"/>
        <item x="97"/>
        <item x="66"/>
        <item x="94"/>
        <item x="247"/>
        <item x="194"/>
        <item x="172"/>
        <item x="398"/>
        <item x="323"/>
        <item x="376"/>
        <item x="363"/>
        <item x="427"/>
        <item x="83"/>
        <item x="146"/>
        <item x="465"/>
        <item x="315"/>
        <item x="149"/>
        <item x="416"/>
        <item x="444"/>
        <item x="327"/>
        <item x="215"/>
        <item x="285"/>
        <item x="11"/>
        <item x="419"/>
        <item x="82"/>
        <item x="263"/>
        <item x="181"/>
        <item x="179"/>
        <item x="240"/>
        <item x="448"/>
        <item x="385"/>
        <item x="450"/>
        <item x="371"/>
        <item x="442"/>
        <item x="269"/>
        <item x="343"/>
        <item x="375"/>
        <item x="12"/>
        <item x="226"/>
        <item x="63"/>
        <item x="123"/>
        <item x="474"/>
        <item x="18"/>
        <item x="78"/>
        <item x="364"/>
        <item x="210"/>
        <item x="118"/>
        <item x="258"/>
        <item x="34"/>
        <item x="365"/>
        <item x="40"/>
        <item x="184"/>
        <item x="221"/>
        <item x="53"/>
        <item x="394"/>
        <item x="23"/>
        <item x="224"/>
        <item x="273"/>
        <item x="480"/>
        <item x="230"/>
        <item x="203"/>
        <item x="225"/>
        <item x="479"/>
        <item x="67"/>
        <item x="218"/>
        <item x="301"/>
        <item x="166"/>
        <item x="89"/>
        <item x="403"/>
        <item x="87"/>
        <item x="353"/>
        <item x="393"/>
        <item x="379"/>
        <item x="425"/>
        <item x="408"/>
        <item x="435"/>
        <item x="470"/>
        <item x="231"/>
        <item x="361"/>
        <item x="216"/>
        <item x="13"/>
        <item x="147"/>
        <item x="28"/>
        <item x="32"/>
        <item x="384"/>
        <item x="357"/>
        <item x="305"/>
        <item x="22"/>
        <item x="446"/>
        <item x="307"/>
        <item x="187"/>
        <item x="441"/>
        <item x="471"/>
        <item x="382"/>
        <item x="37"/>
        <item x="105"/>
        <item x="368"/>
        <item x="257"/>
        <item x="211"/>
        <item x="314"/>
        <item x="103"/>
        <item x="134"/>
        <item x="102"/>
        <item x="242"/>
        <item x="396"/>
        <item x="335"/>
        <item x="14"/>
        <item x="354"/>
        <item x="370"/>
        <item x="131"/>
        <item x="158"/>
        <item x="436"/>
        <item x="209"/>
        <item x="47"/>
        <item x="86"/>
        <item x="284"/>
        <item x="121"/>
        <item x="27"/>
        <item x="141"/>
        <item x="193"/>
        <item x="208"/>
        <item x="126"/>
        <item x="200"/>
        <item x="56"/>
        <item x="174"/>
        <item x="429"/>
        <item x="29"/>
        <item x="220"/>
        <item x="296"/>
        <item x="140"/>
        <item x="415"/>
        <item x="243"/>
        <item x="235"/>
        <item x="72"/>
        <item x="267"/>
        <item x="234"/>
        <item x="145"/>
        <item x="108"/>
        <item x="322"/>
        <item x="397"/>
        <item x="478"/>
        <item x="164"/>
        <item x="317"/>
        <item x="92"/>
        <item x="274"/>
        <item x="455"/>
        <item x="171"/>
        <item x="135"/>
        <item x="380"/>
        <item x="417"/>
        <item x="132"/>
        <item x="173"/>
        <item x="256"/>
        <item x="115"/>
        <item x="21"/>
        <item x="93"/>
        <item x="344"/>
        <item x="30"/>
        <item x="59"/>
        <item x="409"/>
        <item x="15"/>
        <item x="367"/>
        <item x="169"/>
        <item x="144"/>
        <item x="120"/>
        <item x="281"/>
        <item x="36"/>
        <item x="345"/>
        <item x="437"/>
        <item x="412"/>
        <item x="222"/>
        <item x="352"/>
        <item x="390"/>
        <item x="358"/>
        <item x="130"/>
        <item x="262"/>
        <item x="473"/>
        <item x="391"/>
        <item x="90"/>
        <item x="458"/>
        <item x="62"/>
        <item x="366"/>
        <item x="312"/>
        <item x="329"/>
        <item x="43"/>
        <item x="160"/>
        <item x="253"/>
        <item x="44"/>
        <item x="76"/>
        <item x="292"/>
        <item x="277"/>
        <item x="324"/>
        <item x="289"/>
        <item x="77"/>
        <item x="42"/>
        <item x="451"/>
        <item x="309"/>
        <item x="20"/>
        <item x="25"/>
        <item x="439"/>
        <item x="45"/>
        <item x="185"/>
        <item x="453"/>
        <item x="26"/>
        <item x="212"/>
        <item x="286"/>
        <item x="280"/>
        <item x="399"/>
        <item x="110"/>
        <item x="161"/>
        <item x="355"/>
        <item x="246"/>
        <item x="60"/>
        <item x="104"/>
        <item x="177"/>
        <item x="298"/>
        <item x="431"/>
        <item x="248"/>
        <item x="137"/>
        <item x="237"/>
        <item x="186"/>
        <item x="75"/>
        <item x="207"/>
        <item x="294"/>
        <item x="333"/>
        <item x="170"/>
        <item x="293"/>
        <item x="167"/>
        <item x="227"/>
        <item x="297"/>
        <item x="428"/>
        <item x="306"/>
        <item x="229"/>
        <item x="468"/>
        <item x="434"/>
        <item x="411"/>
        <item x="270"/>
        <item x="400"/>
        <item x="454"/>
        <item x="35"/>
        <item x="116"/>
        <item x="278"/>
        <item x="279"/>
        <item x="482"/>
        <item x="254"/>
        <item x="52"/>
        <item x="74"/>
        <item x="251"/>
        <item x="88"/>
        <item x="157"/>
        <item x="79"/>
        <item x="156"/>
        <item x="49"/>
        <item x="443"/>
        <item x="282"/>
        <item x="81"/>
        <item x="100"/>
        <item x="328"/>
        <item x="272"/>
        <item x="407"/>
        <item x="217"/>
        <item x="316"/>
        <item x="287"/>
        <item x="291"/>
        <item x="154"/>
        <item x="106"/>
        <item x="440"/>
        <item x="150"/>
        <item x="456"/>
        <item x="321"/>
        <item x="58"/>
        <item x="213"/>
        <item x="51"/>
        <item x="290"/>
        <item x="176"/>
        <item x="143"/>
        <item x="41"/>
        <item x="165"/>
        <item x="304"/>
        <item x="430"/>
        <item x="295"/>
        <item x="244"/>
        <item x="378"/>
        <item x="422"/>
        <item x="424"/>
        <item x="48"/>
        <item x="459"/>
        <item x="337"/>
        <item x="308"/>
        <item x="469"/>
        <item x="283"/>
        <item x="466"/>
        <item x="346"/>
        <item x="383"/>
        <item x="54"/>
        <item x="426"/>
        <item x="188"/>
        <item x="175"/>
        <item x="445"/>
        <item x="117"/>
        <item x="464"/>
        <item x="159"/>
        <item x="191"/>
        <item x="432"/>
        <item x="318"/>
        <item x="483"/>
        <item x="98"/>
        <item x="127"/>
        <item x="114"/>
        <item x="271"/>
        <item x="359"/>
        <item x="386"/>
        <item x="238"/>
        <item x="413"/>
        <item x="477"/>
        <item x="310"/>
        <item x="65"/>
        <item x="325"/>
        <item x="362"/>
        <item x="319"/>
        <item x="461"/>
        <item x="68"/>
        <item x="276"/>
        <item x="388"/>
        <item x="252"/>
        <item x="414"/>
        <item x="96"/>
        <item x="71"/>
        <item x="190"/>
        <item x="476"/>
        <item x="46"/>
        <item x="311"/>
        <item x="180"/>
        <item x="374"/>
        <item x="99"/>
        <item x="463"/>
        <item x="406"/>
        <item x="124"/>
        <item x="183"/>
        <item x="268"/>
        <item x="91"/>
        <item x="125"/>
        <item x="260"/>
        <item x="64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Basic Salary" fld="8" subtotal="average" baseField="2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E5862-391E-438F-88C7-4064BB6D5326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7:C50" firstHeaderRow="1" firstDataRow="1" firstDataCol="1"/>
  <pivotFields count="14">
    <pivotField dataField="1" showAll="0"/>
    <pivotField showAll="0"/>
    <pivotField showAll="0"/>
    <pivotField showAll="0"/>
    <pivotField numFmtId="15" showAll="0">
      <items count="485">
        <item x="0"/>
        <item x="206"/>
        <item x="467"/>
        <item x="55"/>
        <item x="233"/>
        <item x="449"/>
        <item x="69"/>
        <item x="236"/>
        <item x="148"/>
        <item x="326"/>
        <item x="369"/>
        <item x="460"/>
        <item x="457"/>
        <item x="249"/>
        <item x="372"/>
        <item x="332"/>
        <item x="342"/>
        <item x="392"/>
        <item x="418"/>
        <item x="338"/>
        <item x="38"/>
        <item x="128"/>
        <item x="266"/>
        <item x="201"/>
        <item x="31"/>
        <item x="245"/>
        <item x="1"/>
        <item x="17"/>
        <item x="462"/>
        <item x="261"/>
        <item x="481"/>
        <item x="202"/>
        <item x="320"/>
        <item x="389"/>
        <item x="182"/>
        <item x="95"/>
        <item x="336"/>
        <item x="163"/>
        <item x="151"/>
        <item x="2"/>
        <item x="219"/>
        <item x="299"/>
        <item x="70"/>
        <item x="19"/>
        <item x="452"/>
        <item x="113"/>
        <item x="288"/>
        <item x="39"/>
        <item x="61"/>
        <item x="360"/>
        <item x="420"/>
        <item x="223"/>
        <item x="472"/>
        <item x="330"/>
        <item x="57"/>
        <item x="204"/>
        <item x="373"/>
        <item x="334"/>
        <item x="101"/>
        <item x="153"/>
        <item x="341"/>
        <item x="349"/>
        <item x="3"/>
        <item x="189"/>
        <item x="377"/>
        <item x="199"/>
        <item x="228"/>
        <item x="423"/>
        <item x="339"/>
        <item x="107"/>
        <item x="387"/>
        <item x="196"/>
        <item x="275"/>
        <item x="348"/>
        <item x="381"/>
        <item x="4"/>
        <item x="119"/>
        <item x="402"/>
        <item x="356"/>
        <item x="138"/>
        <item x="197"/>
        <item x="475"/>
        <item x="265"/>
        <item x="264"/>
        <item x="85"/>
        <item x="139"/>
        <item x="5"/>
        <item x="84"/>
        <item x="109"/>
        <item x="80"/>
        <item x="438"/>
        <item x="50"/>
        <item x="168"/>
        <item x="302"/>
        <item x="447"/>
        <item x="16"/>
        <item x="405"/>
        <item x="192"/>
        <item x="152"/>
        <item x="241"/>
        <item x="401"/>
        <item x="129"/>
        <item x="239"/>
        <item x="6"/>
        <item x="73"/>
        <item x="112"/>
        <item x="122"/>
        <item x="133"/>
        <item x="198"/>
        <item x="155"/>
        <item x="232"/>
        <item x="313"/>
        <item x="404"/>
        <item x="24"/>
        <item x="142"/>
        <item x="410"/>
        <item x="7"/>
        <item x="111"/>
        <item x="351"/>
        <item x="303"/>
        <item x="259"/>
        <item x="300"/>
        <item x="8"/>
        <item x="340"/>
        <item x="136"/>
        <item x="255"/>
        <item x="205"/>
        <item x="421"/>
        <item x="9"/>
        <item x="33"/>
        <item x="395"/>
        <item x="195"/>
        <item x="331"/>
        <item x="250"/>
        <item x="162"/>
        <item x="350"/>
        <item x="178"/>
        <item x="10"/>
        <item x="433"/>
        <item x="347"/>
        <item x="214"/>
        <item x="97"/>
        <item x="66"/>
        <item x="94"/>
        <item x="247"/>
        <item x="194"/>
        <item x="172"/>
        <item x="398"/>
        <item x="323"/>
        <item x="376"/>
        <item x="363"/>
        <item x="427"/>
        <item x="83"/>
        <item x="146"/>
        <item x="465"/>
        <item x="315"/>
        <item x="149"/>
        <item x="416"/>
        <item x="444"/>
        <item x="327"/>
        <item x="215"/>
        <item x="285"/>
        <item x="11"/>
        <item x="419"/>
        <item x="82"/>
        <item x="263"/>
        <item x="181"/>
        <item x="179"/>
        <item x="240"/>
        <item x="448"/>
        <item x="385"/>
        <item x="450"/>
        <item x="371"/>
        <item x="442"/>
        <item x="269"/>
        <item x="343"/>
        <item x="375"/>
        <item x="12"/>
        <item x="226"/>
        <item x="63"/>
        <item x="123"/>
        <item x="474"/>
        <item x="18"/>
        <item x="78"/>
        <item x="364"/>
        <item x="210"/>
        <item x="118"/>
        <item x="258"/>
        <item x="34"/>
        <item x="365"/>
        <item x="40"/>
        <item x="184"/>
        <item x="221"/>
        <item x="53"/>
        <item x="394"/>
        <item x="23"/>
        <item x="224"/>
        <item x="273"/>
        <item x="480"/>
        <item x="230"/>
        <item x="203"/>
        <item x="225"/>
        <item x="479"/>
        <item x="67"/>
        <item x="218"/>
        <item x="301"/>
        <item x="166"/>
        <item x="89"/>
        <item x="403"/>
        <item x="87"/>
        <item x="353"/>
        <item x="393"/>
        <item x="379"/>
        <item x="425"/>
        <item x="408"/>
        <item x="435"/>
        <item x="470"/>
        <item x="231"/>
        <item x="361"/>
        <item x="216"/>
        <item x="13"/>
        <item x="147"/>
        <item x="28"/>
        <item x="32"/>
        <item x="384"/>
        <item x="357"/>
        <item x="305"/>
        <item x="22"/>
        <item x="446"/>
        <item x="307"/>
        <item x="187"/>
        <item x="441"/>
        <item x="471"/>
        <item x="382"/>
        <item x="37"/>
        <item x="105"/>
        <item x="368"/>
        <item x="257"/>
        <item x="211"/>
        <item x="314"/>
        <item x="103"/>
        <item x="134"/>
        <item x="102"/>
        <item x="242"/>
        <item x="396"/>
        <item x="335"/>
        <item x="14"/>
        <item x="354"/>
        <item x="370"/>
        <item x="131"/>
        <item x="158"/>
        <item x="436"/>
        <item x="209"/>
        <item x="47"/>
        <item x="86"/>
        <item x="284"/>
        <item x="121"/>
        <item x="27"/>
        <item x="141"/>
        <item x="193"/>
        <item x="208"/>
        <item x="126"/>
        <item x="200"/>
        <item x="56"/>
        <item x="174"/>
        <item x="429"/>
        <item x="29"/>
        <item x="220"/>
        <item x="296"/>
        <item x="140"/>
        <item x="415"/>
        <item x="243"/>
        <item x="235"/>
        <item x="72"/>
        <item x="267"/>
        <item x="234"/>
        <item x="145"/>
        <item x="108"/>
        <item x="322"/>
        <item x="397"/>
        <item x="478"/>
        <item x="164"/>
        <item x="317"/>
        <item x="92"/>
        <item x="274"/>
        <item x="455"/>
        <item x="171"/>
        <item x="135"/>
        <item x="380"/>
        <item x="417"/>
        <item x="132"/>
        <item x="173"/>
        <item x="256"/>
        <item x="115"/>
        <item x="21"/>
        <item x="93"/>
        <item x="344"/>
        <item x="30"/>
        <item x="59"/>
        <item x="409"/>
        <item x="15"/>
        <item x="367"/>
        <item x="169"/>
        <item x="144"/>
        <item x="120"/>
        <item x="281"/>
        <item x="36"/>
        <item x="345"/>
        <item x="437"/>
        <item x="412"/>
        <item x="222"/>
        <item x="352"/>
        <item x="390"/>
        <item x="358"/>
        <item x="130"/>
        <item x="262"/>
        <item x="473"/>
        <item x="391"/>
        <item x="90"/>
        <item x="458"/>
        <item x="62"/>
        <item x="366"/>
        <item x="312"/>
        <item x="329"/>
        <item x="43"/>
        <item x="160"/>
        <item x="253"/>
        <item x="44"/>
        <item x="76"/>
        <item x="292"/>
        <item x="277"/>
        <item x="324"/>
        <item x="289"/>
        <item x="77"/>
        <item x="42"/>
        <item x="451"/>
        <item x="309"/>
        <item x="20"/>
        <item x="25"/>
        <item x="439"/>
        <item x="45"/>
        <item x="185"/>
        <item x="453"/>
        <item x="26"/>
        <item x="212"/>
        <item x="286"/>
        <item x="280"/>
        <item x="399"/>
        <item x="110"/>
        <item x="161"/>
        <item x="355"/>
        <item x="246"/>
        <item x="60"/>
        <item x="104"/>
        <item x="177"/>
        <item x="298"/>
        <item x="431"/>
        <item x="248"/>
        <item x="137"/>
        <item x="237"/>
        <item x="186"/>
        <item x="75"/>
        <item x="207"/>
        <item x="294"/>
        <item x="333"/>
        <item x="170"/>
        <item x="293"/>
        <item x="167"/>
        <item x="227"/>
        <item x="297"/>
        <item x="428"/>
        <item x="306"/>
        <item x="229"/>
        <item x="468"/>
        <item x="434"/>
        <item x="411"/>
        <item x="270"/>
        <item x="400"/>
        <item x="454"/>
        <item x="35"/>
        <item x="116"/>
        <item x="278"/>
        <item x="279"/>
        <item x="482"/>
        <item x="254"/>
        <item x="52"/>
        <item x="74"/>
        <item x="251"/>
        <item x="88"/>
        <item x="157"/>
        <item x="79"/>
        <item x="156"/>
        <item x="49"/>
        <item x="443"/>
        <item x="282"/>
        <item x="81"/>
        <item x="100"/>
        <item x="328"/>
        <item x="272"/>
        <item x="407"/>
        <item x="217"/>
        <item x="316"/>
        <item x="287"/>
        <item x="291"/>
        <item x="154"/>
        <item x="106"/>
        <item x="440"/>
        <item x="150"/>
        <item x="456"/>
        <item x="321"/>
        <item x="58"/>
        <item x="213"/>
        <item x="51"/>
        <item x="290"/>
        <item x="176"/>
        <item x="143"/>
        <item x="41"/>
        <item x="165"/>
        <item x="304"/>
        <item x="430"/>
        <item x="295"/>
        <item x="244"/>
        <item x="378"/>
        <item x="422"/>
        <item x="424"/>
        <item x="48"/>
        <item x="459"/>
        <item x="337"/>
        <item x="308"/>
        <item x="469"/>
        <item x="283"/>
        <item x="466"/>
        <item x="346"/>
        <item x="383"/>
        <item x="54"/>
        <item x="426"/>
        <item x="188"/>
        <item x="175"/>
        <item x="445"/>
        <item x="117"/>
        <item x="464"/>
        <item x="159"/>
        <item x="191"/>
        <item x="432"/>
        <item x="318"/>
        <item x="483"/>
        <item x="98"/>
        <item x="127"/>
        <item x="114"/>
        <item x="271"/>
        <item x="359"/>
        <item x="386"/>
        <item x="238"/>
        <item x="413"/>
        <item x="477"/>
        <item x="310"/>
        <item x="65"/>
        <item x="325"/>
        <item x="362"/>
        <item x="319"/>
        <item x="461"/>
        <item x="68"/>
        <item x="276"/>
        <item x="388"/>
        <item x="252"/>
        <item x="414"/>
        <item x="96"/>
        <item x="71"/>
        <item x="190"/>
        <item x="476"/>
        <item x="46"/>
        <item x="311"/>
        <item x="180"/>
        <item x="374"/>
        <item x="99"/>
        <item x="463"/>
        <item x="406"/>
        <item x="124"/>
        <item x="183"/>
        <item x="268"/>
        <item x="91"/>
        <item x="125"/>
        <item x="260"/>
        <item x="6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_ID" fld="0" subtotal="count" baseField="0" baseItem="0"/>
  </dataFields>
  <chartFormats count="6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mployee" displayName="tblEmployee" ref="A2:K702" totalsRowShown="0" headerRowDxfId="58" headerRowBorderDxfId="57" tableBorderDxfId="56" totalsRowBorderDxfId="55">
  <autoFilter ref="A2:K702" xr:uid="{00000000-0009-0000-0100-000001000000}"/>
  <tableColumns count="11">
    <tableColumn id="1" xr3:uid="{00000000-0010-0000-0000-000001000000}" name="Emp_ID" dataDxfId="54"/>
    <tableColumn id="2" xr3:uid="{00000000-0010-0000-0000-000002000000}" name="Emp_Name" dataDxfId="53"/>
    <tableColumn id="3" xr3:uid="{00000000-0010-0000-0000-000003000000}" name="Department" dataDxfId="52"/>
    <tableColumn id="4" xr3:uid="{00000000-0010-0000-0000-000004000000}" name="Designation" dataDxfId="51"/>
    <tableColumn id="5" xr3:uid="{00000000-0010-0000-0000-000005000000}" name="Joining Date" dataDxfId="50"/>
    <tableColumn id="6" xr3:uid="{00000000-0010-0000-0000-000006000000}" name="CL Allocated" dataDxfId="49"/>
    <tableColumn id="7" xr3:uid="{00000000-0010-0000-0000-000007000000}" name="SL Allocated" dataDxfId="48"/>
    <tableColumn id="8" xr3:uid="{00000000-0010-0000-0000-000008000000}" name="EL Allocated" dataDxfId="47"/>
    <tableColumn id="9" xr3:uid="{00000000-0010-0000-0000-000009000000}" name="Basic Salary" dataDxfId="46"/>
    <tableColumn id="10" xr3:uid="{00000000-0010-0000-0000-00000A000000}" name="Status" dataDxfId="45"/>
    <tableColumn id="11" xr3:uid="{00000000-0010-0000-0000-00000B000000}" name="Gender" dataDxfId="4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56803E-ACAE-4F5B-B807-BFFB2E322D0A}" name="Table97" displayName="Table97" ref="A2:K702" totalsRowShown="0" headerRowDxfId="43" dataDxfId="41" headerRowBorderDxfId="42" tableBorderDxfId="40" totalsRowBorderDxfId="39">
  <autoFilter ref="A2:K702" xr:uid="{9E56803E-ACAE-4F5B-B807-BFFB2E322D0A}"/>
  <tableColumns count="11">
    <tableColumn id="1" xr3:uid="{F1134114-603E-47CF-AAFB-2169016C4C22}" name="Emp_ID" dataDxfId="38">
      <calculatedColumnFormula>[1]!tblEmployee[[#This Row],[Emp_ID]]</calculatedColumnFormula>
    </tableColumn>
    <tableColumn id="2" xr3:uid="{B2AE957B-A89C-41E4-B961-FAB55E58C292}" name="Emp_Name" dataDxfId="37">
      <calculatedColumnFormula>VLOOKUP($A3,[1]!tblEmployee[#All],MATCH([1]Attendance_Data!B$2,[1]!tblEmployee[#Headers],0),FALSE)</calculatedColumnFormula>
    </tableColumn>
    <tableColumn id="3" xr3:uid="{ECD61873-6C96-4260-8C5F-46F53076476F}" name="Gender" dataDxfId="36">
      <calculatedColumnFormula>VLOOKUP($A3,[1]!tblEmployee[#All],MATCH([1]Attendance_Data!C$2,[1]!tblEmployee[#Headers],0),FALSE)</calculatedColumnFormula>
    </tableColumn>
    <tableColumn id="4" xr3:uid="{51B93C13-CC7B-45A7-BB9A-4A4CB1AD084F}" name="Department" dataDxfId="35">
      <calculatedColumnFormula>VLOOKUP($A3,[1]!tblEmployee[#All],MATCH([1]Attendance_Data!D$2,[1]!tblEmployee[#Headers],0),FALSE)</calculatedColumnFormula>
    </tableColumn>
    <tableColumn id="5" xr3:uid="{1EF3DFE0-9144-420A-BF51-081A95598F47}" name="Joining Date" dataDxfId="34">
      <calculatedColumnFormula>VLOOKUP($A3,[1]!tblEmployee[#All],MATCH([1]Attendance_Data!E$2,[1]!tblEmployee[#Headers],0),FALSE)</calculatedColumnFormula>
    </tableColumn>
    <tableColumn id="6" xr3:uid="{43879ED0-B205-4C3C-A0F7-409696982B01}" name="Total Days" dataDxfId="33">
      <calculatedColumnFormula>VLOOKUP($A3,'ATTENDANCE DATA'!$A$4:$AL$706,MATCH([1]Attendance_Data!F$2,'ATTENDANCE DATA'!$A$4:$AL$4,0),FALSE)</calculatedColumnFormula>
    </tableColumn>
    <tableColumn id="7" xr3:uid="{1B767774-3D10-473B-9ABE-0E51A4BA80DF}" name="Present" dataDxfId="32">
      <calculatedColumnFormula>VLOOKUP($A3,'ATTENDANCE DATA'!$A$4:$AL$706,MATCH([1]Attendance_Data!G$2,'ATTENDANCE DATA'!$A$4:$AL$4,0),FALSE)</calculatedColumnFormula>
    </tableColumn>
    <tableColumn id="8" xr3:uid="{92754D91-5EAF-4C10-8194-4F45A6C048CD}" name="Holiday" dataDxfId="31">
      <calculatedColumnFormula>VLOOKUP($A3,'ATTENDANCE DATA'!$A$4:$AL$706,MATCH([1]Attendance_Data!H$2,'ATTENDANCE DATA'!$A$4:$AL$4,0),FALSE)</calculatedColumnFormula>
    </tableColumn>
    <tableColumn id="9" xr3:uid="{0A511543-9B04-43CC-95CF-2E2A95AFFFBD}" name="Week Off" dataDxfId="30">
      <calculatedColumnFormula>VLOOKUP($A3,'ATTENDANCE DATA'!$A$4:$AL$706,MATCH([1]Attendance_Data!I$2,'ATTENDANCE DATA'!$A$4:$AL$4,0),FALSE)</calculatedColumnFormula>
    </tableColumn>
    <tableColumn id="10" xr3:uid="{42436DC0-0ED1-48D6-BDA2-D721887FD237}" name="Absent" dataDxfId="29">
      <calculatedColumnFormula>VLOOKUP($A3,'ATTENDANCE DATA'!$A$4:$AL$706,MATCH([1]Attendance_Data!J$2,'ATTENDANCE DATA'!$A$4:$AL$4,0),FALSE)</calculatedColumnFormula>
    </tableColumn>
    <tableColumn id="11" xr3:uid="{5B585A1E-486D-414C-A588-70E705CF08FF}" name="Attendance %" dataDxfId="28" dataCellStyle="Percent">
      <calculatedColumnFormula>IF((G3+J3)=0,0,G3/(G3+J3))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B22C09-4D65-4CD6-AAF7-3E396BB75721}" name="Table48" displayName="Table48" ref="O2:Q32" totalsRowShown="0" headerRowBorderDxfId="27" tableBorderDxfId="26" totalsRowBorderDxfId="25">
  <autoFilter ref="O2:Q32" xr:uid="{7AB22C09-4D65-4CD6-AAF7-3E396BB75721}"/>
  <tableColumns count="3">
    <tableColumn id="1" xr3:uid="{25D98E56-B944-442A-827F-94F6B89E0140}" name="Date" dataDxfId="24"/>
    <tableColumn id="2" xr3:uid="{7F4E3228-F5CD-452C-8D37-9004D53B5FD5}" name="Present" dataDxfId="23"/>
    <tableColumn id="3" xr3:uid="{8891B8D9-8FC2-453E-BF51-CC6E28902C25}" name="Absent" dataDxfId="2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B03D25-15E8-4145-A377-44D793688EF5}" name="Table3" displayName="Table3" ref="A1:F49" totalsRowShown="0" headerRowDxfId="21" headerRowBorderDxfId="20" tableBorderDxfId="19">
  <autoFilter ref="A1:F49" xr:uid="{6BB03D25-15E8-4145-A377-44D793688EF5}"/>
  <tableColumns count="6">
    <tableColumn id="1" xr3:uid="{1E59366D-4C15-4FF9-9C44-0E63A0AD4426}" name="Year"/>
    <tableColumn id="2" xr3:uid="{57A1E26E-30E8-49DA-B768-8014D66130A9}" name="Month"/>
    <tableColumn id="3" xr3:uid="{6B82277F-6091-4343-9262-B72FD7248DD8}" name="Payroll"/>
    <tableColumn id="4" xr3:uid="{F8B43C4E-8C8E-4783-9745-E9CF81369277}" name="Annual Payroll Plan"/>
    <tableColumn id="5" xr3:uid="{81F95EBD-52BC-42E6-AF56-FBBE2E2720D7}" name="Standard Hours"/>
    <tableColumn id="6" xr3:uid="{A1FA894A-39DA-4FE7-8044-9752B6ACC031}" name="Actual Hour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53E679-CFDD-41E2-9FD2-6A00102E6DA1}" name="Table4" displayName="Table4" ref="A2:D242" totalsRowShown="0" headerRowDxfId="18" headerRowBorderDxfId="17" tableBorderDxfId="16">
  <autoFilter ref="A2:D242" xr:uid="{8D53E679-CFDD-41E2-9FD2-6A00102E6DA1}"/>
  <tableColumns count="4">
    <tableColumn id="1" xr3:uid="{7DA2DAAF-A036-471B-B93C-72FE40261753}" name="Year"/>
    <tableColumn id="2" xr3:uid="{B3C309B3-BE7C-4101-B6A5-C9EA04989CDC}" name="Month"/>
    <tableColumn id="3" xr3:uid="{8B440334-7BD0-4105-B64D-06CEC9E52B05}" name="Department"/>
    <tableColumn id="4" xr3:uid="{375614F4-41CB-461F-9DED-2A311F36681D}" name="Payrol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D581B1-E26F-4B53-BD99-D8EB75AE9548}" name="Table5" displayName="Table5" ref="A1:D145" totalsRowShown="0" headerRowDxfId="15" headerRowBorderDxfId="14" tableBorderDxfId="13">
  <autoFilter ref="A1:D145" xr:uid="{44D581B1-E26F-4B53-BD99-D8EB75AE9548}"/>
  <tableColumns count="4">
    <tableColumn id="1" xr3:uid="{1A275FCF-BBC8-4A61-AB4B-925F90968BE0}" name="Year"/>
    <tableColumn id="2" xr3:uid="{CB7F7EAC-C175-438E-9DE3-38A0979032DD}" name="Month"/>
    <tableColumn id="3" xr3:uid="{CD48A998-6218-4884-8F96-4E811386A5F0}" name="Cost Type"/>
    <tableColumn id="4" xr3:uid="{215A2F23-41BA-4B43-9B96-C1200F73C652}" name="Percentag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58C894D-E0F4-40CD-B3A3-4CB0EB95284E}" name="Table6" displayName="Table6" ref="A1:E337" totalsRowShown="0" headerRowDxfId="12" headerRowBorderDxfId="11" tableBorderDxfId="10">
  <autoFilter ref="A1:E337" xr:uid="{D58C894D-E0F4-40CD-B3A3-4CB0EB95284E}"/>
  <tableColumns count="5">
    <tableColumn id="1" xr3:uid="{06691FC6-1D4A-434E-BDB3-4316DC655F61}" name="Year"/>
    <tableColumn id="2" xr3:uid="{3FD84019-DD73-4B38-A234-03A6807CC69E}" name="Month"/>
    <tableColumn id="3" xr3:uid="{12565B4E-D038-4A7C-896B-8475A2325FED}" name="Day"/>
    <tableColumn id="4" xr3:uid="{42977BF1-A158-47B0-9B27-FE95C42DB8DA}" name="Planned Payroll"/>
    <tableColumn id="5" xr3:uid="{8BAB14E6-50BB-4E37-8308-B19C5D216A69}" name="Actual Payroll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EED843-CDCA-4C22-AEF7-8ED250723BF8}" name="Table1" displayName="Table1" ref="B47:C51" totalsRowShown="0">
  <autoFilter ref="B47:C51" xr:uid="{DAEED843-CDCA-4C22-AEF7-8ED250723BF8}"/>
  <tableColumns count="2">
    <tableColumn id="1" xr3:uid="{81A93098-8DE0-4E94-AABD-BA3C26B498F0}" name="Status"/>
    <tableColumn id="2" xr3:uid="{24BD1D64-4CE7-4DC7-BD43-40B482027EFF}" name="To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8258DB-4768-48B5-B0D9-2B4867CCB843}" name="Table2" displayName="Table2" ref="E68:E71" totalsRowShown="0">
  <autoFilter ref="E68:E71" xr:uid="{138258DB-4768-48B5-B0D9-2B4867CCB843}"/>
  <tableColumns count="1">
    <tableColumn id="1" xr3:uid="{961B0158-8348-4632-9EB6-EE03753FA381}" name="AVG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02"/>
  <sheetViews>
    <sheetView topLeftCell="A161" zoomScale="120" zoomScaleNormal="120" workbookViewId="0">
      <selection sqref="A1:K1"/>
    </sheetView>
  </sheetViews>
  <sheetFormatPr defaultRowHeight="14.4"/>
  <cols>
    <col min="1" max="1" width="9.6640625" customWidth="1"/>
    <col min="2" max="2" width="18.44140625" bestFit="1" customWidth="1"/>
    <col min="3" max="3" width="14.109375" customWidth="1"/>
    <col min="4" max="4" width="17.6640625" bestFit="1" customWidth="1"/>
    <col min="5" max="5" width="14.109375" customWidth="1"/>
    <col min="6" max="6" width="14.33203125" customWidth="1"/>
    <col min="7" max="8" width="14.109375" customWidth="1"/>
    <col min="9" max="9" width="13.6640625" customWidth="1"/>
    <col min="10" max="10" width="8.5546875" customWidth="1"/>
    <col min="11" max="11" width="9.6640625" customWidth="1"/>
  </cols>
  <sheetData>
    <row r="1" spans="1:11" ht="28.8">
      <c r="A1" s="89" t="s">
        <v>1343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28.5" customHeight="1">
      <c r="A2" s="12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4" t="s">
        <v>10</v>
      </c>
    </row>
    <row r="3" spans="1:11">
      <c r="A3" s="8" t="s">
        <v>1327</v>
      </c>
      <c r="B3" s="1" t="s">
        <v>88</v>
      </c>
      <c r="C3" s="1" t="s">
        <v>37</v>
      </c>
      <c r="D3" s="1" t="s">
        <v>38</v>
      </c>
      <c r="E3" s="2">
        <v>45292</v>
      </c>
      <c r="F3" s="3">
        <v>12</v>
      </c>
      <c r="G3" s="3">
        <v>12</v>
      </c>
      <c r="H3" s="3">
        <v>10</v>
      </c>
      <c r="I3" s="1">
        <v>30000</v>
      </c>
      <c r="J3" s="1" t="s">
        <v>17</v>
      </c>
      <c r="K3" s="10" t="s">
        <v>15</v>
      </c>
    </row>
    <row r="4" spans="1:11">
      <c r="A4" s="8" t="s">
        <v>1328</v>
      </c>
      <c r="B4" s="1" t="s">
        <v>46</v>
      </c>
      <c r="C4" s="1" t="s">
        <v>24</v>
      </c>
      <c r="D4" s="1" t="s">
        <v>53</v>
      </c>
      <c r="E4" s="2">
        <v>45337</v>
      </c>
      <c r="F4" s="3">
        <v>12</v>
      </c>
      <c r="G4" s="3">
        <v>12</v>
      </c>
      <c r="H4" s="3">
        <v>10</v>
      </c>
      <c r="I4" s="1">
        <v>25000</v>
      </c>
      <c r="J4" s="1" t="s">
        <v>17</v>
      </c>
      <c r="K4" s="10" t="s">
        <v>19</v>
      </c>
    </row>
    <row r="5" spans="1:11">
      <c r="A5" s="8" t="s">
        <v>1329</v>
      </c>
      <c r="B5" s="1" t="s">
        <v>487</v>
      </c>
      <c r="C5" s="1" t="s">
        <v>47</v>
      </c>
      <c r="D5" s="1" t="s">
        <v>1330</v>
      </c>
      <c r="E5" s="2">
        <v>45361</v>
      </c>
      <c r="F5" s="3">
        <v>12</v>
      </c>
      <c r="G5" s="3">
        <v>12</v>
      </c>
      <c r="H5" s="3">
        <v>10</v>
      </c>
      <c r="I5" s="1">
        <v>18000</v>
      </c>
      <c r="J5" s="1" t="s">
        <v>17</v>
      </c>
      <c r="K5" s="10" t="s">
        <v>15</v>
      </c>
    </row>
    <row r="6" spans="1:11">
      <c r="A6" s="8" t="s">
        <v>1331</v>
      </c>
      <c r="B6" s="1" t="s">
        <v>28</v>
      </c>
      <c r="C6" s="1" t="s">
        <v>47</v>
      </c>
      <c r="D6" s="1" t="s">
        <v>1332</v>
      </c>
      <c r="E6" s="2">
        <v>45402</v>
      </c>
      <c r="F6" s="3">
        <v>12</v>
      </c>
      <c r="G6" s="3">
        <v>12</v>
      </c>
      <c r="H6" s="3">
        <v>10</v>
      </c>
      <c r="I6" s="1">
        <v>15000</v>
      </c>
      <c r="J6" s="1" t="s">
        <v>17</v>
      </c>
      <c r="K6" s="10" t="s">
        <v>19</v>
      </c>
    </row>
    <row r="7" spans="1:11">
      <c r="A7" s="8" t="s">
        <v>1333</v>
      </c>
      <c r="B7" s="1" t="s">
        <v>1324</v>
      </c>
      <c r="C7" s="1" t="s">
        <v>47</v>
      </c>
      <c r="D7" s="1" t="s">
        <v>1332</v>
      </c>
      <c r="E7" s="2">
        <v>45423</v>
      </c>
      <c r="F7" s="3">
        <v>12</v>
      </c>
      <c r="G7" s="3">
        <v>12</v>
      </c>
      <c r="H7" s="3">
        <v>10</v>
      </c>
      <c r="I7" s="1">
        <v>15000</v>
      </c>
      <c r="J7" s="1" t="s">
        <v>17</v>
      </c>
      <c r="K7" s="10" t="s">
        <v>15</v>
      </c>
    </row>
    <row r="8" spans="1:11">
      <c r="A8" s="8" t="s">
        <v>1334</v>
      </c>
      <c r="B8" s="1" t="s">
        <v>309</v>
      </c>
      <c r="C8" s="1" t="s">
        <v>47</v>
      </c>
      <c r="D8" s="1" t="s">
        <v>1332</v>
      </c>
      <c r="E8" s="2">
        <v>45444</v>
      </c>
      <c r="F8" s="3">
        <v>12</v>
      </c>
      <c r="G8" s="3">
        <v>12</v>
      </c>
      <c r="H8" s="3">
        <v>10</v>
      </c>
      <c r="I8" s="1">
        <v>15000</v>
      </c>
      <c r="J8" s="1" t="s">
        <v>17</v>
      </c>
      <c r="K8" s="10" t="s">
        <v>15</v>
      </c>
    </row>
    <row r="9" spans="1:11">
      <c r="A9" s="8" t="s">
        <v>1335</v>
      </c>
      <c r="B9" s="1" t="s">
        <v>1325</v>
      </c>
      <c r="C9" s="1" t="s">
        <v>47</v>
      </c>
      <c r="D9" s="1" t="s">
        <v>1336</v>
      </c>
      <c r="E9" s="2">
        <v>45474</v>
      </c>
      <c r="F9" s="3">
        <v>12</v>
      </c>
      <c r="G9" s="3">
        <v>12</v>
      </c>
      <c r="H9" s="3">
        <v>10</v>
      </c>
      <c r="I9" s="1">
        <v>12000</v>
      </c>
      <c r="J9" s="1" t="s">
        <v>17</v>
      </c>
      <c r="K9" s="10" t="s">
        <v>15</v>
      </c>
    </row>
    <row r="10" spans="1:11">
      <c r="A10" s="8" t="s">
        <v>1337</v>
      </c>
      <c r="B10" s="1" t="s">
        <v>704</v>
      </c>
      <c r="C10" s="1" t="s">
        <v>47</v>
      </c>
      <c r="D10" s="1" t="s">
        <v>1336</v>
      </c>
      <c r="E10" s="2">
        <v>45491</v>
      </c>
      <c r="F10" s="3">
        <v>12</v>
      </c>
      <c r="G10" s="3">
        <v>12</v>
      </c>
      <c r="H10" s="3">
        <v>10</v>
      </c>
      <c r="I10" s="1">
        <v>12000</v>
      </c>
      <c r="J10" s="1" t="s">
        <v>17</v>
      </c>
      <c r="K10" s="10" t="s">
        <v>15</v>
      </c>
    </row>
    <row r="11" spans="1:11">
      <c r="A11" s="8" t="s">
        <v>1338</v>
      </c>
      <c r="B11" s="1" t="s">
        <v>1326</v>
      </c>
      <c r="C11" s="1" t="s">
        <v>47</v>
      </c>
      <c r="D11" s="1" t="s">
        <v>1336</v>
      </c>
      <c r="E11" s="2">
        <v>45506</v>
      </c>
      <c r="F11" s="3">
        <v>12</v>
      </c>
      <c r="G11" s="3">
        <v>12</v>
      </c>
      <c r="H11" s="3">
        <v>10</v>
      </c>
      <c r="I11" s="1">
        <v>12000</v>
      </c>
      <c r="J11" s="1" t="s">
        <v>17</v>
      </c>
      <c r="K11" s="10" t="s">
        <v>15</v>
      </c>
    </row>
    <row r="12" spans="1:11">
      <c r="A12" s="8" t="s">
        <v>1339</v>
      </c>
      <c r="B12" s="1" t="s">
        <v>267</v>
      </c>
      <c r="C12" s="1" t="s">
        <v>47</v>
      </c>
      <c r="D12" s="1" t="s">
        <v>1336</v>
      </c>
      <c r="E12" s="2">
        <v>45519</v>
      </c>
      <c r="F12" s="3">
        <v>12</v>
      </c>
      <c r="G12" s="3">
        <v>12</v>
      </c>
      <c r="H12" s="3">
        <v>10</v>
      </c>
      <c r="I12" s="1">
        <v>12000</v>
      </c>
      <c r="J12" s="1" t="s">
        <v>17</v>
      </c>
      <c r="K12" s="10" t="s">
        <v>19</v>
      </c>
    </row>
    <row r="13" spans="1:11">
      <c r="A13" s="8" t="s">
        <v>1340</v>
      </c>
      <c r="B13" s="1" t="s">
        <v>558</v>
      </c>
      <c r="C13" s="1" t="s">
        <v>50</v>
      </c>
      <c r="D13" s="1" t="s">
        <v>51</v>
      </c>
      <c r="E13" s="2">
        <v>45536</v>
      </c>
      <c r="F13" s="3">
        <v>12</v>
      </c>
      <c r="G13" s="3">
        <v>12</v>
      </c>
      <c r="H13" s="3">
        <v>10</v>
      </c>
      <c r="I13" s="1">
        <v>10000</v>
      </c>
      <c r="J13" s="1" t="s">
        <v>17</v>
      </c>
      <c r="K13" s="10" t="s">
        <v>15</v>
      </c>
    </row>
    <row r="14" spans="1:11">
      <c r="A14" s="8" t="s">
        <v>1341</v>
      </c>
      <c r="B14" s="1" t="s">
        <v>747</v>
      </c>
      <c r="C14" s="1" t="s">
        <v>50</v>
      </c>
      <c r="D14" s="1" t="s">
        <v>51</v>
      </c>
      <c r="E14" s="2">
        <v>45580</v>
      </c>
      <c r="F14" s="3">
        <v>12</v>
      </c>
      <c r="G14" s="3">
        <v>12</v>
      </c>
      <c r="H14" s="3">
        <v>10</v>
      </c>
      <c r="I14" s="1">
        <v>10000</v>
      </c>
      <c r="J14" s="1" t="s">
        <v>17</v>
      </c>
      <c r="K14" s="10" t="s">
        <v>15</v>
      </c>
    </row>
    <row r="15" spans="1:11">
      <c r="A15" s="8" t="s">
        <v>1342</v>
      </c>
      <c r="B15" s="1" t="s">
        <v>98</v>
      </c>
      <c r="C15" s="1" t="s">
        <v>50</v>
      </c>
      <c r="D15" s="1" t="s">
        <v>51</v>
      </c>
      <c r="E15" s="2">
        <v>45606</v>
      </c>
      <c r="F15" s="3">
        <v>12</v>
      </c>
      <c r="G15" s="3">
        <v>12</v>
      </c>
      <c r="H15" s="3">
        <v>10</v>
      </c>
      <c r="I15" s="1">
        <v>10000</v>
      </c>
      <c r="J15" s="1" t="s">
        <v>17</v>
      </c>
      <c r="K15" s="10" t="s">
        <v>19</v>
      </c>
    </row>
    <row r="16" spans="1:11">
      <c r="A16" s="8" t="s">
        <v>1344</v>
      </c>
      <c r="B16" s="4" t="s">
        <v>929</v>
      </c>
      <c r="C16" s="1" t="s">
        <v>27</v>
      </c>
      <c r="D16" s="1" t="s">
        <v>22</v>
      </c>
      <c r="E16" s="2">
        <v>45686</v>
      </c>
      <c r="F16" s="3">
        <v>12</v>
      </c>
      <c r="G16" s="3">
        <v>12</v>
      </c>
      <c r="H16" s="3">
        <v>10</v>
      </c>
      <c r="I16" s="1">
        <v>69519</v>
      </c>
      <c r="J16" s="1" t="s">
        <v>17</v>
      </c>
      <c r="K16" s="10" t="s">
        <v>19</v>
      </c>
    </row>
    <row r="17" spans="1:11">
      <c r="A17" s="8" t="s">
        <v>1345</v>
      </c>
      <c r="B17" s="4" t="s">
        <v>930</v>
      </c>
      <c r="C17" s="1" t="s">
        <v>37</v>
      </c>
      <c r="D17" s="1" t="s">
        <v>40</v>
      </c>
      <c r="E17" s="2">
        <v>45731</v>
      </c>
      <c r="F17" s="3">
        <v>12</v>
      </c>
      <c r="G17" s="3">
        <v>12</v>
      </c>
      <c r="H17" s="3">
        <v>10</v>
      </c>
      <c r="I17" s="1">
        <v>69482</v>
      </c>
      <c r="J17" s="1" t="s">
        <v>17</v>
      </c>
      <c r="K17" s="10" t="s">
        <v>19</v>
      </c>
    </row>
    <row r="18" spans="1:11">
      <c r="A18" s="8" t="s">
        <v>1346</v>
      </c>
      <c r="B18" s="4" t="s">
        <v>931</v>
      </c>
      <c r="C18" s="1" t="s">
        <v>24</v>
      </c>
      <c r="D18" s="1" t="s">
        <v>25</v>
      </c>
      <c r="E18" s="2">
        <v>45827</v>
      </c>
      <c r="F18" s="3">
        <v>12</v>
      </c>
      <c r="G18" s="3">
        <v>12</v>
      </c>
      <c r="H18" s="3">
        <v>10</v>
      </c>
      <c r="I18" s="1">
        <v>69445</v>
      </c>
      <c r="J18" s="1" t="s">
        <v>17</v>
      </c>
      <c r="K18" s="10" t="s">
        <v>15</v>
      </c>
    </row>
    <row r="19" spans="1:11">
      <c r="A19" s="8" t="s">
        <v>1347</v>
      </c>
      <c r="B19" s="4" t="s">
        <v>932</v>
      </c>
      <c r="C19" s="1" t="s">
        <v>43</v>
      </c>
      <c r="D19" s="1" t="s">
        <v>22</v>
      </c>
      <c r="E19" s="2">
        <v>45461</v>
      </c>
      <c r="F19" s="3">
        <v>12</v>
      </c>
      <c r="G19" s="3">
        <v>12</v>
      </c>
      <c r="H19" s="3">
        <v>10</v>
      </c>
      <c r="I19" s="1">
        <v>69408</v>
      </c>
      <c r="J19" s="1" t="s">
        <v>17</v>
      </c>
      <c r="K19" s="10" t="s">
        <v>15</v>
      </c>
    </row>
    <row r="20" spans="1:11">
      <c r="A20" s="8" t="s">
        <v>1348</v>
      </c>
      <c r="B20" s="4" t="s">
        <v>933</v>
      </c>
      <c r="C20" s="1" t="s">
        <v>31</v>
      </c>
      <c r="D20" s="1" t="s">
        <v>32</v>
      </c>
      <c r="E20" s="2">
        <v>45338</v>
      </c>
      <c r="F20" s="3">
        <v>12</v>
      </c>
      <c r="G20" s="3">
        <v>12</v>
      </c>
      <c r="H20" s="3">
        <v>10</v>
      </c>
      <c r="I20" s="1">
        <v>69371</v>
      </c>
      <c r="J20" s="1" t="s">
        <v>17</v>
      </c>
      <c r="K20" s="10" t="s">
        <v>19</v>
      </c>
    </row>
    <row r="21" spans="1:11">
      <c r="A21" s="8" t="s">
        <v>1349</v>
      </c>
      <c r="B21" s="4" t="s">
        <v>934</v>
      </c>
      <c r="C21" s="1" t="s">
        <v>16</v>
      </c>
      <c r="D21" s="1" t="s">
        <v>13</v>
      </c>
      <c r="E21" s="2">
        <v>45616</v>
      </c>
      <c r="F21" s="3">
        <v>12</v>
      </c>
      <c r="G21" s="3">
        <v>12</v>
      </c>
      <c r="H21" s="3">
        <v>10</v>
      </c>
      <c r="I21" s="1">
        <v>69334</v>
      </c>
      <c r="J21" s="1" t="s">
        <v>17</v>
      </c>
      <c r="K21" s="10" t="s">
        <v>15</v>
      </c>
    </row>
    <row r="22" spans="1:11">
      <c r="A22" s="8" t="s">
        <v>1350</v>
      </c>
      <c r="B22" s="4" t="s">
        <v>935</v>
      </c>
      <c r="C22" s="1" t="s">
        <v>24</v>
      </c>
      <c r="D22" s="1" t="s">
        <v>25</v>
      </c>
      <c r="E22" s="2">
        <v>45368</v>
      </c>
      <c r="F22" s="3">
        <v>12</v>
      </c>
      <c r="G22" s="3">
        <v>12</v>
      </c>
      <c r="H22" s="3">
        <v>10</v>
      </c>
      <c r="I22" s="1">
        <v>69297</v>
      </c>
      <c r="J22" s="1" t="s">
        <v>17</v>
      </c>
      <c r="K22" s="10" t="s">
        <v>19</v>
      </c>
    </row>
    <row r="23" spans="1:11">
      <c r="A23" s="8" t="s">
        <v>1351</v>
      </c>
      <c r="B23" s="4" t="s">
        <v>936</v>
      </c>
      <c r="C23" s="1" t="s">
        <v>12</v>
      </c>
      <c r="D23" s="1" t="s">
        <v>13</v>
      </c>
      <c r="E23" s="2">
        <v>45899</v>
      </c>
      <c r="F23" s="3">
        <v>12</v>
      </c>
      <c r="G23" s="3">
        <v>12</v>
      </c>
      <c r="H23" s="3">
        <v>10</v>
      </c>
      <c r="I23" s="1">
        <v>69223</v>
      </c>
      <c r="J23" s="1" t="s">
        <v>17</v>
      </c>
      <c r="K23" s="10" t="s">
        <v>19</v>
      </c>
    </row>
    <row r="24" spans="1:11">
      <c r="A24" s="8" t="s">
        <v>1352</v>
      </c>
      <c r="B24" s="4" t="s">
        <v>937</v>
      </c>
      <c r="C24" s="1" t="s">
        <v>50</v>
      </c>
      <c r="D24" s="1" t="s">
        <v>51</v>
      </c>
      <c r="E24" s="2">
        <v>45816</v>
      </c>
      <c r="F24" s="3">
        <v>12</v>
      </c>
      <c r="G24" s="3">
        <v>12</v>
      </c>
      <c r="H24" s="3">
        <v>10</v>
      </c>
      <c r="I24" s="1">
        <v>69186</v>
      </c>
      <c r="J24" s="1" t="s">
        <v>17</v>
      </c>
      <c r="K24" s="10" t="s">
        <v>19</v>
      </c>
    </row>
    <row r="25" spans="1:11">
      <c r="A25" s="8" t="s">
        <v>1353</v>
      </c>
      <c r="B25" s="4" t="s">
        <v>938</v>
      </c>
      <c r="C25" s="1" t="s">
        <v>43</v>
      </c>
      <c r="D25" s="1" t="s">
        <v>22</v>
      </c>
      <c r="E25" s="2">
        <v>45696</v>
      </c>
      <c r="F25" s="3">
        <v>12</v>
      </c>
      <c r="G25" s="3">
        <v>12</v>
      </c>
      <c r="H25" s="3">
        <v>10</v>
      </c>
      <c r="I25" s="1">
        <v>69149</v>
      </c>
      <c r="J25" s="1" t="s">
        <v>17</v>
      </c>
      <c r="K25" s="10" t="s">
        <v>15</v>
      </c>
    </row>
    <row r="26" spans="1:11">
      <c r="A26" s="8" t="s">
        <v>1354</v>
      </c>
      <c r="B26" s="4" t="s">
        <v>939</v>
      </c>
      <c r="C26" s="1" t="s">
        <v>24</v>
      </c>
      <c r="D26" s="1" t="s">
        <v>53</v>
      </c>
      <c r="E26" s="2">
        <v>45640</v>
      </c>
      <c r="F26" s="3">
        <v>12</v>
      </c>
      <c r="G26" s="3">
        <v>12</v>
      </c>
      <c r="H26" s="3">
        <v>10</v>
      </c>
      <c r="I26" s="1">
        <v>69075</v>
      </c>
      <c r="J26" s="1" t="s">
        <v>17</v>
      </c>
      <c r="K26" s="10" t="s">
        <v>19</v>
      </c>
    </row>
    <row r="27" spans="1:11">
      <c r="A27" s="8" t="s">
        <v>1355</v>
      </c>
      <c r="B27" s="4" t="s">
        <v>940</v>
      </c>
      <c r="C27" s="1" t="s">
        <v>16</v>
      </c>
      <c r="D27" s="1" t="s">
        <v>13</v>
      </c>
      <c r="E27" s="2">
        <v>45488</v>
      </c>
      <c r="F27" s="3">
        <v>12</v>
      </c>
      <c r="G27" s="3">
        <v>12</v>
      </c>
      <c r="H27" s="3">
        <v>10</v>
      </c>
      <c r="I27" s="1">
        <v>69038</v>
      </c>
      <c r="J27" s="1" t="s">
        <v>17</v>
      </c>
      <c r="K27" s="10" t="s">
        <v>15</v>
      </c>
    </row>
    <row r="28" spans="1:11">
      <c r="A28" s="8" t="s">
        <v>1356</v>
      </c>
      <c r="B28" s="4" t="s">
        <v>941</v>
      </c>
      <c r="C28" s="1" t="s">
        <v>24</v>
      </c>
      <c r="D28" s="1" t="s">
        <v>25</v>
      </c>
      <c r="E28" s="2">
        <v>45900</v>
      </c>
      <c r="F28" s="3">
        <v>12</v>
      </c>
      <c r="G28" s="3">
        <v>12</v>
      </c>
      <c r="H28" s="3">
        <v>10</v>
      </c>
      <c r="I28" s="1">
        <v>69001</v>
      </c>
      <c r="J28" s="1" t="s">
        <v>17</v>
      </c>
      <c r="K28" s="10" t="s">
        <v>19</v>
      </c>
    </row>
    <row r="29" spans="1:11">
      <c r="A29" s="8" t="s">
        <v>1357</v>
      </c>
      <c r="B29" s="4" t="s">
        <v>440</v>
      </c>
      <c r="C29" s="1" t="s">
        <v>12</v>
      </c>
      <c r="D29" s="1" t="s">
        <v>13</v>
      </c>
      <c r="E29" s="2">
        <v>45911</v>
      </c>
      <c r="F29" s="3">
        <v>12</v>
      </c>
      <c r="G29" s="3">
        <v>12</v>
      </c>
      <c r="H29" s="3">
        <v>10</v>
      </c>
      <c r="I29" s="1">
        <v>68964</v>
      </c>
      <c r="J29" s="1" t="s">
        <v>17</v>
      </c>
      <c r="K29" s="10" t="s">
        <v>19</v>
      </c>
    </row>
    <row r="30" spans="1:11">
      <c r="A30" s="8" t="s">
        <v>1358</v>
      </c>
      <c r="B30" s="4" t="s">
        <v>949</v>
      </c>
      <c r="C30" s="1" t="s">
        <v>47</v>
      </c>
      <c r="D30" s="1" t="s">
        <v>48</v>
      </c>
      <c r="E30" s="2">
        <v>45747</v>
      </c>
      <c r="F30" s="3">
        <v>12</v>
      </c>
      <c r="G30" s="3">
        <v>12</v>
      </c>
      <c r="H30" s="3">
        <v>10</v>
      </c>
      <c r="I30" s="1">
        <v>68927</v>
      </c>
      <c r="J30" s="1" t="s">
        <v>14</v>
      </c>
      <c r="K30" s="10" t="s">
        <v>19</v>
      </c>
    </row>
    <row r="31" spans="1:11">
      <c r="A31" s="8" t="s">
        <v>1359</v>
      </c>
      <c r="B31" s="4" t="s">
        <v>924</v>
      </c>
      <c r="C31" s="1" t="s">
        <v>12</v>
      </c>
      <c r="D31" s="1" t="s">
        <v>13</v>
      </c>
      <c r="E31" s="2">
        <v>45690</v>
      </c>
      <c r="F31" s="3">
        <v>12</v>
      </c>
      <c r="G31" s="3">
        <v>12</v>
      </c>
      <c r="H31" s="3">
        <v>10</v>
      </c>
      <c r="I31" s="1">
        <v>68816</v>
      </c>
      <c r="J31" s="1" t="s">
        <v>17</v>
      </c>
      <c r="K31" s="10" t="s">
        <v>15</v>
      </c>
    </row>
    <row r="32" spans="1:11">
      <c r="A32" s="8" t="s">
        <v>1360</v>
      </c>
      <c r="B32" s="4" t="s">
        <v>36</v>
      </c>
      <c r="C32" s="1" t="s">
        <v>12</v>
      </c>
      <c r="D32" s="1" t="s">
        <v>13</v>
      </c>
      <c r="E32" s="2">
        <v>45766</v>
      </c>
      <c r="F32" s="3">
        <v>12</v>
      </c>
      <c r="G32" s="3">
        <v>12</v>
      </c>
      <c r="H32" s="3">
        <v>10</v>
      </c>
      <c r="I32" s="1">
        <v>68779</v>
      </c>
      <c r="J32" s="1" t="s">
        <v>17</v>
      </c>
      <c r="K32" s="10" t="s">
        <v>15</v>
      </c>
    </row>
    <row r="33" spans="1:11">
      <c r="A33" s="8" t="s">
        <v>1361</v>
      </c>
      <c r="B33" s="4" t="s">
        <v>426</v>
      </c>
      <c r="C33" s="1" t="s">
        <v>24</v>
      </c>
      <c r="D33" s="1" t="s">
        <v>53</v>
      </c>
      <c r="E33" s="2">
        <v>45824</v>
      </c>
      <c r="F33" s="3">
        <v>12</v>
      </c>
      <c r="G33" s="3">
        <v>12</v>
      </c>
      <c r="H33" s="3">
        <v>10</v>
      </c>
      <c r="I33" s="1">
        <v>68742</v>
      </c>
      <c r="J33" s="1" t="s">
        <v>17</v>
      </c>
      <c r="K33" s="10" t="s">
        <v>15</v>
      </c>
    </row>
    <row r="34" spans="1:11">
      <c r="A34" s="8" t="s">
        <v>1362</v>
      </c>
      <c r="B34" s="4" t="s">
        <v>76</v>
      </c>
      <c r="C34" s="1" t="s">
        <v>21</v>
      </c>
      <c r="D34" s="1" t="s">
        <v>22</v>
      </c>
      <c r="E34" s="2">
        <v>45334</v>
      </c>
      <c r="F34" s="3">
        <v>12</v>
      </c>
      <c r="G34" s="3">
        <v>12</v>
      </c>
      <c r="H34" s="3">
        <v>10</v>
      </c>
      <c r="I34" s="1">
        <v>68705</v>
      </c>
      <c r="J34" s="1" t="s">
        <v>17</v>
      </c>
      <c r="K34" s="10" t="s">
        <v>15</v>
      </c>
    </row>
    <row r="35" spans="1:11">
      <c r="A35" s="8" t="s">
        <v>1363</v>
      </c>
      <c r="B35" s="4" t="s">
        <v>807</v>
      </c>
      <c r="C35" s="1" t="s">
        <v>37</v>
      </c>
      <c r="D35" s="1" t="s">
        <v>38</v>
      </c>
      <c r="E35" s="2">
        <v>45691</v>
      </c>
      <c r="F35" s="3">
        <v>12</v>
      </c>
      <c r="G35" s="3">
        <v>12</v>
      </c>
      <c r="H35" s="3">
        <v>10</v>
      </c>
      <c r="I35" s="1">
        <v>68668</v>
      </c>
      <c r="J35" s="1" t="s">
        <v>17</v>
      </c>
      <c r="K35" s="10" t="s">
        <v>19</v>
      </c>
    </row>
    <row r="36" spans="1:11">
      <c r="A36" s="8" t="s">
        <v>1364</v>
      </c>
      <c r="B36" s="4" t="s">
        <v>942</v>
      </c>
      <c r="C36" s="1" t="s">
        <v>27</v>
      </c>
      <c r="D36" s="1" t="s">
        <v>22</v>
      </c>
      <c r="E36" s="2">
        <v>45520</v>
      </c>
      <c r="F36" s="3">
        <v>12</v>
      </c>
      <c r="G36" s="3">
        <v>12</v>
      </c>
      <c r="H36" s="3">
        <v>10</v>
      </c>
      <c r="I36" s="1">
        <v>68631</v>
      </c>
      <c r="J36" s="1" t="s">
        <v>17</v>
      </c>
      <c r="K36" s="10" t="s">
        <v>19</v>
      </c>
    </row>
    <row r="37" spans="1:11">
      <c r="A37" s="8" t="s">
        <v>1365</v>
      </c>
      <c r="B37" s="4" t="s">
        <v>326</v>
      </c>
      <c r="C37" s="1" t="s">
        <v>50</v>
      </c>
      <c r="D37" s="1" t="s">
        <v>32</v>
      </c>
      <c r="E37" s="2">
        <v>45626</v>
      </c>
      <c r="F37" s="3">
        <v>12</v>
      </c>
      <c r="G37" s="3">
        <v>12</v>
      </c>
      <c r="H37" s="3">
        <v>10</v>
      </c>
      <c r="I37" s="1">
        <v>68594</v>
      </c>
      <c r="J37" s="1" t="s">
        <v>17</v>
      </c>
      <c r="K37" s="10" t="s">
        <v>15</v>
      </c>
    </row>
    <row r="38" spans="1:11">
      <c r="A38" s="8" t="s">
        <v>1366</v>
      </c>
      <c r="B38" s="4" t="s">
        <v>943</v>
      </c>
      <c r="C38" s="1" t="s">
        <v>43</v>
      </c>
      <c r="D38" s="1" t="s">
        <v>22</v>
      </c>
      <c r="E38" s="2">
        <v>45980</v>
      </c>
      <c r="F38" s="3">
        <v>12</v>
      </c>
      <c r="G38" s="3">
        <v>12</v>
      </c>
      <c r="H38" s="3">
        <v>10</v>
      </c>
      <c r="I38" s="1">
        <v>68557</v>
      </c>
      <c r="J38" s="1" t="s">
        <v>17</v>
      </c>
      <c r="K38" s="10" t="s">
        <v>15</v>
      </c>
    </row>
    <row r="39" spans="1:11">
      <c r="A39" s="8" t="s">
        <v>1367</v>
      </c>
      <c r="B39" s="4" t="s">
        <v>944</v>
      </c>
      <c r="C39" s="1" t="s">
        <v>37</v>
      </c>
      <c r="D39" s="1" t="s">
        <v>40</v>
      </c>
      <c r="E39" s="2">
        <v>45840</v>
      </c>
      <c r="F39" s="3">
        <v>12</v>
      </c>
      <c r="G39" s="3">
        <v>12</v>
      </c>
      <c r="H39" s="3">
        <v>10</v>
      </c>
      <c r="I39" s="1">
        <v>68520</v>
      </c>
      <c r="J39" s="1" t="s">
        <v>17</v>
      </c>
      <c r="K39" s="10" t="s">
        <v>15</v>
      </c>
    </row>
    <row r="40" spans="1:11">
      <c r="A40" s="8" t="s">
        <v>1368</v>
      </c>
      <c r="B40" s="4" t="s">
        <v>616</v>
      </c>
      <c r="C40" s="1" t="s">
        <v>31</v>
      </c>
      <c r="D40" s="1" t="s">
        <v>32</v>
      </c>
      <c r="E40" s="2">
        <v>45711</v>
      </c>
      <c r="F40" s="3">
        <v>12</v>
      </c>
      <c r="G40" s="3">
        <v>12</v>
      </c>
      <c r="H40" s="3">
        <v>10</v>
      </c>
      <c r="I40" s="1">
        <v>68483</v>
      </c>
      <c r="J40" s="1" t="s">
        <v>14</v>
      </c>
      <c r="K40" s="10" t="s">
        <v>15</v>
      </c>
    </row>
    <row r="41" spans="1:11">
      <c r="A41" s="8" t="s">
        <v>1369</v>
      </c>
      <c r="B41" s="4" t="s">
        <v>530</v>
      </c>
      <c r="C41" s="1" t="s">
        <v>31</v>
      </c>
      <c r="D41" s="1" t="s">
        <v>32</v>
      </c>
      <c r="E41" s="2">
        <v>45327</v>
      </c>
      <c r="F41" s="3">
        <v>12</v>
      </c>
      <c r="G41" s="3">
        <v>12</v>
      </c>
      <c r="H41" s="3">
        <v>10</v>
      </c>
      <c r="I41" s="1">
        <v>68446</v>
      </c>
      <c r="J41" s="1" t="s">
        <v>17</v>
      </c>
      <c r="K41" s="10" t="s">
        <v>19</v>
      </c>
    </row>
    <row r="42" spans="1:11">
      <c r="A42" s="8" t="s">
        <v>1370</v>
      </c>
      <c r="B42" s="4" t="s">
        <v>945</v>
      </c>
      <c r="C42" s="1" t="s">
        <v>37</v>
      </c>
      <c r="D42" s="1" t="s">
        <v>38</v>
      </c>
      <c r="E42" s="2">
        <v>45376</v>
      </c>
      <c r="F42" s="3">
        <v>12</v>
      </c>
      <c r="G42" s="3">
        <v>12</v>
      </c>
      <c r="H42" s="3">
        <v>10</v>
      </c>
      <c r="I42" s="1">
        <v>68409</v>
      </c>
      <c r="J42" s="1" t="s">
        <v>17</v>
      </c>
      <c r="K42" s="10" t="s">
        <v>19</v>
      </c>
    </row>
    <row r="43" spans="1:11">
      <c r="A43" s="8" t="s">
        <v>1371</v>
      </c>
      <c r="B43" s="4" t="s">
        <v>946</v>
      </c>
      <c r="C43" s="1" t="s">
        <v>37</v>
      </c>
      <c r="D43" s="1" t="s">
        <v>40</v>
      </c>
      <c r="E43" s="2">
        <v>45629</v>
      </c>
      <c r="F43" s="3">
        <v>12</v>
      </c>
      <c r="G43" s="3">
        <v>12</v>
      </c>
      <c r="H43" s="3">
        <v>10</v>
      </c>
      <c r="I43" s="1">
        <v>68372</v>
      </c>
      <c r="J43" s="1" t="s">
        <v>17</v>
      </c>
      <c r="K43" s="10" t="s">
        <v>19</v>
      </c>
    </row>
    <row r="44" spans="1:11">
      <c r="A44" s="8" t="s">
        <v>1372</v>
      </c>
      <c r="B44" s="4" t="s">
        <v>947</v>
      </c>
      <c r="C44" s="1" t="s">
        <v>31</v>
      </c>
      <c r="D44" s="1" t="s">
        <v>32</v>
      </c>
      <c r="E44" s="2">
        <v>46067</v>
      </c>
      <c r="F44" s="3">
        <v>12</v>
      </c>
      <c r="G44" s="3">
        <v>12</v>
      </c>
      <c r="H44" s="3">
        <v>10</v>
      </c>
      <c r="I44" s="1">
        <v>68298</v>
      </c>
      <c r="J44" s="1" t="s">
        <v>17</v>
      </c>
      <c r="K44" s="10" t="s">
        <v>15</v>
      </c>
    </row>
    <row r="45" spans="1:11">
      <c r="A45" s="8" t="s">
        <v>1373</v>
      </c>
      <c r="B45" s="4" t="s">
        <v>948</v>
      </c>
      <c r="C45" s="1" t="s">
        <v>12</v>
      </c>
      <c r="D45" s="1" t="s">
        <v>13</v>
      </c>
      <c r="E45" s="2">
        <v>45895</v>
      </c>
      <c r="F45" s="3">
        <v>12</v>
      </c>
      <c r="G45" s="3">
        <v>12</v>
      </c>
      <c r="H45" s="3">
        <v>10</v>
      </c>
      <c r="I45" s="1">
        <v>68261</v>
      </c>
      <c r="J45" s="1" t="s">
        <v>17</v>
      </c>
      <c r="K45" s="10" t="s">
        <v>15</v>
      </c>
    </row>
    <row r="46" spans="1:11">
      <c r="A46" s="8" t="s">
        <v>1374</v>
      </c>
      <c r="B46" s="4" t="s">
        <v>1375</v>
      </c>
      <c r="C46" s="1" t="s">
        <v>24</v>
      </c>
      <c r="D46" s="1" t="s">
        <v>25</v>
      </c>
      <c r="E46" s="2">
        <v>45882</v>
      </c>
      <c r="F46" s="3">
        <v>12</v>
      </c>
      <c r="G46" s="3">
        <v>12</v>
      </c>
      <c r="H46" s="3">
        <v>10</v>
      </c>
      <c r="I46" s="1">
        <v>68224</v>
      </c>
      <c r="J46" s="1" t="s">
        <v>17</v>
      </c>
      <c r="K46" s="10" t="s">
        <v>19</v>
      </c>
    </row>
    <row r="47" spans="1:11">
      <c r="A47" s="8" t="s">
        <v>1376</v>
      </c>
      <c r="B47" s="4" t="s">
        <v>950</v>
      </c>
      <c r="C47" s="1" t="s">
        <v>37</v>
      </c>
      <c r="D47" s="1" t="s">
        <v>40</v>
      </c>
      <c r="E47" s="2">
        <v>45887</v>
      </c>
      <c r="F47" s="3">
        <v>12</v>
      </c>
      <c r="G47" s="3">
        <v>12</v>
      </c>
      <c r="H47" s="3">
        <v>10</v>
      </c>
      <c r="I47" s="1">
        <v>68187</v>
      </c>
      <c r="J47" s="1" t="s">
        <v>17</v>
      </c>
      <c r="K47" s="10" t="s">
        <v>19</v>
      </c>
    </row>
    <row r="48" spans="1:11">
      <c r="A48" s="8" t="s">
        <v>1377</v>
      </c>
      <c r="B48" s="4" t="s">
        <v>951</v>
      </c>
      <c r="C48" s="1" t="s">
        <v>21</v>
      </c>
      <c r="D48" s="1" t="s">
        <v>22</v>
      </c>
      <c r="E48" s="2">
        <v>45905</v>
      </c>
      <c r="F48" s="3">
        <v>12</v>
      </c>
      <c r="G48" s="3">
        <v>12</v>
      </c>
      <c r="H48" s="3">
        <v>10</v>
      </c>
      <c r="I48" s="1">
        <v>68150</v>
      </c>
      <c r="J48" s="1" t="s">
        <v>17</v>
      </c>
      <c r="K48" s="10" t="s">
        <v>15</v>
      </c>
    </row>
    <row r="49" spans="1:11">
      <c r="A49" s="8" t="s">
        <v>1378</v>
      </c>
      <c r="B49" s="4" t="s">
        <v>952</v>
      </c>
      <c r="C49" s="1" t="s">
        <v>47</v>
      </c>
      <c r="D49" s="1" t="s">
        <v>48</v>
      </c>
      <c r="E49" s="2">
        <v>46166</v>
      </c>
      <c r="F49" s="3">
        <v>12</v>
      </c>
      <c r="G49" s="3">
        <v>12</v>
      </c>
      <c r="H49" s="3">
        <v>10</v>
      </c>
      <c r="I49" s="1">
        <v>68113</v>
      </c>
      <c r="J49" s="1" t="s">
        <v>17</v>
      </c>
      <c r="K49" s="10" t="s">
        <v>15</v>
      </c>
    </row>
    <row r="50" spans="1:11">
      <c r="A50" s="8" t="s">
        <v>1379</v>
      </c>
      <c r="B50" s="4" t="s">
        <v>953</v>
      </c>
      <c r="C50" s="1" t="s">
        <v>50</v>
      </c>
      <c r="D50" s="1" t="s">
        <v>32</v>
      </c>
      <c r="E50" s="2">
        <v>45742</v>
      </c>
      <c r="F50" s="3">
        <v>12</v>
      </c>
      <c r="G50" s="3">
        <v>12</v>
      </c>
      <c r="H50" s="3">
        <v>10</v>
      </c>
      <c r="I50" s="1">
        <v>68076</v>
      </c>
      <c r="J50" s="1" t="s">
        <v>17</v>
      </c>
      <c r="K50" s="10" t="s">
        <v>15</v>
      </c>
    </row>
    <row r="51" spans="1:11">
      <c r="A51" s="8" t="s">
        <v>1380</v>
      </c>
      <c r="B51" s="4" t="s">
        <v>954</v>
      </c>
      <c r="C51" s="1" t="s">
        <v>12</v>
      </c>
      <c r="D51" s="1" t="s">
        <v>13</v>
      </c>
      <c r="E51" s="2">
        <v>46082</v>
      </c>
      <c r="F51" s="3">
        <v>12</v>
      </c>
      <c r="G51" s="3">
        <v>12</v>
      </c>
      <c r="H51" s="3">
        <v>10</v>
      </c>
      <c r="I51" s="1">
        <v>68039</v>
      </c>
      <c r="J51" s="1" t="s">
        <v>17</v>
      </c>
      <c r="K51" s="10" t="s">
        <v>15</v>
      </c>
    </row>
    <row r="52" spans="1:11">
      <c r="A52" s="8" t="s">
        <v>1381</v>
      </c>
      <c r="B52" s="4" t="s">
        <v>955</v>
      </c>
      <c r="C52" s="1" t="s">
        <v>27</v>
      </c>
      <c r="D52" s="1" t="s">
        <v>22</v>
      </c>
      <c r="E52" s="2">
        <v>46016</v>
      </c>
      <c r="F52" s="3">
        <v>12</v>
      </c>
      <c r="G52" s="3">
        <v>12</v>
      </c>
      <c r="H52" s="3">
        <v>10</v>
      </c>
      <c r="I52" s="1">
        <v>68002</v>
      </c>
      <c r="J52" s="1" t="s">
        <v>17</v>
      </c>
      <c r="K52" s="10" t="s">
        <v>19</v>
      </c>
    </row>
    <row r="53" spans="1:11">
      <c r="A53" s="8" t="s">
        <v>1382</v>
      </c>
      <c r="B53" s="4" t="s">
        <v>956</v>
      </c>
      <c r="C53" s="1" t="s">
        <v>12</v>
      </c>
      <c r="D53" s="1" t="s">
        <v>13</v>
      </c>
      <c r="E53" s="2">
        <v>45451</v>
      </c>
      <c r="F53" s="3">
        <v>12</v>
      </c>
      <c r="G53" s="3">
        <v>12</v>
      </c>
      <c r="H53" s="3">
        <v>10</v>
      </c>
      <c r="I53" s="1">
        <v>67965</v>
      </c>
      <c r="J53" s="1" t="s">
        <v>17</v>
      </c>
      <c r="K53" s="10" t="s">
        <v>19</v>
      </c>
    </row>
    <row r="54" spans="1:11">
      <c r="A54" s="8" t="s">
        <v>1383</v>
      </c>
      <c r="B54" s="4" t="s">
        <v>957</v>
      </c>
      <c r="C54" s="1" t="s">
        <v>27</v>
      </c>
      <c r="D54" s="1" t="s">
        <v>22</v>
      </c>
      <c r="E54" s="2">
        <v>46061</v>
      </c>
      <c r="F54" s="3">
        <v>12</v>
      </c>
      <c r="G54" s="3">
        <v>12</v>
      </c>
      <c r="H54" s="3">
        <v>10</v>
      </c>
      <c r="I54" s="1">
        <v>67928</v>
      </c>
      <c r="J54" s="1" t="s">
        <v>17</v>
      </c>
      <c r="K54" s="10" t="s">
        <v>15</v>
      </c>
    </row>
    <row r="55" spans="1:11">
      <c r="A55" s="8" t="s">
        <v>1384</v>
      </c>
      <c r="B55" s="4" t="s">
        <v>783</v>
      </c>
      <c r="C55" s="1" t="s">
        <v>37</v>
      </c>
      <c r="D55" s="1" t="s">
        <v>38</v>
      </c>
      <c r="E55" s="2">
        <v>45990</v>
      </c>
      <c r="F55" s="3">
        <v>12</v>
      </c>
      <c r="G55" s="3">
        <v>12</v>
      </c>
      <c r="H55" s="3">
        <v>10</v>
      </c>
      <c r="I55" s="1">
        <v>67891</v>
      </c>
      <c r="J55" s="1" t="s">
        <v>17</v>
      </c>
      <c r="K55" s="10" t="s">
        <v>15</v>
      </c>
    </row>
    <row r="56" spans="1:11">
      <c r="A56" s="8" t="s">
        <v>1385</v>
      </c>
      <c r="B56" s="4" t="s">
        <v>925</v>
      </c>
      <c r="C56" s="1" t="s">
        <v>12</v>
      </c>
      <c r="D56" s="1" t="s">
        <v>13</v>
      </c>
      <c r="E56" s="2">
        <v>45636</v>
      </c>
      <c r="F56" s="3">
        <v>12</v>
      </c>
      <c r="G56" s="3">
        <v>12</v>
      </c>
      <c r="H56" s="3">
        <v>10</v>
      </c>
      <c r="I56" s="1">
        <v>67854</v>
      </c>
      <c r="J56" s="1" t="s">
        <v>17</v>
      </c>
      <c r="K56" s="10" t="s">
        <v>19</v>
      </c>
    </row>
    <row r="57" spans="1:11">
      <c r="A57" s="8" t="s">
        <v>1386</v>
      </c>
      <c r="B57" s="4" t="s">
        <v>1387</v>
      </c>
      <c r="C57" s="1" t="s">
        <v>27</v>
      </c>
      <c r="D57" s="1" t="s">
        <v>22</v>
      </c>
      <c r="E57" s="2">
        <v>46095</v>
      </c>
      <c r="F57" s="3">
        <v>12</v>
      </c>
      <c r="G57" s="3">
        <v>12</v>
      </c>
      <c r="H57" s="3">
        <v>10</v>
      </c>
      <c r="I57" s="1">
        <v>67817</v>
      </c>
      <c r="J57" s="1" t="s">
        <v>17</v>
      </c>
      <c r="K57" s="10" t="s">
        <v>15</v>
      </c>
    </row>
    <row r="58" spans="1:11">
      <c r="A58" s="8" t="s">
        <v>1388</v>
      </c>
      <c r="B58" s="4" t="s">
        <v>840</v>
      </c>
      <c r="C58" s="1" t="s">
        <v>24</v>
      </c>
      <c r="D58" s="1" t="s">
        <v>25</v>
      </c>
      <c r="E58" s="2">
        <v>45301</v>
      </c>
      <c r="F58" s="3">
        <v>12</v>
      </c>
      <c r="G58" s="3">
        <v>12</v>
      </c>
      <c r="H58" s="3">
        <v>10</v>
      </c>
      <c r="I58" s="1">
        <v>67780</v>
      </c>
      <c r="J58" s="1" t="s">
        <v>17</v>
      </c>
      <c r="K58" s="10" t="s">
        <v>15</v>
      </c>
    </row>
    <row r="59" spans="1:11">
      <c r="A59" s="8" t="s">
        <v>1389</v>
      </c>
      <c r="B59" s="4" t="s">
        <v>263</v>
      </c>
      <c r="C59" s="1" t="s">
        <v>47</v>
      </c>
      <c r="D59" s="1" t="s">
        <v>48</v>
      </c>
      <c r="E59" s="2">
        <v>45760</v>
      </c>
      <c r="F59" s="3">
        <v>12</v>
      </c>
      <c r="G59" s="3">
        <v>12</v>
      </c>
      <c r="H59" s="3">
        <v>10</v>
      </c>
      <c r="I59" s="1">
        <v>67743</v>
      </c>
      <c r="J59" s="1" t="s">
        <v>17</v>
      </c>
      <c r="K59" s="10" t="s">
        <v>15</v>
      </c>
    </row>
    <row r="60" spans="1:11">
      <c r="A60" s="8" t="s">
        <v>1390</v>
      </c>
      <c r="B60" s="4" t="s">
        <v>178</v>
      </c>
      <c r="C60" s="1" t="s">
        <v>47</v>
      </c>
      <c r="D60" s="1" t="s">
        <v>48</v>
      </c>
      <c r="E60" s="2">
        <v>45387</v>
      </c>
      <c r="F60" s="3">
        <v>12</v>
      </c>
      <c r="G60" s="3">
        <v>12</v>
      </c>
      <c r="H60" s="3">
        <v>10</v>
      </c>
      <c r="I60" s="1">
        <v>67706</v>
      </c>
      <c r="J60" s="1" t="s">
        <v>17</v>
      </c>
      <c r="K60" s="10" t="s">
        <v>19</v>
      </c>
    </row>
    <row r="61" spans="1:11">
      <c r="A61" s="8" t="s">
        <v>1391</v>
      </c>
      <c r="B61" s="4" t="s">
        <v>101</v>
      </c>
      <c r="C61" s="1" t="s">
        <v>47</v>
      </c>
      <c r="D61" s="1" t="s">
        <v>48</v>
      </c>
      <c r="E61" s="2">
        <v>46059</v>
      </c>
      <c r="F61" s="3">
        <v>12</v>
      </c>
      <c r="G61" s="3">
        <v>12</v>
      </c>
      <c r="H61" s="3">
        <v>10</v>
      </c>
      <c r="I61" s="1">
        <v>67669</v>
      </c>
      <c r="J61" s="1" t="s">
        <v>17</v>
      </c>
      <c r="K61" s="10" t="s">
        <v>15</v>
      </c>
    </row>
    <row r="62" spans="1:11">
      <c r="A62" s="8" t="s">
        <v>1392</v>
      </c>
      <c r="B62" s="4" t="s">
        <v>849</v>
      </c>
      <c r="C62" s="1" t="s">
        <v>37</v>
      </c>
      <c r="D62" s="1" t="s">
        <v>38</v>
      </c>
      <c r="E62" s="2">
        <v>45825</v>
      </c>
      <c r="F62" s="3">
        <v>12</v>
      </c>
      <c r="G62" s="3">
        <v>12</v>
      </c>
      <c r="H62" s="3">
        <v>10</v>
      </c>
      <c r="I62" s="1">
        <v>67632</v>
      </c>
      <c r="J62" s="1" t="s">
        <v>14</v>
      </c>
      <c r="K62" s="10" t="s">
        <v>15</v>
      </c>
    </row>
    <row r="63" spans="1:11">
      <c r="A63" s="8" t="s">
        <v>1393</v>
      </c>
      <c r="B63" s="4" t="s">
        <v>60</v>
      </c>
      <c r="C63" s="1" t="s">
        <v>12</v>
      </c>
      <c r="D63" s="1" t="s">
        <v>13</v>
      </c>
      <c r="E63" s="2">
        <v>45927</v>
      </c>
      <c r="F63" s="3">
        <v>12</v>
      </c>
      <c r="G63" s="3">
        <v>12</v>
      </c>
      <c r="H63" s="3">
        <v>10</v>
      </c>
      <c r="I63" s="1">
        <v>67595</v>
      </c>
      <c r="J63" s="1" t="s">
        <v>17</v>
      </c>
      <c r="K63" s="10" t="s">
        <v>19</v>
      </c>
    </row>
    <row r="64" spans="1:11">
      <c r="A64" s="8" t="s">
        <v>1394</v>
      </c>
      <c r="B64" s="4" t="s">
        <v>80</v>
      </c>
      <c r="C64" s="1" t="s">
        <v>31</v>
      </c>
      <c r="D64" s="1" t="s">
        <v>32</v>
      </c>
      <c r="E64" s="2">
        <v>45377</v>
      </c>
      <c r="F64" s="3">
        <v>12</v>
      </c>
      <c r="G64" s="3">
        <v>12</v>
      </c>
      <c r="H64" s="3">
        <v>10</v>
      </c>
      <c r="I64" s="1">
        <v>67521</v>
      </c>
      <c r="J64" s="1" t="s">
        <v>17</v>
      </c>
      <c r="K64" s="10" t="s">
        <v>19</v>
      </c>
    </row>
    <row r="65" spans="1:11">
      <c r="A65" s="8" t="s">
        <v>1395</v>
      </c>
      <c r="B65" s="4" t="s">
        <v>503</v>
      </c>
      <c r="C65" s="1" t="s">
        <v>47</v>
      </c>
      <c r="D65" s="1" t="s">
        <v>84</v>
      </c>
      <c r="E65" s="2">
        <v>45871</v>
      </c>
      <c r="F65" s="3">
        <v>12</v>
      </c>
      <c r="G65" s="3">
        <v>12</v>
      </c>
      <c r="H65" s="3">
        <v>10</v>
      </c>
      <c r="I65" s="1">
        <v>67484</v>
      </c>
      <c r="J65" s="1" t="s">
        <v>17</v>
      </c>
      <c r="K65" s="10" t="s">
        <v>15</v>
      </c>
    </row>
    <row r="66" spans="1:11">
      <c r="A66" s="8" t="s">
        <v>1396</v>
      </c>
      <c r="B66" s="4" t="s">
        <v>150</v>
      </c>
      <c r="C66" s="1" t="s">
        <v>21</v>
      </c>
      <c r="D66" s="1" t="s">
        <v>22</v>
      </c>
      <c r="E66" s="2">
        <v>45611</v>
      </c>
      <c r="F66" s="3">
        <v>12</v>
      </c>
      <c r="G66" s="3">
        <v>12</v>
      </c>
      <c r="H66" s="3">
        <v>10</v>
      </c>
      <c r="I66" s="1">
        <v>67447</v>
      </c>
      <c r="J66" s="1" t="s">
        <v>17</v>
      </c>
      <c r="K66" s="10" t="s">
        <v>15</v>
      </c>
    </row>
    <row r="67" spans="1:11">
      <c r="A67" s="8" t="s">
        <v>1397</v>
      </c>
      <c r="B67" s="4" t="s">
        <v>459</v>
      </c>
      <c r="C67" s="1" t="s">
        <v>37</v>
      </c>
      <c r="D67" s="1" t="s">
        <v>38</v>
      </c>
      <c r="E67" s="2">
        <v>46192</v>
      </c>
      <c r="F67" s="3">
        <v>12</v>
      </c>
      <c r="G67" s="3">
        <v>12</v>
      </c>
      <c r="H67" s="3">
        <v>10</v>
      </c>
      <c r="I67" s="1">
        <v>67410</v>
      </c>
      <c r="J67" s="1" t="s">
        <v>17</v>
      </c>
      <c r="K67" s="10" t="s">
        <v>19</v>
      </c>
    </row>
    <row r="68" spans="1:11">
      <c r="A68" s="8" t="s">
        <v>1398</v>
      </c>
      <c r="B68" s="4" t="s">
        <v>958</v>
      </c>
      <c r="C68" s="1" t="s">
        <v>12</v>
      </c>
      <c r="D68" s="1" t="s">
        <v>13</v>
      </c>
      <c r="E68" s="2">
        <v>46141</v>
      </c>
      <c r="F68" s="3">
        <v>12</v>
      </c>
      <c r="G68" s="3">
        <v>12</v>
      </c>
      <c r="H68" s="3">
        <v>10</v>
      </c>
      <c r="I68" s="1">
        <v>67336</v>
      </c>
      <c r="J68" s="1" t="s">
        <v>17</v>
      </c>
      <c r="K68" s="10" t="s">
        <v>15</v>
      </c>
    </row>
    <row r="69" spans="1:11">
      <c r="A69" s="8" t="s">
        <v>1399</v>
      </c>
      <c r="B69" s="4" t="s">
        <v>959</v>
      </c>
      <c r="C69" s="1" t="s">
        <v>27</v>
      </c>
      <c r="D69" s="1" t="s">
        <v>22</v>
      </c>
      <c r="E69" s="2">
        <v>45543</v>
      </c>
      <c r="F69" s="3">
        <v>12</v>
      </c>
      <c r="G69" s="3">
        <v>12</v>
      </c>
      <c r="H69" s="3">
        <v>10</v>
      </c>
      <c r="I69" s="1">
        <v>67299</v>
      </c>
      <c r="J69" s="1" t="s">
        <v>17</v>
      </c>
      <c r="K69" s="10" t="s">
        <v>15</v>
      </c>
    </row>
    <row r="70" spans="1:11">
      <c r="A70" s="8" t="s">
        <v>1400</v>
      </c>
      <c r="B70" s="4" t="s">
        <v>960</v>
      </c>
      <c r="C70" s="1" t="s">
        <v>27</v>
      </c>
      <c r="D70" s="1" t="s">
        <v>22</v>
      </c>
      <c r="E70" s="2">
        <v>45655</v>
      </c>
      <c r="F70" s="3">
        <v>12</v>
      </c>
      <c r="G70" s="3">
        <v>12</v>
      </c>
      <c r="H70" s="3">
        <v>10</v>
      </c>
      <c r="I70" s="1">
        <v>67225</v>
      </c>
      <c r="J70" s="1" t="s">
        <v>17</v>
      </c>
      <c r="K70" s="10" t="s">
        <v>19</v>
      </c>
    </row>
    <row r="71" spans="1:11">
      <c r="A71" s="8" t="s">
        <v>1401</v>
      </c>
      <c r="B71" s="4" t="s">
        <v>961</v>
      </c>
      <c r="C71" s="1" t="s">
        <v>24</v>
      </c>
      <c r="D71" s="1" t="s">
        <v>53</v>
      </c>
      <c r="E71" s="2">
        <v>46151</v>
      </c>
      <c r="F71" s="3">
        <v>12</v>
      </c>
      <c r="G71" s="3">
        <v>12</v>
      </c>
      <c r="H71" s="3">
        <v>10</v>
      </c>
      <c r="I71" s="1">
        <v>67151</v>
      </c>
      <c r="J71" s="1" t="s">
        <v>17</v>
      </c>
      <c r="K71" s="10" t="s">
        <v>19</v>
      </c>
    </row>
    <row r="72" spans="1:11">
      <c r="A72" s="8" t="s">
        <v>1402</v>
      </c>
      <c r="B72" s="4" t="s">
        <v>962</v>
      </c>
      <c r="C72" s="1" t="s">
        <v>47</v>
      </c>
      <c r="D72" s="1" t="s">
        <v>48</v>
      </c>
      <c r="E72" s="2">
        <v>45306</v>
      </c>
      <c r="F72" s="3">
        <v>12</v>
      </c>
      <c r="G72" s="3">
        <v>12</v>
      </c>
      <c r="H72" s="3">
        <v>10</v>
      </c>
      <c r="I72" s="1">
        <v>67114</v>
      </c>
      <c r="J72" s="1" t="s">
        <v>17</v>
      </c>
      <c r="K72" s="10" t="s">
        <v>19</v>
      </c>
    </row>
    <row r="73" spans="1:11">
      <c r="A73" s="8" t="s">
        <v>1403</v>
      </c>
      <c r="B73" s="4" t="s">
        <v>963</v>
      </c>
      <c r="C73" s="1" t="s">
        <v>31</v>
      </c>
      <c r="D73" s="1" t="s">
        <v>32</v>
      </c>
      <c r="E73" s="2">
        <v>45367</v>
      </c>
      <c r="F73" s="3">
        <v>12</v>
      </c>
      <c r="G73" s="3">
        <v>12</v>
      </c>
      <c r="H73" s="3">
        <v>10</v>
      </c>
      <c r="I73" s="1">
        <v>67077</v>
      </c>
      <c r="J73" s="1" t="s">
        <v>17</v>
      </c>
      <c r="K73" s="10" t="s">
        <v>15</v>
      </c>
    </row>
    <row r="74" spans="1:11">
      <c r="A74" s="8" t="s">
        <v>1404</v>
      </c>
      <c r="B74" s="4" t="s">
        <v>964</v>
      </c>
      <c r="C74" s="1" t="s">
        <v>16</v>
      </c>
      <c r="D74" s="1" t="s">
        <v>13</v>
      </c>
      <c r="E74" s="2">
        <v>46161</v>
      </c>
      <c r="F74" s="3">
        <v>12</v>
      </c>
      <c r="G74" s="3">
        <v>12</v>
      </c>
      <c r="H74" s="3">
        <v>10</v>
      </c>
      <c r="I74" s="1">
        <v>67040</v>
      </c>
      <c r="J74" s="1" t="s">
        <v>17</v>
      </c>
      <c r="K74" s="10" t="s">
        <v>19</v>
      </c>
    </row>
    <row r="75" spans="1:11">
      <c r="A75" s="8" t="s">
        <v>1405</v>
      </c>
      <c r="B75" s="4" t="s">
        <v>965</v>
      </c>
      <c r="C75" s="1" t="s">
        <v>31</v>
      </c>
      <c r="D75" s="1" t="s">
        <v>32</v>
      </c>
      <c r="E75" s="2">
        <v>45782</v>
      </c>
      <c r="F75" s="3">
        <v>12</v>
      </c>
      <c r="G75" s="3">
        <v>12</v>
      </c>
      <c r="H75" s="3">
        <v>10</v>
      </c>
      <c r="I75" s="1">
        <v>66966</v>
      </c>
      <c r="J75" s="1" t="s">
        <v>17</v>
      </c>
      <c r="K75" s="10" t="s">
        <v>19</v>
      </c>
    </row>
    <row r="76" spans="1:11">
      <c r="A76" s="8" t="s">
        <v>1406</v>
      </c>
      <c r="B76" s="4" t="s">
        <v>966</v>
      </c>
      <c r="C76" s="1" t="s">
        <v>50</v>
      </c>
      <c r="D76" s="1" t="s">
        <v>32</v>
      </c>
      <c r="E76" s="2">
        <v>45476</v>
      </c>
      <c r="F76" s="3">
        <v>12</v>
      </c>
      <c r="G76" s="3">
        <v>12</v>
      </c>
      <c r="H76" s="3">
        <v>10</v>
      </c>
      <c r="I76" s="1">
        <v>66929</v>
      </c>
      <c r="J76" s="1" t="s">
        <v>17</v>
      </c>
      <c r="K76" s="10" t="s">
        <v>15</v>
      </c>
    </row>
    <row r="77" spans="1:11">
      <c r="A77" s="8" t="s">
        <v>1407</v>
      </c>
      <c r="B77" s="4" t="s">
        <v>967</v>
      </c>
      <c r="C77" s="1" t="s">
        <v>16</v>
      </c>
      <c r="D77" s="1" t="s">
        <v>13</v>
      </c>
      <c r="E77" s="2">
        <v>45993</v>
      </c>
      <c r="F77" s="3">
        <v>12</v>
      </c>
      <c r="G77" s="3">
        <v>12</v>
      </c>
      <c r="H77" s="3">
        <v>10</v>
      </c>
      <c r="I77" s="1">
        <v>66892</v>
      </c>
      <c r="J77" s="1" t="s">
        <v>14</v>
      </c>
      <c r="K77" s="10" t="s">
        <v>15</v>
      </c>
    </row>
    <row r="78" spans="1:11">
      <c r="A78" s="8" t="s">
        <v>1408</v>
      </c>
      <c r="B78" s="4" t="s">
        <v>968</v>
      </c>
      <c r="C78" s="1" t="s">
        <v>16</v>
      </c>
      <c r="D78" s="1" t="s">
        <v>13</v>
      </c>
      <c r="E78" s="2">
        <v>45946</v>
      </c>
      <c r="F78" s="3">
        <v>12</v>
      </c>
      <c r="G78" s="3">
        <v>12</v>
      </c>
      <c r="H78" s="3">
        <v>10</v>
      </c>
      <c r="I78" s="1">
        <v>66855</v>
      </c>
      <c r="J78" s="1" t="s">
        <v>17</v>
      </c>
      <c r="K78" s="10" t="s">
        <v>19</v>
      </c>
    </row>
    <row r="79" spans="1:11">
      <c r="A79" s="8" t="s">
        <v>1409</v>
      </c>
      <c r="B79" s="4" t="s">
        <v>969</v>
      </c>
      <c r="C79" s="1" t="s">
        <v>21</v>
      </c>
      <c r="D79" s="1" t="s">
        <v>22</v>
      </c>
      <c r="E79" s="2">
        <v>45889</v>
      </c>
      <c r="F79" s="3">
        <v>12</v>
      </c>
      <c r="G79" s="3">
        <v>12</v>
      </c>
      <c r="H79" s="3">
        <v>10</v>
      </c>
      <c r="I79" s="1">
        <v>66818</v>
      </c>
      <c r="J79" s="1" t="s">
        <v>17</v>
      </c>
      <c r="K79" s="10" t="s">
        <v>15</v>
      </c>
    </row>
    <row r="80" spans="1:11">
      <c r="A80" s="8" t="s">
        <v>1410</v>
      </c>
      <c r="B80" s="4" t="s">
        <v>970</v>
      </c>
      <c r="C80" s="1" t="s">
        <v>43</v>
      </c>
      <c r="D80" s="1" t="s">
        <v>22</v>
      </c>
      <c r="E80" s="2">
        <v>45894</v>
      </c>
      <c r="F80" s="3">
        <v>12</v>
      </c>
      <c r="G80" s="3">
        <v>12</v>
      </c>
      <c r="H80" s="3">
        <v>10</v>
      </c>
      <c r="I80" s="1">
        <v>66781</v>
      </c>
      <c r="J80" s="1" t="s">
        <v>14</v>
      </c>
      <c r="K80" s="10" t="s">
        <v>19</v>
      </c>
    </row>
    <row r="81" spans="1:11">
      <c r="A81" s="8" t="s">
        <v>1411</v>
      </c>
      <c r="B81" s="4" t="s">
        <v>65</v>
      </c>
      <c r="C81" s="1" t="s">
        <v>16</v>
      </c>
      <c r="D81" s="1" t="s">
        <v>13</v>
      </c>
      <c r="E81" s="2">
        <v>45617</v>
      </c>
      <c r="F81" s="3">
        <v>12</v>
      </c>
      <c r="G81" s="3">
        <v>12</v>
      </c>
      <c r="H81" s="3">
        <v>10</v>
      </c>
      <c r="I81" s="1">
        <v>66744</v>
      </c>
      <c r="J81" s="1" t="s">
        <v>17</v>
      </c>
      <c r="K81" s="10" t="s">
        <v>19</v>
      </c>
    </row>
    <row r="82" spans="1:11">
      <c r="A82" s="8" t="s">
        <v>1412</v>
      </c>
      <c r="B82" s="4" t="s">
        <v>971</v>
      </c>
      <c r="C82" s="1" t="s">
        <v>37</v>
      </c>
      <c r="D82" s="1" t="s">
        <v>38</v>
      </c>
      <c r="E82" s="2">
        <v>46008</v>
      </c>
      <c r="F82" s="3">
        <v>12</v>
      </c>
      <c r="G82" s="3">
        <v>12</v>
      </c>
      <c r="H82" s="3">
        <v>10</v>
      </c>
      <c r="I82" s="1">
        <v>66707</v>
      </c>
      <c r="J82" s="1" t="s">
        <v>14</v>
      </c>
      <c r="K82" s="10" t="s">
        <v>19</v>
      </c>
    </row>
    <row r="83" spans="1:11">
      <c r="A83" s="8" t="s">
        <v>1413</v>
      </c>
      <c r="B83" s="4" t="s">
        <v>903</v>
      </c>
      <c r="C83" s="1" t="s">
        <v>24</v>
      </c>
      <c r="D83" s="1" t="s">
        <v>25</v>
      </c>
      <c r="E83" s="2">
        <v>45449</v>
      </c>
      <c r="F83" s="3">
        <v>12</v>
      </c>
      <c r="G83" s="3">
        <v>12</v>
      </c>
      <c r="H83" s="3">
        <v>10</v>
      </c>
      <c r="I83" s="1">
        <v>66670</v>
      </c>
      <c r="J83" s="1" t="s">
        <v>17</v>
      </c>
      <c r="K83" s="10" t="s">
        <v>15</v>
      </c>
    </row>
    <row r="84" spans="1:11">
      <c r="A84" s="8" t="s">
        <v>1414</v>
      </c>
      <c r="B84" s="4" t="s">
        <v>1415</v>
      </c>
      <c r="C84" s="1" t="s">
        <v>43</v>
      </c>
      <c r="D84" s="1" t="s">
        <v>22</v>
      </c>
      <c r="E84" s="2">
        <v>46022</v>
      </c>
      <c r="F84" s="3">
        <v>12</v>
      </c>
      <c r="G84" s="3">
        <v>12</v>
      </c>
      <c r="H84" s="3">
        <v>10</v>
      </c>
      <c r="I84" s="1">
        <v>66596</v>
      </c>
      <c r="J84" s="1" t="s">
        <v>17</v>
      </c>
      <c r="K84" s="10" t="s">
        <v>15</v>
      </c>
    </row>
    <row r="85" spans="1:11">
      <c r="A85" s="8" t="s">
        <v>1416</v>
      </c>
      <c r="B85" s="4" t="s">
        <v>842</v>
      </c>
      <c r="C85" s="1" t="s">
        <v>27</v>
      </c>
      <c r="D85" s="1" t="s">
        <v>22</v>
      </c>
      <c r="E85" s="2">
        <v>45827</v>
      </c>
      <c r="F85" s="3">
        <v>12</v>
      </c>
      <c r="G85" s="3">
        <v>12</v>
      </c>
      <c r="H85" s="3">
        <v>10</v>
      </c>
      <c r="I85" s="1">
        <v>66522</v>
      </c>
      <c r="J85" s="1" t="s">
        <v>17</v>
      </c>
      <c r="K85" s="10" t="s">
        <v>15</v>
      </c>
    </row>
    <row r="86" spans="1:11">
      <c r="A86" s="8" t="s">
        <v>1417</v>
      </c>
      <c r="B86" s="4" t="s">
        <v>394</v>
      </c>
      <c r="C86" s="1" t="s">
        <v>31</v>
      </c>
      <c r="D86" s="1" t="s">
        <v>32</v>
      </c>
      <c r="E86" s="2">
        <v>45585</v>
      </c>
      <c r="F86" s="3">
        <v>12</v>
      </c>
      <c r="G86" s="3">
        <v>12</v>
      </c>
      <c r="H86" s="3">
        <v>10</v>
      </c>
      <c r="I86" s="1">
        <v>66485</v>
      </c>
      <c r="J86" s="1" t="s">
        <v>17</v>
      </c>
      <c r="K86" s="10" t="s">
        <v>19</v>
      </c>
    </row>
    <row r="87" spans="1:11">
      <c r="A87" s="8" t="s">
        <v>1418</v>
      </c>
      <c r="B87" s="4" t="s">
        <v>917</v>
      </c>
      <c r="C87" s="1" t="s">
        <v>27</v>
      </c>
      <c r="D87" s="1" t="s">
        <v>22</v>
      </c>
      <c r="E87" s="2">
        <v>45561</v>
      </c>
      <c r="F87" s="3">
        <v>12</v>
      </c>
      <c r="G87" s="3">
        <v>12</v>
      </c>
      <c r="H87" s="3">
        <v>10</v>
      </c>
      <c r="I87" s="1">
        <v>66374</v>
      </c>
      <c r="J87" s="1" t="s">
        <v>14</v>
      </c>
      <c r="K87" s="10" t="s">
        <v>15</v>
      </c>
    </row>
    <row r="88" spans="1:11">
      <c r="A88" s="8" t="s">
        <v>1419</v>
      </c>
      <c r="B88" s="4" t="s">
        <v>62</v>
      </c>
      <c r="C88" s="1" t="s">
        <v>27</v>
      </c>
      <c r="D88" s="1" t="s">
        <v>22</v>
      </c>
      <c r="E88" s="2">
        <v>45445</v>
      </c>
      <c r="F88" s="3">
        <v>12</v>
      </c>
      <c r="G88" s="3">
        <v>12</v>
      </c>
      <c r="H88" s="3">
        <v>10</v>
      </c>
      <c r="I88" s="1">
        <v>66337</v>
      </c>
      <c r="J88" s="1" t="s">
        <v>17</v>
      </c>
      <c r="K88" s="10" t="s">
        <v>19</v>
      </c>
    </row>
    <row r="89" spans="1:11">
      <c r="A89" s="8" t="s">
        <v>1420</v>
      </c>
      <c r="B89" s="4" t="s">
        <v>923</v>
      </c>
      <c r="C89" s="1" t="s">
        <v>43</v>
      </c>
      <c r="D89" s="1" t="s">
        <v>22</v>
      </c>
      <c r="E89" s="2">
        <v>45440</v>
      </c>
      <c r="F89" s="3">
        <v>12</v>
      </c>
      <c r="G89" s="3">
        <v>12</v>
      </c>
      <c r="H89" s="3">
        <v>10</v>
      </c>
      <c r="I89" s="1">
        <v>66300</v>
      </c>
      <c r="J89" s="1" t="s">
        <v>14</v>
      </c>
      <c r="K89" s="10" t="s">
        <v>19</v>
      </c>
    </row>
    <row r="90" spans="1:11">
      <c r="A90" s="8" t="s">
        <v>1421</v>
      </c>
      <c r="B90" s="4" t="s">
        <v>972</v>
      </c>
      <c r="C90" s="1" t="s">
        <v>12</v>
      </c>
      <c r="D90" s="1" t="s">
        <v>13</v>
      </c>
      <c r="E90" s="2">
        <v>45743</v>
      </c>
      <c r="F90" s="3">
        <v>12</v>
      </c>
      <c r="G90" s="3">
        <v>12</v>
      </c>
      <c r="H90" s="3">
        <v>10</v>
      </c>
      <c r="I90" s="1">
        <v>66263</v>
      </c>
      <c r="J90" s="1" t="s">
        <v>17</v>
      </c>
      <c r="K90" s="10" t="s">
        <v>19</v>
      </c>
    </row>
    <row r="91" spans="1:11">
      <c r="A91" s="8" t="s">
        <v>1422</v>
      </c>
      <c r="B91" s="4" t="s">
        <v>922</v>
      </c>
      <c r="C91" s="1" t="s">
        <v>12</v>
      </c>
      <c r="D91" s="1" t="s">
        <v>13</v>
      </c>
      <c r="E91" s="2">
        <v>45666</v>
      </c>
      <c r="F91" s="3">
        <v>12</v>
      </c>
      <c r="G91" s="3">
        <v>12</v>
      </c>
      <c r="H91" s="3">
        <v>10</v>
      </c>
      <c r="I91" s="1">
        <v>66226</v>
      </c>
      <c r="J91" s="1" t="s">
        <v>17</v>
      </c>
      <c r="K91" s="10" t="s">
        <v>19</v>
      </c>
    </row>
    <row r="92" spans="1:11">
      <c r="A92" s="8" t="s">
        <v>1423</v>
      </c>
      <c r="B92" s="4" t="s">
        <v>677</v>
      </c>
      <c r="C92" s="1" t="s">
        <v>12</v>
      </c>
      <c r="D92" s="1" t="s">
        <v>13</v>
      </c>
      <c r="E92" s="2">
        <v>46000</v>
      </c>
      <c r="F92" s="3">
        <v>12</v>
      </c>
      <c r="G92" s="3">
        <v>12</v>
      </c>
      <c r="H92" s="3">
        <v>10</v>
      </c>
      <c r="I92" s="1">
        <v>66152</v>
      </c>
      <c r="J92" s="1" t="s">
        <v>17</v>
      </c>
      <c r="K92" s="10" t="s">
        <v>19</v>
      </c>
    </row>
    <row r="93" spans="1:11">
      <c r="A93" s="8" t="s">
        <v>1424</v>
      </c>
      <c r="B93" s="4" t="s">
        <v>39</v>
      </c>
      <c r="C93" s="1" t="s">
        <v>47</v>
      </c>
      <c r="D93" s="1" t="s">
        <v>48</v>
      </c>
      <c r="E93" s="2">
        <v>45663</v>
      </c>
      <c r="F93" s="3">
        <v>12</v>
      </c>
      <c r="G93" s="3">
        <v>12</v>
      </c>
      <c r="H93" s="3">
        <v>10</v>
      </c>
      <c r="I93" s="1">
        <v>66115</v>
      </c>
      <c r="J93" s="1" t="s">
        <v>17</v>
      </c>
      <c r="K93" s="10" t="s">
        <v>19</v>
      </c>
    </row>
    <row r="94" spans="1:11">
      <c r="A94" s="8" t="s">
        <v>1425</v>
      </c>
      <c r="B94" s="4" t="s">
        <v>973</v>
      </c>
      <c r="C94" s="1" t="s">
        <v>37</v>
      </c>
      <c r="D94" s="1" t="s">
        <v>38</v>
      </c>
      <c r="E94" s="2">
        <v>45868</v>
      </c>
      <c r="F94" s="3">
        <v>12</v>
      </c>
      <c r="G94" s="3">
        <v>12</v>
      </c>
      <c r="H94" s="3">
        <v>10</v>
      </c>
      <c r="I94" s="1">
        <v>66078</v>
      </c>
      <c r="J94" s="1" t="s">
        <v>17</v>
      </c>
      <c r="K94" s="10" t="s">
        <v>19</v>
      </c>
    </row>
    <row r="95" spans="1:11">
      <c r="A95" s="8" t="s">
        <v>1426</v>
      </c>
      <c r="B95" s="4" t="s">
        <v>974</v>
      </c>
      <c r="C95" s="1" t="s">
        <v>47</v>
      </c>
      <c r="D95" s="1" t="s">
        <v>84</v>
      </c>
      <c r="E95" s="2">
        <v>46186</v>
      </c>
      <c r="F95" s="3">
        <v>12</v>
      </c>
      <c r="G95" s="3">
        <v>12</v>
      </c>
      <c r="H95" s="3">
        <v>10</v>
      </c>
      <c r="I95" s="1">
        <v>66041</v>
      </c>
      <c r="J95" s="1" t="s">
        <v>17</v>
      </c>
      <c r="K95" s="10" t="s">
        <v>15</v>
      </c>
    </row>
    <row r="96" spans="1:11">
      <c r="A96" s="8" t="s">
        <v>1427</v>
      </c>
      <c r="B96" s="4" t="s">
        <v>975</v>
      </c>
      <c r="C96" s="1" t="s">
        <v>43</v>
      </c>
      <c r="D96" s="1" t="s">
        <v>22</v>
      </c>
      <c r="E96" s="2">
        <v>45801</v>
      </c>
      <c r="F96" s="3">
        <v>12</v>
      </c>
      <c r="G96" s="3">
        <v>12</v>
      </c>
      <c r="H96" s="3">
        <v>10</v>
      </c>
      <c r="I96" s="1">
        <v>66004</v>
      </c>
      <c r="J96" s="1" t="s">
        <v>17</v>
      </c>
      <c r="K96" s="10" t="s">
        <v>15</v>
      </c>
    </row>
    <row r="97" spans="1:11">
      <c r="A97" s="8" t="s">
        <v>1428</v>
      </c>
      <c r="B97" s="4" t="s">
        <v>976</v>
      </c>
      <c r="C97" s="1" t="s">
        <v>24</v>
      </c>
      <c r="D97" s="1" t="s">
        <v>53</v>
      </c>
      <c r="E97" s="2">
        <v>45817</v>
      </c>
      <c r="F97" s="3">
        <v>12</v>
      </c>
      <c r="G97" s="3">
        <v>12</v>
      </c>
      <c r="H97" s="3">
        <v>10</v>
      </c>
      <c r="I97" s="1">
        <v>65967</v>
      </c>
      <c r="J97" s="1" t="s">
        <v>17</v>
      </c>
      <c r="K97" s="10" t="s">
        <v>19</v>
      </c>
    </row>
    <row r="98" spans="1:11">
      <c r="A98" s="8" t="s">
        <v>1429</v>
      </c>
      <c r="B98" s="4" t="s">
        <v>977</v>
      </c>
      <c r="C98" s="1" t="s">
        <v>24</v>
      </c>
      <c r="D98" s="1" t="s">
        <v>53</v>
      </c>
      <c r="E98" s="2">
        <v>45544</v>
      </c>
      <c r="F98" s="3">
        <v>12</v>
      </c>
      <c r="G98" s="3">
        <v>12</v>
      </c>
      <c r="H98" s="3">
        <v>10</v>
      </c>
      <c r="I98" s="1">
        <v>65893</v>
      </c>
      <c r="J98" s="1" t="s">
        <v>17</v>
      </c>
      <c r="K98" s="10" t="s">
        <v>15</v>
      </c>
    </row>
    <row r="99" spans="1:11">
      <c r="A99" s="8" t="s">
        <v>1430</v>
      </c>
      <c r="B99" s="4" t="s">
        <v>978</v>
      </c>
      <c r="C99" s="1" t="s">
        <v>24</v>
      </c>
      <c r="D99" s="1" t="s">
        <v>25</v>
      </c>
      <c r="E99" s="2">
        <v>45544</v>
      </c>
      <c r="F99" s="3">
        <v>12</v>
      </c>
      <c r="G99" s="3">
        <v>12</v>
      </c>
      <c r="H99" s="3">
        <v>10</v>
      </c>
      <c r="I99" s="1">
        <v>65856</v>
      </c>
      <c r="J99" s="1" t="s">
        <v>17</v>
      </c>
      <c r="K99" s="10" t="s">
        <v>19</v>
      </c>
    </row>
    <row r="100" spans="1:11">
      <c r="A100" s="8" t="s">
        <v>1431</v>
      </c>
      <c r="B100" s="4" t="s">
        <v>979</v>
      </c>
      <c r="C100" s="1" t="s">
        <v>24</v>
      </c>
      <c r="D100" s="1" t="s">
        <v>25</v>
      </c>
      <c r="E100" s="2">
        <v>45354</v>
      </c>
      <c r="F100" s="3">
        <v>12</v>
      </c>
      <c r="G100" s="3">
        <v>12</v>
      </c>
      <c r="H100" s="3">
        <v>10</v>
      </c>
      <c r="I100" s="1">
        <v>65819</v>
      </c>
      <c r="J100" s="1" t="s">
        <v>17</v>
      </c>
      <c r="K100" s="10" t="s">
        <v>15</v>
      </c>
    </row>
    <row r="101" spans="1:11">
      <c r="A101" s="8" t="s">
        <v>1432</v>
      </c>
      <c r="B101" s="4" t="s">
        <v>980</v>
      </c>
      <c r="C101" s="1" t="s">
        <v>27</v>
      </c>
      <c r="D101" s="1" t="s">
        <v>22</v>
      </c>
      <c r="E101" s="2">
        <v>46159</v>
      </c>
      <c r="F101" s="3">
        <v>12</v>
      </c>
      <c r="G101" s="3">
        <v>12</v>
      </c>
      <c r="H101" s="3">
        <v>10</v>
      </c>
      <c r="I101" s="1">
        <v>65782</v>
      </c>
      <c r="J101" s="1" t="s">
        <v>17</v>
      </c>
      <c r="K101" s="10" t="s">
        <v>19</v>
      </c>
    </row>
    <row r="102" spans="1:11">
      <c r="A102" s="9" t="s">
        <v>1433</v>
      </c>
      <c r="B102" s="4" t="s">
        <v>981</v>
      </c>
      <c r="C102" s="5" t="s">
        <v>50</v>
      </c>
      <c r="D102" s="5" t="s">
        <v>51</v>
      </c>
      <c r="E102" s="6">
        <v>45666</v>
      </c>
      <c r="F102" s="7">
        <v>12</v>
      </c>
      <c r="G102" s="7">
        <v>12</v>
      </c>
      <c r="H102" s="7">
        <v>10</v>
      </c>
      <c r="I102" s="5">
        <v>65745</v>
      </c>
      <c r="J102" s="5" t="s">
        <v>17</v>
      </c>
      <c r="K102" s="11" t="s">
        <v>15</v>
      </c>
    </row>
    <row r="103" spans="1:11">
      <c r="A103" s="8" t="s">
        <v>102</v>
      </c>
      <c r="B103" s="4" t="s">
        <v>982</v>
      </c>
      <c r="C103" s="1" t="s">
        <v>43</v>
      </c>
      <c r="D103" s="1" t="s">
        <v>22</v>
      </c>
      <c r="E103" s="2">
        <v>45440</v>
      </c>
      <c r="F103" s="3">
        <v>12</v>
      </c>
      <c r="G103" s="3">
        <v>12</v>
      </c>
      <c r="H103" s="3">
        <v>10</v>
      </c>
      <c r="I103" s="1">
        <v>66300</v>
      </c>
      <c r="J103" s="1" t="s">
        <v>14</v>
      </c>
      <c r="K103" s="10" t="s">
        <v>19</v>
      </c>
    </row>
    <row r="104" spans="1:11">
      <c r="A104" s="8" t="s">
        <v>104</v>
      </c>
      <c r="B104" s="4" t="s">
        <v>983</v>
      </c>
      <c r="C104" s="1" t="s">
        <v>12</v>
      </c>
      <c r="D104" s="1" t="s">
        <v>13</v>
      </c>
      <c r="E104" s="2">
        <v>45743</v>
      </c>
      <c r="F104" s="3">
        <v>12</v>
      </c>
      <c r="G104" s="3">
        <v>12</v>
      </c>
      <c r="H104" s="3">
        <v>10</v>
      </c>
      <c r="I104" s="1">
        <v>66263</v>
      </c>
      <c r="J104" s="1" t="s">
        <v>17</v>
      </c>
      <c r="K104" s="10" t="s">
        <v>19</v>
      </c>
    </row>
    <row r="105" spans="1:11">
      <c r="A105" s="8" t="s">
        <v>106</v>
      </c>
      <c r="B105" s="4" t="s">
        <v>984</v>
      </c>
      <c r="C105" s="1" t="s">
        <v>12</v>
      </c>
      <c r="D105" s="1" t="s">
        <v>13</v>
      </c>
      <c r="E105" s="2">
        <v>45666</v>
      </c>
      <c r="F105" s="3">
        <v>12</v>
      </c>
      <c r="G105" s="3">
        <v>12</v>
      </c>
      <c r="H105" s="3">
        <v>10</v>
      </c>
      <c r="I105" s="1">
        <v>66226</v>
      </c>
      <c r="J105" s="1" t="s">
        <v>17</v>
      </c>
      <c r="K105" s="10" t="s">
        <v>15</v>
      </c>
    </row>
    <row r="106" spans="1:11">
      <c r="A106" s="8" t="s">
        <v>108</v>
      </c>
      <c r="B106" s="4" t="s">
        <v>985</v>
      </c>
      <c r="C106" s="1" t="s">
        <v>31</v>
      </c>
      <c r="D106" s="1" t="s">
        <v>32</v>
      </c>
      <c r="E106" s="2">
        <v>45541</v>
      </c>
      <c r="F106" s="3">
        <v>12</v>
      </c>
      <c r="G106" s="3">
        <v>12</v>
      </c>
      <c r="H106" s="3">
        <v>10</v>
      </c>
      <c r="I106" s="1">
        <v>66189</v>
      </c>
      <c r="J106" s="1" t="s">
        <v>17</v>
      </c>
      <c r="K106" s="10" t="s">
        <v>15</v>
      </c>
    </row>
    <row r="107" spans="1:11">
      <c r="A107" s="8" t="s">
        <v>109</v>
      </c>
      <c r="B107" s="4" t="s">
        <v>34</v>
      </c>
      <c r="C107" s="1" t="s">
        <v>12</v>
      </c>
      <c r="D107" s="1" t="s">
        <v>13</v>
      </c>
      <c r="E107" s="2">
        <v>46000</v>
      </c>
      <c r="F107" s="3">
        <v>12</v>
      </c>
      <c r="G107" s="3">
        <v>12</v>
      </c>
      <c r="H107" s="3">
        <v>10</v>
      </c>
      <c r="I107" s="1">
        <v>66152</v>
      </c>
      <c r="J107" s="1" t="s">
        <v>17</v>
      </c>
      <c r="K107" s="10" t="s">
        <v>19</v>
      </c>
    </row>
    <row r="108" spans="1:11">
      <c r="A108" s="8" t="s">
        <v>111</v>
      </c>
      <c r="B108" s="4" t="s">
        <v>230</v>
      </c>
      <c r="C108" s="1" t="s">
        <v>47</v>
      </c>
      <c r="D108" s="1" t="s">
        <v>48</v>
      </c>
      <c r="E108" s="2">
        <v>45663</v>
      </c>
      <c r="F108" s="3">
        <v>12</v>
      </c>
      <c r="G108" s="3">
        <v>12</v>
      </c>
      <c r="H108" s="3">
        <v>10</v>
      </c>
      <c r="I108" s="1">
        <v>66115</v>
      </c>
      <c r="J108" s="1" t="s">
        <v>17</v>
      </c>
      <c r="K108" s="10" t="s">
        <v>19</v>
      </c>
    </row>
    <row r="109" spans="1:11">
      <c r="A109" s="8" t="s">
        <v>113</v>
      </c>
      <c r="B109" s="4" t="s">
        <v>253</v>
      </c>
      <c r="C109" s="1" t="s">
        <v>37</v>
      </c>
      <c r="D109" s="1" t="s">
        <v>38</v>
      </c>
      <c r="E109" s="2">
        <v>45868</v>
      </c>
      <c r="F109" s="3">
        <v>12</v>
      </c>
      <c r="G109" s="3">
        <v>12</v>
      </c>
      <c r="H109" s="3">
        <v>10</v>
      </c>
      <c r="I109" s="1">
        <v>66078</v>
      </c>
      <c r="J109" s="1" t="s">
        <v>17</v>
      </c>
      <c r="K109" s="10" t="s">
        <v>19</v>
      </c>
    </row>
    <row r="110" spans="1:11">
      <c r="A110" s="8" t="s">
        <v>115</v>
      </c>
      <c r="B110" s="4" t="s">
        <v>801</v>
      </c>
      <c r="C110" s="1" t="s">
        <v>47</v>
      </c>
      <c r="D110" s="1" t="s">
        <v>84</v>
      </c>
      <c r="E110" s="2">
        <v>46186</v>
      </c>
      <c r="F110" s="3">
        <v>12</v>
      </c>
      <c r="G110" s="3">
        <v>12</v>
      </c>
      <c r="H110" s="3">
        <v>10</v>
      </c>
      <c r="I110" s="1">
        <v>66041</v>
      </c>
      <c r="J110" s="1" t="s">
        <v>17</v>
      </c>
      <c r="K110" s="10" t="s">
        <v>15</v>
      </c>
    </row>
    <row r="111" spans="1:11">
      <c r="A111" s="8" t="s">
        <v>117</v>
      </c>
      <c r="B111" s="4" t="s">
        <v>71</v>
      </c>
      <c r="C111" s="1" t="s">
        <v>43</v>
      </c>
      <c r="D111" s="1" t="s">
        <v>22</v>
      </c>
      <c r="E111" s="2">
        <v>45801</v>
      </c>
      <c r="F111" s="3">
        <v>12</v>
      </c>
      <c r="G111" s="3">
        <v>12</v>
      </c>
      <c r="H111" s="3">
        <v>10</v>
      </c>
      <c r="I111" s="1">
        <v>66004</v>
      </c>
      <c r="J111" s="1" t="s">
        <v>17</v>
      </c>
      <c r="K111" s="10" t="s">
        <v>15</v>
      </c>
    </row>
    <row r="112" spans="1:11">
      <c r="A112" s="8" t="s">
        <v>119</v>
      </c>
      <c r="B112" s="4" t="s">
        <v>261</v>
      </c>
      <c r="C112" s="1" t="s">
        <v>24</v>
      </c>
      <c r="D112" s="1" t="s">
        <v>53</v>
      </c>
      <c r="E112" s="2">
        <v>45817</v>
      </c>
      <c r="F112" s="3">
        <v>12</v>
      </c>
      <c r="G112" s="3">
        <v>12</v>
      </c>
      <c r="H112" s="3">
        <v>10</v>
      </c>
      <c r="I112" s="1">
        <v>65967</v>
      </c>
      <c r="J112" s="1" t="s">
        <v>17</v>
      </c>
      <c r="K112" s="10" t="s">
        <v>19</v>
      </c>
    </row>
    <row r="113" spans="1:11">
      <c r="A113" s="8" t="s">
        <v>121</v>
      </c>
      <c r="B113" s="4" t="s">
        <v>910</v>
      </c>
      <c r="C113" s="1" t="s">
        <v>43</v>
      </c>
      <c r="D113" s="1" t="s">
        <v>22</v>
      </c>
      <c r="E113" s="2">
        <v>46120</v>
      </c>
      <c r="F113" s="3">
        <v>12</v>
      </c>
      <c r="G113" s="3">
        <v>12</v>
      </c>
      <c r="H113" s="3">
        <v>10</v>
      </c>
      <c r="I113" s="1">
        <v>65930</v>
      </c>
      <c r="J113" s="1" t="s">
        <v>17</v>
      </c>
      <c r="K113" s="10" t="s">
        <v>15</v>
      </c>
    </row>
    <row r="114" spans="1:11">
      <c r="A114" s="8" t="s">
        <v>122</v>
      </c>
      <c r="B114" s="4" t="s">
        <v>986</v>
      </c>
      <c r="C114" s="1" t="s">
        <v>24</v>
      </c>
      <c r="D114" s="1" t="s">
        <v>53</v>
      </c>
      <c r="E114" s="2">
        <v>45544</v>
      </c>
      <c r="F114" s="3">
        <v>12</v>
      </c>
      <c r="G114" s="3">
        <v>12</v>
      </c>
      <c r="H114" s="3">
        <v>10</v>
      </c>
      <c r="I114" s="1">
        <v>65893</v>
      </c>
      <c r="J114" s="1" t="s">
        <v>17</v>
      </c>
      <c r="K114" s="10" t="s">
        <v>15</v>
      </c>
    </row>
    <row r="115" spans="1:11">
      <c r="A115" s="8" t="s">
        <v>124</v>
      </c>
      <c r="B115" s="4" t="s">
        <v>987</v>
      </c>
      <c r="C115" s="1" t="s">
        <v>24</v>
      </c>
      <c r="D115" s="1" t="s">
        <v>25</v>
      </c>
      <c r="E115" s="2">
        <v>45544</v>
      </c>
      <c r="F115" s="3">
        <v>12</v>
      </c>
      <c r="G115" s="3">
        <v>12</v>
      </c>
      <c r="H115" s="3">
        <v>10</v>
      </c>
      <c r="I115" s="1">
        <v>65856</v>
      </c>
      <c r="J115" s="1" t="s">
        <v>17</v>
      </c>
      <c r="K115" s="10" t="s">
        <v>19</v>
      </c>
    </row>
    <row r="116" spans="1:11">
      <c r="A116" s="8" t="s">
        <v>126</v>
      </c>
      <c r="B116" s="4" t="s">
        <v>404</v>
      </c>
      <c r="C116" s="1" t="s">
        <v>24</v>
      </c>
      <c r="D116" s="1" t="s">
        <v>25</v>
      </c>
      <c r="E116" s="2">
        <v>45354</v>
      </c>
      <c r="F116" s="3">
        <v>12</v>
      </c>
      <c r="G116" s="3">
        <v>12</v>
      </c>
      <c r="H116" s="3">
        <v>10</v>
      </c>
      <c r="I116" s="1">
        <v>65819</v>
      </c>
      <c r="J116" s="1" t="s">
        <v>17</v>
      </c>
      <c r="K116" s="10" t="s">
        <v>15</v>
      </c>
    </row>
    <row r="117" spans="1:11">
      <c r="A117" s="8" t="s">
        <v>128</v>
      </c>
      <c r="B117" s="4" t="s">
        <v>919</v>
      </c>
      <c r="C117" s="1" t="s">
        <v>27</v>
      </c>
      <c r="D117" s="1" t="s">
        <v>22</v>
      </c>
      <c r="E117" s="2">
        <v>46159</v>
      </c>
      <c r="F117" s="3">
        <v>12</v>
      </c>
      <c r="G117" s="3">
        <v>12</v>
      </c>
      <c r="H117" s="3">
        <v>10</v>
      </c>
      <c r="I117" s="1">
        <v>65782</v>
      </c>
      <c r="J117" s="1" t="s">
        <v>17</v>
      </c>
      <c r="K117" s="10" t="s">
        <v>19</v>
      </c>
    </row>
    <row r="118" spans="1:11">
      <c r="A118" s="8" t="s">
        <v>130</v>
      </c>
      <c r="B118" s="4" t="s">
        <v>97</v>
      </c>
      <c r="C118" s="1" t="s">
        <v>50</v>
      </c>
      <c r="D118" s="1" t="s">
        <v>51</v>
      </c>
      <c r="E118" s="2">
        <v>45666</v>
      </c>
      <c r="F118" s="3">
        <v>12</v>
      </c>
      <c r="G118" s="3">
        <v>12</v>
      </c>
      <c r="H118" s="3">
        <v>10</v>
      </c>
      <c r="I118" s="1">
        <v>65745</v>
      </c>
      <c r="J118" s="1" t="s">
        <v>17</v>
      </c>
      <c r="K118" s="10" t="s">
        <v>15</v>
      </c>
    </row>
    <row r="119" spans="1:11">
      <c r="A119" s="8" t="s">
        <v>132</v>
      </c>
      <c r="B119" s="4" t="s">
        <v>69</v>
      </c>
      <c r="C119" s="1" t="s">
        <v>16</v>
      </c>
      <c r="D119" s="1" t="s">
        <v>13</v>
      </c>
      <c r="E119" s="2">
        <v>46171</v>
      </c>
      <c r="F119" s="3">
        <v>12</v>
      </c>
      <c r="G119" s="3">
        <v>12</v>
      </c>
      <c r="H119" s="3">
        <v>10</v>
      </c>
      <c r="I119" s="1">
        <v>65708</v>
      </c>
      <c r="J119" s="1" t="s">
        <v>17</v>
      </c>
      <c r="K119" s="10" t="s">
        <v>19</v>
      </c>
    </row>
    <row r="120" spans="1:11">
      <c r="A120" s="8" t="s">
        <v>134</v>
      </c>
      <c r="B120" s="4" t="s">
        <v>988</v>
      </c>
      <c r="C120" s="1" t="s">
        <v>43</v>
      </c>
      <c r="D120" s="1" t="s">
        <v>22</v>
      </c>
      <c r="E120" s="2">
        <v>46027</v>
      </c>
      <c r="F120" s="3">
        <v>12</v>
      </c>
      <c r="G120" s="3">
        <v>12</v>
      </c>
      <c r="H120" s="3">
        <v>10</v>
      </c>
      <c r="I120" s="1">
        <v>65671</v>
      </c>
      <c r="J120" s="1" t="s">
        <v>17</v>
      </c>
      <c r="K120" s="10" t="s">
        <v>15</v>
      </c>
    </row>
    <row r="121" spans="1:11">
      <c r="A121" s="8" t="s">
        <v>135</v>
      </c>
      <c r="B121" s="4" t="s">
        <v>989</v>
      </c>
      <c r="C121" s="1" t="s">
        <v>24</v>
      </c>
      <c r="D121" s="1" t="s">
        <v>53</v>
      </c>
      <c r="E121" s="2">
        <v>45397</v>
      </c>
      <c r="F121" s="3">
        <v>12</v>
      </c>
      <c r="G121" s="3">
        <v>12</v>
      </c>
      <c r="H121" s="3">
        <v>10</v>
      </c>
      <c r="I121" s="1">
        <v>65634</v>
      </c>
      <c r="J121" s="1" t="s">
        <v>17</v>
      </c>
      <c r="K121" s="10" t="s">
        <v>19</v>
      </c>
    </row>
    <row r="122" spans="1:11">
      <c r="A122" s="8" t="s">
        <v>136</v>
      </c>
      <c r="B122" s="4" t="s">
        <v>990</v>
      </c>
      <c r="C122" s="1" t="s">
        <v>21</v>
      </c>
      <c r="D122" s="1" t="s">
        <v>22</v>
      </c>
      <c r="E122" s="2">
        <v>45724</v>
      </c>
      <c r="F122" s="3">
        <v>12</v>
      </c>
      <c r="G122" s="3">
        <v>12</v>
      </c>
      <c r="H122" s="3">
        <v>10</v>
      </c>
      <c r="I122" s="1">
        <v>65597</v>
      </c>
      <c r="J122" s="1" t="s">
        <v>17</v>
      </c>
      <c r="K122" s="10" t="s">
        <v>15</v>
      </c>
    </row>
    <row r="123" spans="1:11">
      <c r="A123" s="8" t="s">
        <v>138</v>
      </c>
      <c r="B123" s="4" t="s">
        <v>991</v>
      </c>
      <c r="C123" s="1" t="s">
        <v>37</v>
      </c>
      <c r="D123" s="1" t="s">
        <v>38</v>
      </c>
      <c r="E123" s="2">
        <v>45993</v>
      </c>
      <c r="F123" s="3">
        <v>12</v>
      </c>
      <c r="G123" s="3">
        <v>12</v>
      </c>
      <c r="H123" s="3">
        <v>10</v>
      </c>
      <c r="I123" s="1">
        <v>65560</v>
      </c>
      <c r="J123" s="1" t="s">
        <v>14</v>
      </c>
      <c r="K123" s="10" t="s">
        <v>19</v>
      </c>
    </row>
    <row r="124" spans="1:11">
      <c r="A124" s="8" t="s">
        <v>139</v>
      </c>
      <c r="B124" s="4" t="s">
        <v>992</v>
      </c>
      <c r="C124" s="1" t="s">
        <v>50</v>
      </c>
      <c r="D124" s="1" t="s">
        <v>51</v>
      </c>
      <c r="E124" s="2">
        <v>45718</v>
      </c>
      <c r="F124" s="3">
        <v>12</v>
      </c>
      <c r="G124" s="3">
        <v>12</v>
      </c>
      <c r="H124" s="3">
        <v>10</v>
      </c>
      <c r="I124" s="1">
        <v>65523</v>
      </c>
      <c r="J124" s="1" t="s">
        <v>14</v>
      </c>
      <c r="K124" s="10" t="s">
        <v>15</v>
      </c>
    </row>
    <row r="125" spans="1:11">
      <c r="A125" s="8" t="s">
        <v>140</v>
      </c>
      <c r="B125" s="4" t="s">
        <v>993</v>
      </c>
      <c r="C125" s="1" t="s">
        <v>47</v>
      </c>
      <c r="D125" s="1" t="s">
        <v>48</v>
      </c>
      <c r="E125" s="2">
        <v>46151</v>
      </c>
      <c r="F125" s="3">
        <v>12</v>
      </c>
      <c r="G125" s="3">
        <v>12</v>
      </c>
      <c r="H125" s="3">
        <v>10</v>
      </c>
      <c r="I125" s="1">
        <v>65486</v>
      </c>
      <c r="J125" s="1" t="s">
        <v>17</v>
      </c>
      <c r="K125" s="10" t="s">
        <v>19</v>
      </c>
    </row>
    <row r="126" spans="1:11">
      <c r="A126" s="8" t="s">
        <v>141</v>
      </c>
      <c r="B126" s="4" t="s">
        <v>994</v>
      </c>
      <c r="C126" s="1" t="s">
        <v>12</v>
      </c>
      <c r="D126" s="1" t="s">
        <v>13</v>
      </c>
      <c r="E126" s="2">
        <v>45929</v>
      </c>
      <c r="F126" s="3">
        <v>12</v>
      </c>
      <c r="G126" s="3">
        <v>12</v>
      </c>
      <c r="H126" s="3">
        <v>10</v>
      </c>
      <c r="I126" s="1">
        <v>65449</v>
      </c>
      <c r="J126" s="1" t="s">
        <v>17</v>
      </c>
      <c r="K126" s="10" t="s">
        <v>19</v>
      </c>
    </row>
    <row r="127" spans="1:11">
      <c r="A127" s="8" t="s">
        <v>142</v>
      </c>
      <c r="B127" s="4" t="s">
        <v>995</v>
      </c>
      <c r="C127" s="1" t="s">
        <v>43</v>
      </c>
      <c r="D127" s="1" t="s">
        <v>22</v>
      </c>
      <c r="E127" s="2">
        <v>45712</v>
      </c>
      <c r="F127" s="3">
        <v>12</v>
      </c>
      <c r="G127" s="3">
        <v>12</v>
      </c>
      <c r="H127" s="3">
        <v>10</v>
      </c>
      <c r="I127" s="1">
        <v>65412</v>
      </c>
      <c r="J127" s="1" t="s">
        <v>17</v>
      </c>
      <c r="K127" s="10" t="s">
        <v>15</v>
      </c>
    </row>
    <row r="128" spans="1:11">
      <c r="A128" s="8" t="s">
        <v>144</v>
      </c>
      <c r="B128" s="4" t="s">
        <v>996</v>
      </c>
      <c r="C128" s="1" t="s">
        <v>31</v>
      </c>
      <c r="D128" s="1" t="s">
        <v>32</v>
      </c>
      <c r="E128" s="2">
        <v>46044</v>
      </c>
      <c r="F128" s="3">
        <v>12</v>
      </c>
      <c r="G128" s="3">
        <v>12</v>
      </c>
      <c r="H128" s="3">
        <v>10</v>
      </c>
      <c r="I128" s="1">
        <v>65375</v>
      </c>
      <c r="J128" s="1" t="s">
        <v>17</v>
      </c>
      <c r="K128" s="10" t="s">
        <v>15</v>
      </c>
    </row>
    <row r="129" spans="1:11">
      <c r="A129" s="8" t="s">
        <v>146</v>
      </c>
      <c r="B129" s="4" t="s">
        <v>997</v>
      </c>
      <c r="C129" s="1" t="s">
        <v>12</v>
      </c>
      <c r="D129" s="1" t="s">
        <v>13</v>
      </c>
      <c r="E129" s="2">
        <v>45412</v>
      </c>
      <c r="F129" s="3">
        <v>12</v>
      </c>
      <c r="G129" s="3">
        <v>12</v>
      </c>
      <c r="H129" s="3">
        <v>10</v>
      </c>
      <c r="I129" s="1">
        <v>65338</v>
      </c>
      <c r="J129" s="1" t="s">
        <v>17</v>
      </c>
      <c r="K129" s="10" t="s">
        <v>15</v>
      </c>
    </row>
    <row r="130" spans="1:11">
      <c r="A130" s="8" t="s">
        <v>147</v>
      </c>
      <c r="B130" s="4" t="s">
        <v>998</v>
      </c>
      <c r="C130" s="1" t="s">
        <v>43</v>
      </c>
      <c r="D130" s="1" t="s">
        <v>22</v>
      </c>
      <c r="E130" s="2">
        <v>45791</v>
      </c>
      <c r="F130" s="3">
        <v>12</v>
      </c>
      <c r="G130" s="3">
        <v>12</v>
      </c>
      <c r="H130" s="3">
        <v>10</v>
      </c>
      <c r="I130" s="1">
        <v>65301</v>
      </c>
      <c r="J130" s="1" t="s">
        <v>17</v>
      </c>
      <c r="K130" s="10" t="s">
        <v>19</v>
      </c>
    </row>
    <row r="131" spans="1:11">
      <c r="A131" s="8" t="s">
        <v>149</v>
      </c>
      <c r="B131" s="4" t="s">
        <v>999</v>
      </c>
      <c r="C131" s="1" t="s">
        <v>21</v>
      </c>
      <c r="D131" s="1" t="s">
        <v>22</v>
      </c>
      <c r="E131" s="2">
        <v>45616</v>
      </c>
      <c r="F131" s="3">
        <v>12</v>
      </c>
      <c r="G131" s="3">
        <v>12</v>
      </c>
      <c r="H131" s="3">
        <v>10</v>
      </c>
      <c r="I131" s="1">
        <v>65264</v>
      </c>
      <c r="J131" s="1" t="s">
        <v>17</v>
      </c>
      <c r="K131" s="10" t="s">
        <v>19</v>
      </c>
    </row>
    <row r="132" spans="1:11">
      <c r="A132" s="8" t="s">
        <v>151</v>
      </c>
      <c r="B132" s="4" t="s">
        <v>1000</v>
      </c>
      <c r="C132" s="1" t="s">
        <v>47</v>
      </c>
      <c r="D132" s="1" t="s">
        <v>48</v>
      </c>
      <c r="E132" s="2">
        <v>45446</v>
      </c>
      <c r="F132" s="3">
        <v>12</v>
      </c>
      <c r="G132" s="3">
        <v>12</v>
      </c>
      <c r="H132" s="3">
        <v>10</v>
      </c>
      <c r="I132" s="1">
        <v>65227</v>
      </c>
      <c r="J132" s="1" t="s">
        <v>17</v>
      </c>
      <c r="K132" s="10" t="s">
        <v>15</v>
      </c>
    </row>
    <row r="133" spans="1:11">
      <c r="A133" s="8" t="s">
        <v>153</v>
      </c>
      <c r="B133" s="4" t="s">
        <v>290</v>
      </c>
      <c r="C133" s="1" t="s">
        <v>21</v>
      </c>
      <c r="D133" s="1" t="s">
        <v>22</v>
      </c>
      <c r="E133" s="2">
        <v>45919</v>
      </c>
      <c r="F133" s="3">
        <v>12</v>
      </c>
      <c r="G133" s="3">
        <v>12</v>
      </c>
      <c r="H133" s="3">
        <v>10</v>
      </c>
      <c r="I133" s="1">
        <v>65190</v>
      </c>
      <c r="J133" s="1" t="s">
        <v>14</v>
      </c>
      <c r="K133" s="10" t="s">
        <v>15</v>
      </c>
    </row>
    <row r="134" spans="1:11">
      <c r="A134" s="8" t="s">
        <v>155</v>
      </c>
      <c r="B134" s="4" t="s">
        <v>11</v>
      </c>
      <c r="C134" s="1" t="s">
        <v>24</v>
      </c>
      <c r="D134" s="1" t="s">
        <v>53</v>
      </c>
      <c r="E134" s="2">
        <v>45492</v>
      </c>
      <c r="F134" s="3">
        <v>12</v>
      </c>
      <c r="G134" s="3">
        <v>12</v>
      </c>
      <c r="H134" s="3">
        <v>10</v>
      </c>
      <c r="I134" s="1">
        <v>65153</v>
      </c>
      <c r="J134" s="1" t="s">
        <v>17</v>
      </c>
      <c r="K134" s="10" t="s">
        <v>19</v>
      </c>
    </row>
    <row r="135" spans="1:11">
      <c r="A135" s="8" t="s">
        <v>157</v>
      </c>
      <c r="B135" s="4" t="s">
        <v>920</v>
      </c>
      <c r="C135" s="1" t="s">
        <v>12</v>
      </c>
      <c r="D135" s="1" t="s">
        <v>13</v>
      </c>
      <c r="E135" s="2">
        <v>45479</v>
      </c>
      <c r="F135" s="3">
        <v>12</v>
      </c>
      <c r="G135" s="3">
        <v>12</v>
      </c>
      <c r="H135" s="3">
        <v>10</v>
      </c>
      <c r="I135" s="1">
        <v>65116</v>
      </c>
      <c r="J135" s="1" t="s">
        <v>17</v>
      </c>
      <c r="K135" s="10" t="s">
        <v>19</v>
      </c>
    </row>
    <row r="136" spans="1:11">
      <c r="A136" s="8" t="s">
        <v>159</v>
      </c>
      <c r="B136" s="4" t="s">
        <v>235</v>
      </c>
      <c r="C136" s="1" t="s">
        <v>50</v>
      </c>
      <c r="D136" s="1" t="s">
        <v>32</v>
      </c>
      <c r="E136" s="2">
        <v>46044</v>
      </c>
      <c r="F136" s="3">
        <v>12</v>
      </c>
      <c r="G136" s="3">
        <v>12</v>
      </c>
      <c r="H136" s="3">
        <v>10</v>
      </c>
      <c r="I136" s="1">
        <v>65079</v>
      </c>
      <c r="J136" s="1" t="s">
        <v>14</v>
      </c>
      <c r="K136" s="10" t="s">
        <v>15</v>
      </c>
    </row>
    <row r="137" spans="1:11">
      <c r="A137" s="8" t="s">
        <v>161</v>
      </c>
      <c r="B137" s="4" t="s">
        <v>374</v>
      </c>
      <c r="C137" s="1" t="s">
        <v>37</v>
      </c>
      <c r="D137" s="1" t="s">
        <v>40</v>
      </c>
      <c r="E137" s="2">
        <v>45372</v>
      </c>
      <c r="F137" s="3">
        <v>12</v>
      </c>
      <c r="G137" s="3">
        <v>12</v>
      </c>
      <c r="H137" s="3">
        <v>10</v>
      </c>
      <c r="I137" s="1">
        <v>65042</v>
      </c>
      <c r="J137" s="1" t="s">
        <v>17</v>
      </c>
      <c r="K137" s="10" t="s">
        <v>19</v>
      </c>
    </row>
    <row r="138" spans="1:11">
      <c r="A138" s="8" t="s">
        <v>163</v>
      </c>
      <c r="B138" s="4" t="s">
        <v>1434</v>
      </c>
      <c r="C138" s="1" t="s">
        <v>31</v>
      </c>
      <c r="D138" s="1" t="s">
        <v>32</v>
      </c>
      <c r="E138" s="2">
        <v>46128</v>
      </c>
      <c r="F138" s="3">
        <v>12</v>
      </c>
      <c r="G138" s="3">
        <v>12</v>
      </c>
      <c r="H138" s="3">
        <v>10</v>
      </c>
      <c r="I138" s="1">
        <v>65005</v>
      </c>
      <c r="J138" s="1" t="s">
        <v>14</v>
      </c>
      <c r="K138" s="10" t="s">
        <v>15</v>
      </c>
    </row>
    <row r="139" spans="1:11">
      <c r="A139" s="8" t="s">
        <v>165</v>
      </c>
      <c r="B139" s="4" t="s">
        <v>382</v>
      </c>
      <c r="C139" s="1" t="s">
        <v>24</v>
      </c>
      <c r="D139" s="1" t="s">
        <v>25</v>
      </c>
      <c r="E139" s="2">
        <v>45815</v>
      </c>
      <c r="F139" s="3">
        <v>12</v>
      </c>
      <c r="G139" s="3">
        <v>12</v>
      </c>
      <c r="H139" s="3">
        <v>10</v>
      </c>
      <c r="I139" s="1">
        <v>64968</v>
      </c>
      <c r="J139" s="1" t="s">
        <v>17</v>
      </c>
      <c r="K139" s="10" t="s">
        <v>15</v>
      </c>
    </row>
    <row r="140" spans="1:11">
      <c r="A140" s="8" t="s">
        <v>166</v>
      </c>
      <c r="B140" s="4" t="s">
        <v>463</v>
      </c>
      <c r="C140" s="1" t="s">
        <v>50</v>
      </c>
      <c r="D140" s="1" t="s">
        <v>32</v>
      </c>
      <c r="E140" s="2">
        <v>45981</v>
      </c>
      <c r="F140" s="3">
        <v>12</v>
      </c>
      <c r="G140" s="3">
        <v>12</v>
      </c>
      <c r="H140" s="3">
        <v>10</v>
      </c>
      <c r="I140" s="1">
        <v>64931</v>
      </c>
      <c r="J140" s="1" t="s">
        <v>17</v>
      </c>
      <c r="K140" s="10" t="s">
        <v>15</v>
      </c>
    </row>
    <row r="141" spans="1:11">
      <c r="A141" s="8" t="s">
        <v>167</v>
      </c>
      <c r="B141" s="4" t="s">
        <v>484</v>
      </c>
      <c r="C141" s="1" t="s">
        <v>37</v>
      </c>
      <c r="D141" s="1" t="s">
        <v>40</v>
      </c>
      <c r="E141" s="2">
        <v>46107</v>
      </c>
      <c r="F141" s="3">
        <v>12</v>
      </c>
      <c r="G141" s="3">
        <v>12</v>
      </c>
      <c r="H141" s="3">
        <v>10</v>
      </c>
      <c r="I141" s="1">
        <v>64894</v>
      </c>
      <c r="J141" s="1" t="s">
        <v>17</v>
      </c>
      <c r="K141" s="10" t="s">
        <v>19</v>
      </c>
    </row>
    <row r="142" spans="1:11">
      <c r="A142" s="8" t="s">
        <v>169</v>
      </c>
      <c r="B142" s="4" t="s">
        <v>265</v>
      </c>
      <c r="C142" s="1" t="s">
        <v>16</v>
      </c>
      <c r="D142" s="1" t="s">
        <v>13</v>
      </c>
      <c r="E142" s="2">
        <v>45623</v>
      </c>
      <c r="F142" s="3">
        <v>12</v>
      </c>
      <c r="G142" s="3">
        <v>12</v>
      </c>
      <c r="H142" s="3">
        <v>10</v>
      </c>
      <c r="I142" s="1">
        <v>64857</v>
      </c>
      <c r="J142" s="1" t="s">
        <v>17</v>
      </c>
      <c r="K142" s="10" t="s">
        <v>15</v>
      </c>
    </row>
    <row r="143" spans="1:11">
      <c r="A143" s="8" t="s">
        <v>170</v>
      </c>
      <c r="B143" s="4" t="s">
        <v>96</v>
      </c>
      <c r="C143" s="1" t="s">
        <v>16</v>
      </c>
      <c r="D143" s="1" t="s">
        <v>13</v>
      </c>
      <c r="E143" s="2">
        <v>45424</v>
      </c>
      <c r="F143" s="3">
        <v>12</v>
      </c>
      <c r="G143" s="3">
        <v>12</v>
      </c>
      <c r="H143" s="3">
        <v>10</v>
      </c>
      <c r="I143" s="1">
        <v>64820</v>
      </c>
      <c r="J143" s="1" t="s">
        <v>17</v>
      </c>
      <c r="K143" s="10" t="s">
        <v>15</v>
      </c>
    </row>
    <row r="144" spans="1:11">
      <c r="A144" s="8" t="s">
        <v>172</v>
      </c>
      <c r="B144" s="4" t="s">
        <v>180</v>
      </c>
      <c r="C144" s="1" t="s">
        <v>21</v>
      </c>
      <c r="D144" s="1" t="s">
        <v>22</v>
      </c>
      <c r="E144" s="2">
        <v>45837</v>
      </c>
      <c r="F144" s="3">
        <v>12</v>
      </c>
      <c r="G144" s="3">
        <v>12</v>
      </c>
      <c r="H144" s="3">
        <v>10</v>
      </c>
      <c r="I144" s="1">
        <v>64783</v>
      </c>
      <c r="J144" s="1" t="s">
        <v>17</v>
      </c>
      <c r="K144" s="10" t="s">
        <v>15</v>
      </c>
    </row>
    <row r="145" spans="1:11">
      <c r="A145" s="8" t="s">
        <v>174</v>
      </c>
      <c r="B145" s="4" t="s">
        <v>295</v>
      </c>
      <c r="C145" s="1" t="s">
        <v>21</v>
      </c>
      <c r="D145" s="1" t="s">
        <v>22</v>
      </c>
      <c r="E145" s="2">
        <v>45745</v>
      </c>
      <c r="F145" s="3">
        <v>12</v>
      </c>
      <c r="G145" s="3">
        <v>12</v>
      </c>
      <c r="H145" s="3">
        <v>10</v>
      </c>
      <c r="I145" s="1">
        <v>64746</v>
      </c>
      <c r="J145" s="1" t="s">
        <v>14</v>
      </c>
      <c r="K145" s="10" t="s">
        <v>19</v>
      </c>
    </row>
    <row r="146" spans="1:11">
      <c r="A146" s="8" t="s">
        <v>176</v>
      </c>
      <c r="B146" s="4" t="s">
        <v>1001</v>
      </c>
      <c r="C146" s="1" t="s">
        <v>16</v>
      </c>
      <c r="D146" s="1" t="s">
        <v>13</v>
      </c>
      <c r="E146" s="2">
        <v>45372</v>
      </c>
      <c r="F146" s="3">
        <v>12</v>
      </c>
      <c r="G146" s="3">
        <v>12</v>
      </c>
      <c r="H146" s="3">
        <v>10</v>
      </c>
      <c r="I146" s="1">
        <v>64709</v>
      </c>
      <c r="J146" s="1" t="s">
        <v>14</v>
      </c>
      <c r="K146" s="10" t="s">
        <v>19</v>
      </c>
    </row>
    <row r="147" spans="1:11">
      <c r="A147" s="8" t="s">
        <v>177</v>
      </c>
      <c r="B147" s="4" t="s">
        <v>1002</v>
      </c>
      <c r="C147" s="1" t="s">
        <v>27</v>
      </c>
      <c r="D147" s="1" t="s">
        <v>22</v>
      </c>
      <c r="E147" s="2">
        <v>45663</v>
      </c>
      <c r="F147" s="3">
        <v>12</v>
      </c>
      <c r="G147" s="3">
        <v>12</v>
      </c>
      <c r="H147" s="3">
        <v>10</v>
      </c>
      <c r="I147" s="1">
        <v>64672</v>
      </c>
      <c r="J147" s="1" t="s">
        <v>17</v>
      </c>
      <c r="K147" s="10" t="s">
        <v>15</v>
      </c>
    </row>
    <row r="148" spans="1:11">
      <c r="A148" s="8" t="s">
        <v>179</v>
      </c>
      <c r="B148" s="4" t="s">
        <v>1003</v>
      </c>
      <c r="C148" s="1" t="s">
        <v>47</v>
      </c>
      <c r="D148" s="1" t="s">
        <v>84</v>
      </c>
      <c r="E148" s="2">
        <v>45480</v>
      </c>
      <c r="F148" s="3">
        <v>12</v>
      </c>
      <c r="G148" s="3">
        <v>12</v>
      </c>
      <c r="H148" s="3">
        <v>10</v>
      </c>
      <c r="I148" s="1">
        <v>64635</v>
      </c>
      <c r="J148" s="1" t="s">
        <v>17</v>
      </c>
      <c r="K148" s="10" t="s">
        <v>19</v>
      </c>
    </row>
    <row r="149" spans="1:11">
      <c r="A149" s="8" t="s">
        <v>181</v>
      </c>
      <c r="B149" s="4" t="s">
        <v>1004</v>
      </c>
      <c r="C149" s="1" t="s">
        <v>16</v>
      </c>
      <c r="D149" s="1" t="s">
        <v>13</v>
      </c>
      <c r="E149" s="2">
        <v>45613</v>
      </c>
      <c r="F149" s="3">
        <v>12</v>
      </c>
      <c r="G149" s="3">
        <v>12</v>
      </c>
      <c r="H149" s="3">
        <v>10</v>
      </c>
      <c r="I149" s="1">
        <v>64598</v>
      </c>
      <c r="J149" s="1" t="s">
        <v>14</v>
      </c>
      <c r="K149" s="10" t="s">
        <v>15</v>
      </c>
    </row>
    <row r="150" spans="1:11">
      <c r="A150" s="8" t="s">
        <v>182</v>
      </c>
      <c r="B150" s="4" t="s">
        <v>1005</v>
      </c>
      <c r="C150" s="1" t="s">
        <v>21</v>
      </c>
      <c r="D150" s="1" t="s">
        <v>22</v>
      </c>
      <c r="E150" s="2">
        <v>46180</v>
      </c>
      <c r="F150" s="3">
        <v>12</v>
      </c>
      <c r="G150" s="3">
        <v>12</v>
      </c>
      <c r="H150" s="3">
        <v>10</v>
      </c>
      <c r="I150" s="1">
        <v>64561</v>
      </c>
      <c r="J150" s="1" t="s">
        <v>17</v>
      </c>
      <c r="K150" s="10" t="s">
        <v>15</v>
      </c>
    </row>
    <row r="151" spans="1:11">
      <c r="A151" s="8" t="s">
        <v>184</v>
      </c>
      <c r="B151" s="4" t="s">
        <v>1006</v>
      </c>
      <c r="C151" s="1" t="s">
        <v>27</v>
      </c>
      <c r="D151" s="1" t="s">
        <v>22</v>
      </c>
      <c r="E151" s="2">
        <v>46188</v>
      </c>
      <c r="F151" s="3">
        <v>12</v>
      </c>
      <c r="G151" s="3">
        <v>12</v>
      </c>
      <c r="H151" s="3">
        <v>10</v>
      </c>
      <c r="I151" s="1">
        <v>64524</v>
      </c>
      <c r="J151" s="1" t="s">
        <v>17</v>
      </c>
      <c r="K151" s="10" t="s">
        <v>19</v>
      </c>
    </row>
    <row r="152" spans="1:11">
      <c r="A152" s="8" t="s">
        <v>186</v>
      </c>
      <c r="B152" s="4" t="s">
        <v>1007</v>
      </c>
      <c r="C152" s="1" t="s">
        <v>50</v>
      </c>
      <c r="D152" s="1" t="s">
        <v>32</v>
      </c>
      <c r="E152" s="2">
        <v>45758</v>
      </c>
      <c r="F152" s="3">
        <v>12</v>
      </c>
      <c r="G152" s="3">
        <v>12</v>
      </c>
      <c r="H152" s="3">
        <v>10</v>
      </c>
      <c r="I152" s="1">
        <v>64487</v>
      </c>
      <c r="J152" s="1" t="s">
        <v>17</v>
      </c>
      <c r="K152" s="10" t="s">
        <v>19</v>
      </c>
    </row>
    <row r="153" spans="1:11">
      <c r="A153" s="8" t="s">
        <v>187</v>
      </c>
      <c r="B153" s="4" t="s">
        <v>1008</v>
      </c>
      <c r="C153" s="1" t="s">
        <v>21</v>
      </c>
      <c r="D153" s="1" t="s">
        <v>22</v>
      </c>
      <c r="E153" s="2">
        <v>46126</v>
      </c>
      <c r="F153" s="3">
        <v>12</v>
      </c>
      <c r="G153" s="3">
        <v>12</v>
      </c>
      <c r="H153" s="3">
        <v>10</v>
      </c>
      <c r="I153" s="1">
        <v>64450</v>
      </c>
      <c r="J153" s="1" t="s">
        <v>14</v>
      </c>
      <c r="K153" s="10" t="s">
        <v>19</v>
      </c>
    </row>
    <row r="154" spans="1:11">
      <c r="A154" s="8" t="s">
        <v>188</v>
      </c>
      <c r="B154" s="4" t="s">
        <v>1009</v>
      </c>
      <c r="C154" s="1" t="s">
        <v>21</v>
      </c>
      <c r="D154" s="1" t="s">
        <v>22</v>
      </c>
      <c r="E154" s="2">
        <v>45330</v>
      </c>
      <c r="F154" s="3">
        <v>12</v>
      </c>
      <c r="G154" s="3">
        <v>12</v>
      </c>
      <c r="H154" s="3">
        <v>10</v>
      </c>
      <c r="I154" s="1">
        <v>64413</v>
      </c>
      <c r="J154" s="1" t="s">
        <v>17</v>
      </c>
      <c r="K154" s="10" t="s">
        <v>15</v>
      </c>
    </row>
    <row r="155" spans="1:11">
      <c r="A155" s="8" t="s">
        <v>189</v>
      </c>
      <c r="B155" s="4" t="s">
        <v>1010</v>
      </c>
      <c r="C155" s="1" t="s">
        <v>24</v>
      </c>
      <c r="D155" s="1" t="s">
        <v>53</v>
      </c>
      <c r="E155" s="2">
        <v>45472</v>
      </c>
      <c r="F155" s="3">
        <v>12</v>
      </c>
      <c r="G155" s="3">
        <v>12</v>
      </c>
      <c r="H155" s="3">
        <v>10</v>
      </c>
      <c r="I155" s="1">
        <v>64376</v>
      </c>
      <c r="J155" s="1" t="s">
        <v>17</v>
      </c>
      <c r="K155" s="10" t="s">
        <v>15</v>
      </c>
    </row>
    <row r="156" spans="1:11">
      <c r="A156" s="8" t="s">
        <v>190</v>
      </c>
      <c r="B156" s="4" t="s">
        <v>1011</v>
      </c>
      <c r="C156" s="1" t="s">
        <v>12</v>
      </c>
      <c r="D156" s="1" t="s">
        <v>13</v>
      </c>
      <c r="E156" s="2">
        <v>45859</v>
      </c>
      <c r="F156" s="3">
        <v>12</v>
      </c>
      <c r="G156" s="3">
        <v>12</v>
      </c>
      <c r="H156" s="3">
        <v>10</v>
      </c>
      <c r="I156" s="1">
        <v>64339</v>
      </c>
      <c r="J156" s="1" t="s">
        <v>17</v>
      </c>
      <c r="K156" s="10" t="s">
        <v>19</v>
      </c>
    </row>
    <row r="157" spans="1:11">
      <c r="A157" s="8" t="s">
        <v>192</v>
      </c>
      <c r="B157" s="4" t="s">
        <v>1012</v>
      </c>
      <c r="C157" s="1" t="s">
        <v>24</v>
      </c>
      <c r="D157" s="1" t="s">
        <v>53</v>
      </c>
      <c r="E157" s="2">
        <v>45736</v>
      </c>
      <c r="F157" s="3">
        <v>12</v>
      </c>
      <c r="G157" s="3">
        <v>12</v>
      </c>
      <c r="H157" s="3">
        <v>10</v>
      </c>
      <c r="I157" s="1">
        <v>64302</v>
      </c>
      <c r="J157" s="1" t="s">
        <v>14</v>
      </c>
      <c r="K157" s="10" t="s">
        <v>15</v>
      </c>
    </row>
    <row r="158" spans="1:11">
      <c r="A158" s="8" t="s">
        <v>194</v>
      </c>
      <c r="B158" s="4" t="s">
        <v>1013</v>
      </c>
      <c r="C158" s="1" t="s">
        <v>37</v>
      </c>
      <c r="D158" s="1" t="s">
        <v>40</v>
      </c>
      <c r="E158" s="2">
        <v>45811</v>
      </c>
      <c r="F158" s="3">
        <v>12</v>
      </c>
      <c r="G158" s="3">
        <v>12</v>
      </c>
      <c r="H158" s="3">
        <v>10</v>
      </c>
      <c r="I158" s="1">
        <v>64265</v>
      </c>
      <c r="J158" s="1" t="s">
        <v>17</v>
      </c>
      <c r="K158" s="10" t="s">
        <v>19</v>
      </c>
    </row>
    <row r="159" spans="1:11">
      <c r="A159" s="8" t="s">
        <v>195</v>
      </c>
      <c r="B159" s="4" t="s">
        <v>251</v>
      </c>
      <c r="C159" s="1" t="s">
        <v>21</v>
      </c>
      <c r="D159" s="1" t="s">
        <v>22</v>
      </c>
      <c r="E159" s="2">
        <v>45626</v>
      </c>
      <c r="F159" s="3">
        <v>12</v>
      </c>
      <c r="G159" s="3">
        <v>12</v>
      </c>
      <c r="H159" s="3">
        <v>10</v>
      </c>
      <c r="I159" s="1">
        <v>64228</v>
      </c>
      <c r="J159" s="1" t="s">
        <v>17</v>
      </c>
      <c r="K159" s="10" t="s">
        <v>15</v>
      </c>
    </row>
    <row r="160" spans="1:11">
      <c r="A160" s="8" t="s">
        <v>196</v>
      </c>
      <c r="B160" s="4" t="s">
        <v>913</v>
      </c>
      <c r="C160" s="1" t="s">
        <v>21</v>
      </c>
      <c r="D160" s="1" t="s">
        <v>22</v>
      </c>
      <c r="E160" s="2">
        <v>45482</v>
      </c>
      <c r="F160" s="3">
        <v>12</v>
      </c>
      <c r="G160" s="3">
        <v>12</v>
      </c>
      <c r="H160" s="3">
        <v>10</v>
      </c>
      <c r="I160" s="1">
        <v>64191</v>
      </c>
      <c r="J160" s="1" t="s">
        <v>17</v>
      </c>
      <c r="K160" s="10" t="s">
        <v>15</v>
      </c>
    </row>
    <row r="161" spans="1:11">
      <c r="A161" s="8" t="s">
        <v>197</v>
      </c>
      <c r="B161" s="4" t="s">
        <v>245</v>
      </c>
      <c r="C161" s="1" t="s">
        <v>31</v>
      </c>
      <c r="D161" s="1" t="s">
        <v>32</v>
      </c>
      <c r="E161" s="2">
        <v>45720</v>
      </c>
      <c r="F161" s="3">
        <v>12</v>
      </c>
      <c r="G161" s="3">
        <v>12</v>
      </c>
      <c r="H161" s="3">
        <v>10</v>
      </c>
      <c r="I161" s="1">
        <v>64154</v>
      </c>
      <c r="J161" s="1" t="s">
        <v>17</v>
      </c>
      <c r="K161" s="10" t="s">
        <v>15</v>
      </c>
    </row>
    <row r="162" spans="1:11">
      <c r="A162" s="8" t="s">
        <v>199</v>
      </c>
      <c r="B162" s="4" t="s">
        <v>591</v>
      </c>
      <c r="C162" s="1" t="s">
        <v>47</v>
      </c>
      <c r="D162" s="1" t="s">
        <v>84</v>
      </c>
      <c r="E162" s="2">
        <v>45806</v>
      </c>
      <c r="F162" s="3">
        <v>12</v>
      </c>
      <c r="G162" s="3">
        <v>12</v>
      </c>
      <c r="H162" s="3">
        <v>10</v>
      </c>
      <c r="I162" s="1">
        <v>64117</v>
      </c>
      <c r="J162" s="1" t="s">
        <v>17</v>
      </c>
      <c r="K162" s="10" t="s">
        <v>19</v>
      </c>
    </row>
    <row r="163" spans="1:11">
      <c r="A163" s="8" t="s">
        <v>200</v>
      </c>
      <c r="B163" s="4" t="s">
        <v>211</v>
      </c>
      <c r="C163" s="1" t="s">
        <v>21</v>
      </c>
      <c r="D163" s="1" t="s">
        <v>22</v>
      </c>
      <c r="E163" s="2">
        <v>45451</v>
      </c>
      <c r="F163" s="3">
        <v>12</v>
      </c>
      <c r="G163" s="3">
        <v>12</v>
      </c>
      <c r="H163" s="3">
        <v>10</v>
      </c>
      <c r="I163" s="1">
        <v>64080</v>
      </c>
      <c r="J163" s="1" t="s">
        <v>17</v>
      </c>
      <c r="K163" s="10" t="s">
        <v>15</v>
      </c>
    </row>
    <row r="164" spans="1:11">
      <c r="A164" s="8" t="s">
        <v>202</v>
      </c>
      <c r="B164" s="4" t="s">
        <v>916</v>
      </c>
      <c r="C164" s="1" t="s">
        <v>27</v>
      </c>
      <c r="D164" s="1" t="s">
        <v>22</v>
      </c>
      <c r="E164" s="2">
        <v>45511</v>
      </c>
      <c r="F164" s="3">
        <v>12</v>
      </c>
      <c r="G164" s="3">
        <v>12</v>
      </c>
      <c r="H164" s="3">
        <v>10</v>
      </c>
      <c r="I164" s="1">
        <v>64043</v>
      </c>
      <c r="J164" s="1" t="s">
        <v>17</v>
      </c>
      <c r="K164" s="10" t="s">
        <v>15</v>
      </c>
    </row>
    <row r="165" spans="1:11">
      <c r="A165" s="8" t="s">
        <v>204</v>
      </c>
      <c r="B165" s="4" t="s">
        <v>168</v>
      </c>
      <c r="C165" s="1" t="s">
        <v>43</v>
      </c>
      <c r="D165" s="1" t="s">
        <v>22</v>
      </c>
      <c r="E165" s="2">
        <v>45940</v>
      </c>
      <c r="F165" s="3">
        <v>12</v>
      </c>
      <c r="G165" s="3">
        <v>12</v>
      </c>
      <c r="H165" s="3">
        <v>10</v>
      </c>
      <c r="I165" s="1">
        <v>64006</v>
      </c>
      <c r="J165" s="1" t="s">
        <v>17</v>
      </c>
      <c r="K165" s="10" t="s">
        <v>15</v>
      </c>
    </row>
    <row r="166" spans="1:11">
      <c r="A166" s="8" t="s">
        <v>205</v>
      </c>
      <c r="B166" s="4" t="s">
        <v>112</v>
      </c>
      <c r="C166" s="1" t="s">
        <v>27</v>
      </c>
      <c r="D166" s="1" t="s">
        <v>22</v>
      </c>
      <c r="E166" s="2">
        <v>45428</v>
      </c>
      <c r="F166" s="3">
        <v>12</v>
      </c>
      <c r="G166" s="3">
        <v>12</v>
      </c>
      <c r="H166" s="3">
        <v>10</v>
      </c>
      <c r="I166" s="1">
        <v>63969</v>
      </c>
      <c r="J166" s="1" t="s">
        <v>17</v>
      </c>
      <c r="K166" s="10" t="s">
        <v>19</v>
      </c>
    </row>
    <row r="167" spans="1:11">
      <c r="A167" s="8" t="s">
        <v>206</v>
      </c>
      <c r="B167" s="4" t="s">
        <v>895</v>
      </c>
      <c r="C167" s="1" t="s">
        <v>27</v>
      </c>
      <c r="D167" s="1" t="s">
        <v>22</v>
      </c>
      <c r="E167" s="2">
        <v>45442</v>
      </c>
      <c r="F167" s="3">
        <v>12</v>
      </c>
      <c r="G167" s="3">
        <v>12</v>
      </c>
      <c r="H167" s="3">
        <v>10</v>
      </c>
      <c r="I167" s="1">
        <v>63932</v>
      </c>
      <c r="J167" s="1" t="s">
        <v>17</v>
      </c>
      <c r="K167" s="10" t="s">
        <v>15</v>
      </c>
    </row>
    <row r="168" spans="1:11">
      <c r="A168" s="8" t="s">
        <v>207</v>
      </c>
      <c r="B168" s="4" t="s">
        <v>751</v>
      </c>
      <c r="C168" s="1" t="s">
        <v>16</v>
      </c>
      <c r="D168" s="1" t="s">
        <v>13</v>
      </c>
      <c r="E168" s="2">
        <v>45629</v>
      </c>
      <c r="F168" s="3">
        <v>12</v>
      </c>
      <c r="G168" s="3">
        <v>12</v>
      </c>
      <c r="H168" s="3">
        <v>10</v>
      </c>
      <c r="I168" s="1">
        <v>63895</v>
      </c>
      <c r="J168" s="1" t="s">
        <v>17</v>
      </c>
      <c r="K168" s="10" t="s">
        <v>19</v>
      </c>
    </row>
    <row r="169" spans="1:11">
      <c r="A169" s="8" t="s">
        <v>208</v>
      </c>
      <c r="B169" s="4" t="s">
        <v>493</v>
      </c>
      <c r="C169" s="1" t="s">
        <v>37</v>
      </c>
      <c r="D169" s="1" t="s">
        <v>38</v>
      </c>
      <c r="E169" s="2">
        <v>45775</v>
      </c>
      <c r="F169" s="3">
        <v>12</v>
      </c>
      <c r="G169" s="3">
        <v>12</v>
      </c>
      <c r="H169" s="3">
        <v>10</v>
      </c>
      <c r="I169" s="1">
        <v>63858</v>
      </c>
      <c r="J169" s="1" t="s">
        <v>17</v>
      </c>
      <c r="K169" s="10" t="s">
        <v>19</v>
      </c>
    </row>
    <row r="170" spans="1:11">
      <c r="A170" s="8" t="s">
        <v>210</v>
      </c>
      <c r="B170" s="4" t="s">
        <v>154</v>
      </c>
      <c r="C170" s="1" t="s">
        <v>31</v>
      </c>
      <c r="D170" s="1" t="s">
        <v>32</v>
      </c>
      <c r="E170" s="2">
        <v>45748</v>
      </c>
      <c r="F170" s="3">
        <v>12</v>
      </c>
      <c r="G170" s="3">
        <v>12</v>
      </c>
      <c r="H170" s="3">
        <v>10</v>
      </c>
      <c r="I170" s="1">
        <v>63821</v>
      </c>
      <c r="J170" s="1" t="s">
        <v>17</v>
      </c>
      <c r="K170" s="10" t="s">
        <v>19</v>
      </c>
    </row>
    <row r="171" spans="1:11">
      <c r="A171" s="8" t="s">
        <v>212</v>
      </c>
      <c r="B171" s="4" t="s">
        <v>506</v>
      </c>
      <c r="C171" s="1" t="s">
        <v>47</v>
      </c>
      <c r="D171" s="1" t="s">
        <v>84</v>
      </c>
      <c r="E171" s="2">
        <v>45489</v>
      </c>
      <c r="F171" s="3">
        <v>12</v>
      </c>
      <c r="G171" s="3">
        <v>12</v>
      </c>
      <c r="H171" s="3">
        <v>10</v>
      </c>
      <c r="I171" s="1">
        <v>63784</v>
      </c>
      <c r="J171" s="1" t="s">
        <v>17</v>
      </c>
      <c r="K171" s="10" t="s">
        <v>15</v>
      </c>
    </row>
    <row r="172" spans="1:11">
      <c r="A172" s="8" t="s">
        <v>213</v>
      </c>
      <c r="B172" s="4" t="s">
        <v>1014</v>
      </c>
      <c r="C172" s="1" t="s">
        <v>31</v>
      </c>
      <c r="D172" s="1" t="s">
        <v>32</v>
      </c>
      <c r="E172" s="2">
        <v>45636</v>
      </c>
      <c r="F172" s="3">
        <v>12</v>
      </c>
      <c r="G172" s="3">
        <v>12</v>
      </c>
      <c r="H172" s="3">
        <v>10</v>
      </c>
      <c r="I172" s="1">
        <v>63747</v>
      </c>
      <c r="J172" s="1" t="s">
        <v>17</v>
      </c>
      <c r="K172" s="10" t="s">
        <v>19</v>
      </c>
    </row>
    <row r="173" spans="1:11">
      <c r="A173" s="8" t="s">
        <v>215</v>
      </c>
      <c r="B173" s="4" t="s">
        <v>1015</v>
      </c>
      <c r="C173" s="1" t="s">
        <v>37</v>
      </c>
      <c r="D173" s="1" t="s">
        <v>38</v>
      </c>
      <c r="E173" s="2">
        <v>46066</v>
      </c>
      <c r="F173" s="3">
        <v>12</v>
      </c>
      <c r="G173" s="3">
        <v>12</v>
      </c>
      <c r="H173" s="3">
        <v>10</v>
      </c>
      <c r="I173" s="1">
        <v>63710</v>
      </c>
      <c r="J173" s="1" t="s">
        <v>17</v>
      </c>
      <c r="K173" s="10" t="s">
        <v>19</v>
      </c>
    </row>
    <row r="174" spans="1:11">
      <c r="A174" s="8" t="s">
        <v>217</v>
      </c>
      <c r="B174" s="4" t="s">
        <v>1016</v>
      </c>
      <c r="C174" s="1" t="s">
        <v>37</v>
      </c>
      <c r="D174" s="1" t="s">
        <v>40</v>
      </c>
      <c r="E174" s="2">
        <v>45895</v>
      </c>
      <c r="F174" s="3">
        <v>12</v>
      </c>
      <c r="G174" s="3">
        <v>12</v>
      </c>
      <c r="H174" s="3">
        <v>10</v>
      </c>
      <c r="I174" s="1">
        <v>63673</v>
      </c>
      <c r="J174" s="1" t="s">
        <v>17</v>
      </c>
      <c r="K174" s="10" t="s">
        <v>19</v>
      </c>
    </row>
    <row r="175" spans="1:11">
      <c r="A175" s="8" t="s">
        <v>218</v>
      </c>
      <c r="B175" s="4" t="s">
        <v>1017</v>
      </c>
      <c r="C175" s="1" t="s">
        <v>47</v>
      </c>
      <c r="D175" s="1" t="s">
        <v>84</v>
      </c>
      <c r="E175" s="2">
        <v>45836</v>
      </c>
      <c r="F175" s="3">
        <v>12</v>
      </c>
      <c r="G175" s="3">
        <v>12</v>
      </c>
      <c r="H175" s="3">
        <v>10</v>
      </c>
      <c r="I175" s="1">
        <v>63636</v>
      </c>
      <c r="J175" s="1" t="s">
        <v>17</v>
      </c>
      <c r="K175" s="10" t="s">
        <v>15</v>
      </c>
    </row>
    <row r="176" spans="1:11">
      <c r="A176" s="8" t="s">
        <v>219</v>
      </c>
      <c r="B176" s="4" t="s">
        <v>1018</v>
      </c>
      <c r="C176" s="1" t="s">
        <v>16</v>
      </c>
      <c r="D176" s="1" t="s">
        <v>13</v>
      </c>
      <c r="E176" s="2">
        <v>45446</v>
      </c>
      <c r="F176" s="3">
        <v>12</v>
      </c>
      <c r="G176" s="3">
        <v>12</v>
      </c>
      <c r="H176" s="3">
        <v>10</v>
      </c>
      <c r="I176" s="1">
        <v>63599</v>
      </c>
      <c r="J176" s="1" t="s">
        <v>17</v>
      </c>
      <c r="K176" s="10" t="s">
        <v>15</v>
      </c>
    </row>
    <row r="177" spans="1:11">
      <c r="A177" s="8" t="s">
        <v>220</v>
      </c>
      <c r="B177" s="4" t="s">
        <v>1019</v>
      </c>
      <c r="C177" s="1" t="s">
        <v>43</v>
      </c>
      <c r="D177" s="1" t="s">
        <v>22</v>
      </c>
      <c r="E177" s="2">
        <v>45789</v>
      </c>
      <c r="F177" s="3">
        <v>12</v>
      </c>
      <c r="G177" s="3">
        <v>12</v>
      </c>
      <c r="H177" s="3">
        <v>10</v>
      </c>
      <c r="I177" s="1">
        <v>63562</v>
      </c>
      <c r="J177" s="1" t="s">
        <v>17</v>
      </c>
      <c r="K177" s="10" t="s">
        <v>15</v>
      </c>
    </row>
    <row r="178" spans="1:11">
      <c r="A178" s="8" t="s">
        <v>221</v>
      </c>
      <c r="B178" s="4" t="s">
        <v>1020</v>
      </c>
      <c r="C178" s="1" t="s">
        <v>47</v>
      </c>
      <c r="D178" s="1" t="s">
        <v>84</v>
      </c>
      <c r="E178" s="2">
        <v>45562</v>
      </c>
      <c r="F178" s="3">
        <v>12</v>
      </c>
      <c r="G178" s="3">
        <v>12</v>
      </c>
      <c r="H178" s="3">
        <v>10</v>
      </c>
      <c r="I178" s="1">
        <v>63525</v>
      </c>
      <c r="J178" s="1" t="s">
        <v>17</v>
      </c>
      <c r="K178" s="10" t="s">
        <v>19</v>
      </c>
    </row>
    <row r="179" spans="1:11">
      <c r="A179" s="8" t="s">
        <v>223</v>
      </c>
      <c r="B179" s="4" t="s">
        <v>1021</v>
      </c>
      <c r="C179" s="1" t="s">
        <v>31</v>
      </c>
      <c r="D179" s="1" t="s">
        <v>32</v>
      </c>
      <c r="E179" s="2">
        <v>45687</v>
      </c>
      <c r="F179" s="3">
        <v>12</v>
      </c>
      <c r="G179" s="3">
        <v>12</v>
      </c>
      <c r="H179" s="3">
        <v>10</v>
      </c>
      <c r="I179" s="1">
        <v>63488</v>
      </c>
      <c r="J179" s="1" t="s">
        <v>17</v>
      </c>
      <c r="K179" s="10" t="s">
        <v>15</v>
      </c>
    </row>
    <row r="180" spans="1:11">
      <c r="A180" s="8" t="s">
        <v>225</v>
      </c>
      <c r="B180" s="4" t="s">
        <v>1022</v>
      </c>
      <c r="C180" s="1" t="s">
        <v>50</v>
      </c>
      <c r="D180" s="1" t="s">
        <v>51</v>
      </c>
      <c r="E180" s="2">
        <v>45310</v>
      </c>
      <c r="F180" s="3">
        <v>12</v>
      </c>
      <c r="G180" s="3">
        <v>12</v>
      </c>
      <c r="H180" s="3">
        <v>10</v>
      </c>
      <c r="I180" s="1">
        <v>63451</v>
      </c>
      <c r="J180" s="1" t="s">
        <v>17</v>
      </c>
      <c r="K180" s="10" t="s">
        <v>19</v>
      </c>
    </row>
    <row r="181" spans="1:11">
      <c r="A181" s="8" t="s">
        <v>227</v>
      </c>
      <c r="B181" s="4" t="s">
        <v>1023</v>
      </c>
      <c r="C181" s="1" t="s">
        <v>24</v>
      </c>
      <c r="D181" s="1" t="s">
        <v>53</v>
      </c>
      <c r="E181" s="2">
        <v>45569</v>
      </c>
      <c r="F181" s="3">
        <v>12</v>
      </c>
      <c r="G181" s="3">
        <v>12</v>
      </c>
      <c r="H181" s="3">
        <v>10</v>
      </c>
      <c r="I181" s="1">
        <v>63414</v>
      </c>
      <c r="J181" s="1" t="s">
        <v>14</v>
      </c>
      <c r="K181" s="10" t="s">
        <v>19</v>
      </c>
    </row>
    <row r="182" spans="1:11">
      <c r="A182" s="8" t="s">
        <v>229</v>
      </c>
      <c r="B182" s="4" t="s">
        <v>1024</v>
      </c>
      <c r="C182" s="1" t="s">
        <v>16</v>
      </c>
      <c r="D182" s="1" t="s">
        <v>13</v>
      </c>
      <c r="E182" s="2">
        <v>46046</v>
      </c>
      <c r="F182" s="3">
        <v>12</v>
      </c>
      <c r="G182" s="3">
        <v>12</v>
      </c>
      <c r="H182" s="3">
        <v>10</v>
      </c>
      <c r="I182" s="1">
        <v>63377</v>
      </c>
      <c r="J182" s="1" t="s">
        <v>17</v>
      </c>
      <c r="K182" s="10" t="s">
        <v>15</v>
      </c>
    </row>
    <row r="183" spans="1:11">
      <c r="A183" s="8" t="s">
        <v>231</v>
      </c>
      <c r="B183" s="4" t="s">
        <v>1025</v>
      </c>
      <c r="C183" s="1" t="s">
        <v>16</v>
      </c>
      <c r="D183" s="1" t="s">
        <v>13</v>
      </c>
      <c r="E183" s="2">
        <v>45360</v>
      </c>
      <c r="F183" s="3">
        <v>12</v>
      </c>
      <c r="G183" s="3">
        <v>12</v>
      </c>
      <c r="H183" s="3">
        <v>10</v>
      </c>
      <c r="I183" s="1">
        <v>63340</v>
      </c>
      <c r="J183" s="1" t="s">
        <v>17</v>
      </c>
      <c r="K183" s="10" t="s">
        <v>19</v>
      </c>
    </row>
    <row r="184" spans="1:11">
      <c r="A184" s="8" t="s">
        <v>232</v>
      </c>
      <c r="B184" s="4" t="s">
        <v>1026</v>
      </c>
      <c r="C184" s="1" t="s">
        <v>50</v>
      </c>
      <c r="D184" s="1" t="s">
        <v>51</v>
      </c>
      <c r="E184" s="2">
        <v>45468</v>
      </c>
      <c r="F184" s="3">
        <v>12</v>
      </c>
      <c r="G184" s="3">
        <v>12</v>
      </c>
      <c r="H184" s="3">
        <v>10</v>
      </c>
      <c r="I184" s="1">
        <v>63303</v>
      </c>
      <c r="J184" s="1" t="s">
        <v>17</v>
      </c>
      <c r="K184" s="10" t="s">
        <v>19</v>
      </c>
    </row>
    <row r="185" spans="1:11">
      <c r="A185" s="8" t="s">
        <v>234</v>
      </c>
      <c r="B185" s="4" t="s">
        <v>410</v>
      </c>
      <c r="C185" s="1" t="s">
        <v>31</v>
      </c>
      <c r="D185" s="1" t="s">
        <v>32</v>
      </c>
      <c r="E185" s="2">
        <v>45398</v>
      </c>
      <c r="F185" s="3">
        <v>12</v>
      </c>
      <c r="G185" s="3">
        <v>12</v>
      </c>
      <c r="H185" s="3">
        <v>10</v>
      </c>
      <c r="I185" s="1">
        <v>63266</v>
      </c>
      <c r="J185" s="1" t="s">
        <v>17</v>
      </c>
      <c r="K185" s="10" t="s">
        <v>15</v>
      </c>
    </row>
    <row r="186" spans="1:11">
      <c r="A186" s="8" t="s">
        <v>236</v>
      </c>
      <c r="B186" s="4" t="s">
        <v>1027</v>
      </c>
      <c r="C186" s="1" t="s">
        <v>37</v>
      </c>
      <c r="D186" s="1" t="s">
        <v>38</v>
      </c>
      <c r="E186" s="2">
        <v>46043</v>
      </c>
      <c r="F186" s="3">
        <v>12</v>
      </c>
      <c r="G186" s="3">
        <v>12</v>
      </c>
      <c r="H186" s="3">
        <v>10</v>
      </c>
      <c r="I186" s="1">
        <v>63229</v>
      </c>
      <c r="J186" s="1" t="s">
        <v>17</v>
      </c>
      <c r="K186" s="10" t="s">
        <v>19</v>
      </c>
    </row>
    <row r="187" spans="1:11">
      <c r="A187" s="8" t="s">
        <v>237</v>
      </c>
      <c r="B187" s="4" t="s">
        <v>203</v>
      </c>
      <c r="C187" s="1" t="s">
        <v>16</v>
      </c>
      <c r="D187" s="1" t="s">
        <v>13</v>
      </c>
      <c r="E187" s="2">
        <v>45484</v>
      </c>
      <c r="F187" s="3">
        <v>12</v>
      </c>
      <c r="G187" s="3">
        <v>12</v>
      </c>
      <c r="H187" s="3">
        <v>10</v>
      </c>
      <c r="I187" s="1">
        <v>63192</v>
      </c>
      <c r="J187" s="1" t="s">
        <v>17</v>
      </c>
      <c r="K187" s="10" t="s">
        <v>15</v>
      </c>
    </row>
    <row r="188" spans="1:11">
      <c r="A188" s="8" t="s">
        <v>238</v>
      </c>
      <c r="B188" s="4" t="s">
        <v>162</v>
      </c>
      <c r="C188" s="1" t="s">
        <v>50</v>
      </c>
      <c r="D188" s="1" t="s">
        <v>32</v>
      </c>
      <c r="E188" s="2">
        <v>46009</v>
      </c>
      <c r="F188" s="3">
        <v>12</v>
      </c>
      <c r="G188" s="3">
        <v>12</v>
      </c>
      <c r="H188" s="3">
        <v>10</v>
      </c>
      <c r="I188" s="1">
        <v>63155</v>
      </c>
      <c r="J188" s="1" t="s">
        <v>17</v>
      </c>
      <c r="K188" s="10" t="s">
        <v>19</v>
      </c>
    </row>
    <row r="189" spans="1:11">
      <c r="A189" s="8" t="s">
        <v>240</v>
      </c>
      <c r="B189" s="4" t="s">
        <v>45</v>
      </c>
      <c r="C189" s="1" t="s">
        <v>21</v>
      </c>
      <c r="D189" s="1" t="s">
        <v>22</v>
      </c>
      <c r="E189" s="2">
        <v>46002</v>
      </c>
      <c r="F189" s="3">
        <v>12</v>
      </c>
      <c r="G189" s="3">
        <v>12</v>
      </c>
      <c r="H189" s="3">
        <v>10</v>
      </c>
      <c r="I189" s="1">
        <v>63118</v>
      </c>
      <c r="J189" s="1" t="s">
        <v>17</v>
      </c>
      <c r="K189" s="10" t="s">
        <v>15</v>
      </c>
    </row>
    <row r="190" spans="1:11">
      <c r="A190" s="8" t="s">
        <v>241</v>
      </c>
      <c r="B190" s="4" t="s">
        <v>465</v>
      </c>
      <c r="C190" s="1" t="s">
        <v>31</v>
      </c>
      <c r="D190" s="1" t="s">
        <v>32</v>
      </c>
      <c r="E190" s="2">
        <v>45476</v>
      </c>
      <c r="F190" s="3">
        <v>12</v>
      </c>
      <c r="G190" s="3">
        <v>12</v>
      </c>
      <c r="H190" s="3">
        <v>10</v>
      </c>
      <c r="I190" s="1">
        <v>63081</v>
      </c>
      <c r="J190" s="1" t="s">
        <v>17</v>
      </c>
      <c r="K190" s="10" t="s">
        <v>15</v>
      </c>
    </row>
    <row r="191" spans="1:11">
      <c r="A191" s="8" t="s">
        <v>242</v>
      </c>
      <c r="B191" s="4" t="s">
        <v>243</v>
      </c>
      <c r="C191" s="1" t="s">
        <v>31</v>
      </c>
      <c r="D191" s="1" t="s">
        <v>32</v>
      </c>
      <c r="E191" s="2">
        <v>45737</v>
      </c>
      <c r="F191" s="3">
        <v>12</v>
      </c>
      <c r="G191" s="3">
        <v>12</v>
      </c>
      <c r="H191" s="3">
        <v>10</v>
      </c>
      <c r="I191" s="1">
        <v>63044</v>
      </c>
      <c r="J191" s="1" t="s">
        <v>17</v>
      </c>
      <c r="K191" s="10" t="s">
        <v>19</v>
      </c>
    </row>
    <row r="192" spans="1:11">
      <c r="A192" s="8" t="s">
        <v>244</v>
      </c>
      <c r="B192" s="4" t="s">
        <v>92</v>
      </c>
      <c r="C192" s="1" t="s">
        <v>47</v>
      </c>
      <c r="D192" s="1" t="s">
        <v>84</v>
      </c>
      <c r="E192" s="2">
        <v>45361</v>
      </c>
      <c r="F192" s="3">
        <v>12</v>
      </c>
      <c r="G192" s="3">
        <v>12</v>
      </c>
      <c r="H192" s="3">
        <v>10</v>
      </c>
      <c r="I192" s="1">
        <v>63007</v>
      </c>
      <c r="J192" s="1" t="s">
        <v>17</v>
      </c>
      <c r="K192" s="10" t="s">
        <v>15</v>
      </c>
    </row>
    <row r="193" spans="1:11">
      <c r="A193" s="8" t="s">
        <v>246</v>
      </c>
      <c r="B193" s="4" t="s">
        <v>209</v>
      </c>
      <c r="C193" s="1" t="s">
        <v>50</v>
      </c>
      <c r="D193" s="1" t="s">
        <v>32</v>
      </c>
      <c r="E193" s="2">
        <v>46110</v>
      </c>
      <c r="F193" s="3">
        <v>12</v>
      </c>
      <c r="G193" s="3">
        <v>12</v>
      </c>
      <c r="H193" s="3">
        <v>10</v>
      </c>
      <c r="I193" s="1">
        <v>62970</v>
      </c>
      <c r="J193" s="1" t="s">
        <v>17</v>
      </c>
      <c r="K193" s="10" t="s">
        <v>15</v>
      </c>
    </row>
    <row r="194" spans="1:11">
      <c r="A194" s="8" t="s">
        <v>248</v>
      </c>
      <c r="B194" s="4" t="s">
        <v>158</v>
      </c>
      <c r="C194" s="1" t="s">
        <v>43</v>
      </c>
      <c r="D194" s="1" t="s">
        <v>22</v>
      </c>
      <c r="E194" s="2">
        <v>45884</v>
      </c>
      <c r="F194" s="3">
        <v>12</v>
      </c>
      <c r="G194" s="3">
        <v>12</v>
      </c>
      <c r="H194" s="3">
        <v>10</v>
      </c>
      <c r="I194" s="1">
        <v>62933</v>
      </c>
      <c r="J194" s="1" t="s">
        <v>17</v>
      </c>
      <c r="K194" s="10" t="s">
        <v>19</v>
      </c>
    </row>
    <row r="195" spans="1:11">
      <c r="A195" s="8" t="s">
        <v>250</v>
      </c>
      <c r="B195" s="4" t="s">
        <v>224</v>
      </c>
      <c r="C195" s="1" t="s">
        <v>16</v>
      </c>
      <c r="D195" s="1" t="s">
        <v>13</v>
      </c>
      <c r="E195" s="2">
        <v>45921</v>
      </c>
      <c r="F195" s="3">
        <v>12</v>
      </c>
      <c r="G195" s="3">
        <v>12</v>
      </c>
      <c r="H195" s="3">
        <v>10</v>
      </c>
      <c r="I195" s="1">
        <v>62896</v>
      </c>
      <c r="J195" s="1" t="s">
        <v>17</v>
      </c>
      <c r="K195" s="10" t="s">
        <v>15</v>
      </c>
    </row>
    <row r="196" spans="1:11">
      <c r="A196" s="8" t="s">
        <v>252</v>
      </c>
      <c r="B196" s="4" t="s">
        <v>247</v>
      </c>
      <c r="C196" s="1" t="s">
        <v>50</v>
      </c>
      <c r="D196" s="1" t="s">
        <v>32</v>
      </c>
      <c r="E196" s="2">
        <v>45611</v>
      </c>
      <c r="F196" s="3">
        <v>12</v>
      </c>
      <c r="G196" s="3">
        <v>12</v>
      </c>
      <c r="H196" s="3">
        <v>10</v>
      </c>
      <c r="I196" s="1">
        <v>62859</v>
      </c>
      <c r="J196" s="1" t="s">
        <v>17</v>
      </c>
      <c r="K196" s="10" t="s">
        <v>19</v>
      </c>
    </row>
    <row r="197" spans="1:11">
      <c r="A197" s="8" t="s">
        <v>254</v>
      </c>
      <c r="B197" s="4" t="s">
        <v>85</v>
      </c>
      <c r="C197" s="1" t="s">
        <v>24</v>
      </c>
      <c r="D197" s="1" t="s">
        <v>25</v>
      </c>
      <c r="E197" s="2">
        <v>45532</v>
      </c>
      <c r="F197" s="3">
        <v>12</v>
      </c>
      <c r="G197" s="3">
        <v>12</v>
      </c>
      <c r="H197" s="3">
        <v>10</v>
      </c>
      <c r="I197" s="1">
        <v>62822</v>
      </c>
      <c r="J197" s="1" t="s">
        <v>17</v>
      </c>
      <c r="K197" s="10" t="s">
        <v>15</v>
      </c>
    </row>
    <row r="198" spans="1:11">
      <c r="A198" s="8" t="s">
        <v>255</v>
      </c>
      <c r="B198" s="4" t="s">
        <v>1028</v>
      </c>
      <c r="C198" s="1" t="s">
        <v>12</v>
      </c>
      <c r="D198" s="1" t="s">
        <v>13</v>
      </c>
      <c r="E198" s="2">
        <v>45358</v>
      </c>
      <c r="F198" s="3">
        <v>12</v>
      </c>
      <c r="G198" s="3">
        <v>12</v>
      </c>
      <c r="H198" s="3">
        <v>10</v>
      </c>
      <c r="I198" s="1">
        <v>62785</v>
      </c>
      <c r="J198" s="1" t="s">
        <v>17</v>
      </c>
      <c r="K198" s="10" t="s">
        <v>15</v>
      </c>
    </row>
    <row r="199" spans="1:11">
      <c r="A199" s="8" t="s">
        <v>256</v>
      </c>
      <c r="B199" s="4" t="s">
        <v>1029</v>
      </c>
      <c r="C199" s="1" t="s">
        <v>21</v>
      </c>
      <c r="D199" s="1" t="s">
        <v>22</v>
      </c>
      <c r="E199" s="2">
        <v>45798</v>
      </c>
      <c r="F199" s="3">
        <v>12</v>
      </c>
      <c r="G199" s="3">
        <v>12</v>
      </c>
      <c r="H199" s="3">
        <v>10</v>
      </c>
      <c r="I199" s="1">
        <v>62748</v>
      </c>
      <c r="J199" s="1" t="s">
        <v>17</v>
      </c>
      <c r="K199" s="10" t="s">
        <v>15</v>
      </c>
    </row>
    <row r="200" spans="1:11">
      <c r="A200" s="8" t="s">
        <v>258</v>
      </c>
      <c r="B200" s="4" t="s">
        <v>1030</v>
      </c>
      <c r="C200" s="1" t="s">
        <v>12</v>
      </c>
      <c r="D200" s="1" t="s">
        <v>13</v>
      </c>
      <c r="E200" s="2">
        <v>46068</v>
      </c>
      <c r="F200" s="3">
        <v>12</v>
      </c>
      <c r="G200" s="3">
        <v>12</v>
      </c>
      <c r="H200" s="3">
        <v>10</v>
      </c>
      <c r="I200" s="1">
        <v>62711</v>
      </c>
      <c r="J200" s="1" t="s">
        <v>17</v>
      </c>
      <c r="K200" s="10" t="s">
        <v>15</v>
      </c>
    </row>
    <row r="201" spans="1:11">
      <c r="A201" s="8" t="s">
        <v>259</v>
      </c>
      <c r="B201" s="4" t="s">
        <v>1031</v>
      </c>
      <c r="C201" s="1" t="s">
        <v>37</v>
      </c>
      <c r="D201" s="1" t="s">
        <v>40</v>
      </c>
      <c r="E201" s="2">
        <v>45836</v>
      </c>
      <c r="F201" s="3">
        <v>12</v>
      </c>
      <c r="G201" s="3">
        <v>12</v>
      </c>
      <c r="H201" s="3">
        <v>10</v>
      </c>
      <c r="I201" s="1">
        <v>62674</v>
      </c>
      <c r="J201" s="1" t="s">
        <v>17</v>
      </c>
      <c r="K201" s="10" t="s">
        <v>19</v>
      </c>
    </row>
    <row r="202" spans="1:11">
      <c r="A202" s="8" t="s">
        <v>260</v>
      </c>
      <c r="B202" s="4" t="s">
        <v>1032</v>
      </c>
      <c r="C202" s="1" t="s">
        <v>31</v>
      </c>
      <c r="D202" s="1" t="s">
        <v>32</v>
      </c>
      <c r="E202" s="2">
        <v>45662</v>
      </c>
      <c r="F202" s="3">
        <v>12</v>
      </c>
      <c r="G202" s="3">
        <v>12</v>
      </c>
      <c r="H202" s="3">
        <v>10</v>
      </c>
      <c r="I202" s="1">
        <v>62637</v>
      </c>
      <c r="J202" s="1" t="s">
        <v>17</v>
      </c>
      <c r="K202" s="10" t="s">
        <v>15</v>
      </c>
    </row>
    <row r="203" spans="1:11">
      <c r="A203" s="8" t="s">
        <v>262</v>
      </c>
      <c r="B203" s="4" t="s">
        <v>1033</v>
      </c>
      <c r="C203" s="1" t="s">
        <v>31</v>
      </c>
      <c r="D203" s="1" t="s">
        <v>32</v>
      </c>
      <c r="E203" s="2">
        <v>45955</v>
      </c>
      <c r="F203" s="3">
        <v>12</v>
      </c>
      <c r="G203" s="3">
        <v>12</v>
      </c>
      <c r="H203" s="3">
        <v>10</v>
      </c>
      <c r="I203" s="1">
        <v>62600</v>
      </c>
      <c r="J203" s="1" t="s">
        <v>14</v>
      </c>
      <c r="K203" s="10" t="s">
        <v>15</v>
      </c>
    </row>
    <row r="204" spans="1:11">
      <c r="A204" s="8" t="s">
        <v>264</v>
      </c>
      <c r="B204" s="4" t="s">
        <v>1034</v>
      </c>
      <c r="C204" s="1" t="s">
        <v>12</v>
      </c>
      <c r="D204" s="1" t="s">
        <v>13</v>
      </c>
      <c r="E204" s="2">
        <v>45452</v>
      </c>
      <c r="F204" s="3">
        <v>12</v>
      </c>
      <c r="G204" s="3">
        <v>12</v>
      </c>
      <c r="H204" s="3">
        <v>10</v>
      </c>
      <c r="I204" s="1">
        <v>62563</v>
      </c>
      <c r="J204" s="1" t="s">
        <v>17</v>
      </c>
      <c r="K204" s="10" t="s">
        <v>15</v>
      </c>
    </row>
    <row r="205" spans="1:11">
      <c r="A205" s="8" t="s">
        <v>266</v>
      </c>
      <c r="B205" s="4" t="s">
        <v>1035</v>
      </c>
      <c r="C205" s="1" t="s">
        <v>50</v>
      </c>
      <c r="D205" s="1" t="s">
        <v>51</v>
      </c>
      <c r="E205" s="2">
        <v>45832</v>
      </c>
      <c r="F205" s="3">
        <v>12</v>
      </c>
      <c r="G205" s="3">
        <v>12</v>
      </c>
      <c r="H205" s="3">
        <v>10</v>
      </c>
      <c r="I205" s="1">
        <v>62526</v>
      </c>
      <c r="J205" s="1" t="s">
        <v>17</v>
      </c>
      <c r="K205" s="10" t="s">
        <v>19</v>
      </c>
    </row>
    <row r="206" spans="1:11">
      <c r="A206" s="8" t="s">
        <v>268</v>
      </c>
      <c r="B206" s="4" t="s">
        <v>1036</v>
      </c>
      <c r="C206" s="1" t="s">
        <v>43</v>
      </c>
      <c r="D206" s="1" t="s">
        <v>22</v>
      </c>
      <c r="E206" s="2">
        <v>45451</v>
      </c>
      <c r="F206" s="3">
        <v>12</v>
      </c>
      <c r="G206" s="3">
        <v>12</v>
      </c>
      <c r="H206" s="3">
        <v>10</v>
      </c>
      <c r="I206" s="1">
        <v>62489</v>
      </c>
      <c r="J206" s="1" t="s">
        <v>17</v>
      </c>
      <c r="K206" s="10" t="s">
        <v>15</v>
      </c>
    </row>
    <row r="207" spans="1:11">
      <c r="A207" s="8" t="s">
        <v>269</v>
      </c>
      <c r="B207" s="4" t="s">
        <v>1037</v>
      </c>
      <c r="C207" s="1" t="s">
        <v>47</v>
      </c>
      <c r="D207" s="1" t="s">
        <v>48</v>
      </c>
      <c r="E207" s="2">
        <v>45952</v>
      </c>
      <c r="F207" s="3">
        <v>12</v>
      </c>
      <c r="G207" s="3">
        <v>12</v>
      </c>
      <c r="H207" s="3">
        <v>10</v>
      </c>
      <c r="I207" s="1">
        <v>62452</v>
      </c>
      <c r="J207" s="1" t="s">
        <v>17</v>
      </c>
      <c r="K207" s="10" t="s">
        <v>19</v>
      </c>
    </row>
    <row r="208" spans="1:11">
      <c r="A208" s="8" t="s">
        <v>270</v>
      </c>
      <c r="B208" s="4" t="s">
        <v>1038</v>
      </c>
      <c r="C208" s="1" t="s">
        <v>27</v>
      </c>
      <c r="D208" s="1" t="s">
        <v>22</v>
      </c>
      <c r="E208" s="2">
        <v>45804</v>
      </c>
      <c r="F208" s="3">
        <v>12</v>
      </c>
      <c r="G208" s="3">
        <v>12</v>
      </c>
      <c r="H208" s="3">
        <v>10</v>
      </c>
      <c r="I208" s="1">
        <v>62415</v>
      </c>
      <c r="J208" s="1" t="s">
        <v>14</v>
      </c>
      <c r="K208" s="10" t="s">
        <v>15</v>
      </c>
    </row>
    <row r="209" spans="1:11">
      <c r="A209" s="8" t="s">
        <v>271</v>
      </c>
      <c r="B209" s="4" t="s">
        <v>1039</v>
      </c>
      <c r="C209" s="1" t="s">
        <v>31</v>
      </c>
      <c r="D209" s="1" t="s">
        <v>32</v>
      </c>
      <c r="E209" s="2">
        <v>45547</v>
      </c>
      <c r="F209" s="3">
        <v>12</v>
      </c>
      <c r="G209" s="3">
        <v>12</v>
      </c>
      <c r="H209" s="3">
        <v>10</v>
      </c>
      <c r="I209" s="1">
        <v>62378</v>
      </c>
      <c r="J209" s="1" t="s">
        <v>17</v>
      </c>
      <c r="K209" s="10" t="s">
        <v>15</v>
      </c>
    </row>
    <row r="210" spans="1:11">
      <c r="A210" s="8" t="s">
        <v>273</v>
      </c>
      <c r="B210" s="4" t="s">
        <v>1040</v>
      </c>
      <c r="C210" s="1" t="s">
        <v>12</v>
      </c>
      <c r="D210" s="1" t="s">
        <v>13</v>
      </c>
      <c r="E210" s="2">
        <v>46159</v>
      </c>
      <c r="F210" s="3">
        <v>12</v>
      </c>
      <c r="G210" s="3">
        <v>12</v>
      </c>
      <c r="H210" s="3">
        <v>10</v>
      </c>
      <c r="I210" s="1">
        <v>62341</v>
      </c>
      <c r="J210" s="1" t="s">
        <v>17</v>
      </c>
      <c r="K210" s="10" t="s">
        <v>15</v>
      </c>
    </row>
    <row r="211" spans="1:11">
      <c r="A211" s="8" t="s">
        <v>274</v>
      </c>
      <c r="B211" s="4" t="s">
        <v>35</v>
      </c>
      <c r="C211" s="1" t="s">
        <v>43</v>
      </c>
      <c r="D211" s="1" t="s">
        <v>22</v>
      </c>
      <c r="E211" s="2">
        <v>45338</v>
      </c>
      <c r="F211" s="3">
        <v>12</v>
      </c>
      <c r="G211" s="3">
        <v>12</v>
      </c>
      <c r="H211" s="3">
        <v>10</v>
      </c>
      <c r="I211" s="1">
        <v>62304</v>
      </c>
      <c r="J211" s="1" t="s">
        <v>17</v>
      </c>
      <c r="K211" s="10" t="s">
        <v>19</v>
      </c>
    </row>
    <row r="212" spans="1:11">
      <c r="A212" s="8" t="s">
        <v>275</v>
      </c>
      <c r="B212" s="4" t="s">
        <v>75</v>
      </c>
      <c r="C212" s="1" t="s">
        <v>27</v>
      </c>
      <c r="D212" s="1" t="s">
        <v>22</v>
      </c>
      <c r="E212" s="2">
        <v>45812</v>
      </c>
      <c r="F212" s="3">
        <v>12</v>
      </c>
      <c r="G212" s="3">
        <v>12</v>
      </c>
      <c r="H212" s="3">
        <v>10</v>
      </c>
      <c r="I212" s="1">
        <v>62267</v>
      </c>
      <c r="J212" s="1" t="s">
        <v>17</v>
      </c>
      <c r="K212" s="10" t="s">
        <v>19</v>
      </c>
    </row>
    <row r="213" spans="1:11">
      <c r="A213" s="8" t="s">
        <v>276</v>
      </c>
      <c r="B213" s="4" t="s">
        <v>156</v>
      </c>
      <c r="C213" s="1" t="s">
        <v>24</v>
      </c>
      <c r="D213" s="1" t="s">
        <v>53</v>
      </c>
      <c r="E213" s="2">
        <v>45761</v>
      </c>
      <c r="F213" s="3">
        <v>12</v>
      </c>
      <c r="G213" s="3">
        <v>12</v>
      </c>
      <c r="H213" s="3">
        <v>10</v>
      </c>
      <c r="I213" s="1">
        <v>62230</v>
      </c>
      <c r="J213" s="1" t="s">
        <v>14</v>
      </c>
      <c r="K213" s="10" t="s">
        <v>19</v>
      </c>
    </row>
    <row r="214" spans="1:11">
      <c r="A214" s="8" t="s">
        <v>278</v>
      </c>
      <c r="B214" s="4" t="s">
        <v>216</v>
      </c>
      <c r="C214" s="1" t="s">
        <v>47</v>
      </c>
      <c r="D214" s="1" t="s">
        <v>84</v>
      </c>
      <c r="E214" s="2">
        <v>45871</v>
      </c>
      <c r="F214" s="3">
        <v>12</v>
      </c>
      <c r="G214" s="3">
        <v>12</v>
      </c>
      <c r="H214" s="3">
        <v>10</v>
      </c>
      <c r="I214" s="1">
        <v>62193</v>
      </c>
      <c r="J214" s="1" t="s">
        <v>17</v>
      </c>
      <c r="K214" s="10" t="s">
        <v>19</v>
      </c>
    </row>
    <row r="215" spans="1:11">
      <c r="A215" s="8" t="s">
        <v>280</v>
      </c>
      <c r="B215" s="4" t="s">
        <v>723</v>
      </c>
      <c r="C215" s="1" t="s">
        <v>12</v>
      </c>
      <c r="D215" s="1" t="s">
        <v>13</v>
      </c>
      <c r="E215" s="2">
        <v>46103</v>
      </c>
      <c r="F215" s="3">
        <v>12</v>
      </c>
      <c r="G215" s="3">
        <v>12</v>
      </c>
      <c r="H215" s="3">
        <v>10</v>
      </c>
      <c r="I215" s="1">
        <v>62156</v>
      </c>
      <c r="J215" s="1" t="s">
        <v>17</v>
      </c>
      <c r="K215" s="10" t="s">
        <v>19</v>
      </c>
    </row>
    <row r="216" spans="1:11">
      <c r="A216" s="8" t="s">
        <v>281</v>
      </c>
      <c r="B216" s="4" t="s">
        <v>286</v>
      </c>
      <c r="C216" s="1" t="s">
        <v>50</v>
      </c>
      <c r="D216" s="1" t="s">
        <v>32</v>
      </c>
      <c r="E216" s="2">
        <v>46063</v>
      </c>
      <c r="F216" s="3">
        <v>12</v>
      </c>
      <c r="G216" s="3">
        <v>12</v>
      </c>
      <c r="H216" s="3">
        <v>10</v>
      </c>
      <c r="I216" s="1">
        <v>62119</v>
      </c>
      <c r="J216" s="1" t="s">
        <v>17</v>
      </c>
      <c r="K216" s="10" t="s">
        <v>15</v>
      </c>
    </row>
    <row r="217" spans="1:11">
      <c r="A217" s="8" t="s">
        <v>283</v>
      </c>
      <c r="B217" s="4" t="s">
        <v>57</v>
      </c>
      <c r="C217" s="1" t="s">
        <v>43</v>
      </c>
      <c r="D217" s="1" t="s">
        <v>22</v>
      </c>
      <c r="E217" s="2">
        <v>45931</v>
      </c>
      <c r="F217" s="3">
        <v>12</v>
      </c>
      <c r="G217" s="3">
        <v>12</v>
      </c>
      <c r="H217" s="3">
        <v>10</v>
      </c>
      <c r="I217" s="1">
        <v>62082</v>
      </c>
      <c r="J217" s="1" t="s">
        <v>17</v>
      </c>
      <c r="K217" s="10" t="s">
        <v>15</v>
      </c>
    </row>
    <row r="218" spans="1:11">
      <c r="A218" s="8" t="s">
        <v>285</v>
      </c>
      <c r="B218" s="4" t="s">
        <v>908</v>
      </c>
      <c r="C218" s="1" t="s">
        <v>12</v>
      </c>
      <c r="D218" s="1" t="s">
        <v>13</v>
      </c>
      <c r="E218" s="2">
        <v>45520</v>
      </c>
      <c r="F218" s="3">
        <v>12</v>
      </c>
      <c r="G218" s="3">
        <v>12</v>
      </c>
      <c r="H218" s="3">
        <v>10</v>
      </c>
      <c r="I218" s="1">
        <v>62045</v>
      </c>
      <c r="J218" s="1" t="s">
        <v>17</v>
      </c>
      <c r="K218" s="10" t="s">
        <v>19</v>
      </c>
    </row>
    <row r="219" spans="1:11">
      <c r="A219" s="8" t="s">
        <v>287</v>
      </c>
      <c r="B219" s="4" t="s">
        <v>804</v>
      </c>
      <c r="C219" s="1" t="s">
        <v>21</v>
      </c>
      <c r="D219" s="1" t="s">
        <v>22</v>
      </c>
      <c r="E219" s="2">
        <v>45534</v>
      </c>
      <c r="F219" s="3">
        <v>12</v>
      </c>
      <c r="G219" s="3">
        <v>12</v>
      </c>
      <c r="H219" s="3">
        <v>10</v>
      </c>
      <c r="I219" s="1">
        <v>62008</v>
      </c>
      <c r="J219" s="1" t="s">
        <v>17</v>
      </c>
      <c r="K219" s="10" t="s">
        <v>19</v>
      </c>
    </row>
    <row r="220" spans="1:11">
      <c r="A220" s="8" t="s">
        <v>289</v>
      </c>
      <c r="B220" s="4" t="s">
        <v>1435</v>
      </c>
      <c r="C220" s="1" t="s">
        <v>47</v>
      </c>
      <c r="D220" s="1" t="s">
        <v>48</v>
      </c>
      <c r="E220" s="2">
        <v>45712</v>
      </c>
      <c r="F220" s="3">
        <v>12</v>
      </c>
      <c r="G220" s="3">
        <v>12</v>
      </c>
      <c r="H220" s="3">
        <v>10</v>
      </c>
      <c r="I220" s="1">
        <v>61971</v>
      </c>
      <c r="J220" s="1" t="s">
        <v>17</v>
      </c>
      <c r="K220" s="10" t="s">
        <v>19</v>
      </c>
    </row>
    <row r="221" spans="1:11">
      <c r="A221" s="8" t="s">
        <v>291</v>
      </c>
      <c r="B221" s="4" t="s">
        <v>521</v>
      </c>
      <c r="C221" s="1" t="s">
        <v>16</v>
      </c>
      <c r="D221" s="1" t="s">
        <v>13</v>
      </c>
      <c r="E221" s="2">
        <v>45589</v>
      </c>
      <c r="F221" s="3">
        <v>12</v>
      </c>
      <c r="G221" s="3">
        <v>12</v>
      </c>
      <c r="H221" s="3">
        <v>10</v>
      </c>
      <c r="I221" s="1">
        <v>61934</v>
      </c>
      <c r="J221" s="1" t="s">
        <v>17</v>
      </c>
      <c r="K221" s="10" t="s">
        <v>19</v>
      </c>
    </row>
    <row r="222" spans="1:11">
      <c r="A222" s="8" t="s">
        <v>292</v>
      </c>
      <c r="B222" s="4" t="s">
        <v>1041</v>
      </c>
      <c r="C222" s="1" t="s">
        <v>24</v>
      </c>
      <c r="D222" s="1" t="s">
        <v>53</v>
      </c>
      <c r="E222" s="2">
        <v>46168</v>
      </c>
      <c r="F222" s="3">
        <v>12</v>
      </c>
      <c r="G222" s="3">
        <v>12</v>
      </c>
      <c r="H222" s="3">
        <v>10</v>
      </c>
      <c r="I222" s="1">
        <v>61897</v>
      </c>
      <c r="J222" s="1" t="s">
        <v>17</v>
      </c>
      <c r="K222" s="10" t="s">
        <v>15</v>
      </c>
    </row>
    <row r="223" spans="1:11">
      <c r="A223" s="8" t="s">
        <v>294</v>
      </c>
      <c r="B223" s="4" t="s">
        <v>770</v>
      </c>
      <c r="C223" s="1" t="s">
        <v>31</v>
      </c>
      <c r="D223" s="1" t="s">
        <v>32</v>
      </c>
      <c r="E223" s="2">
        <v>45587</v>
      </c>
      <c r="F223" s="3">
        <v>12</v>
      </c>
      <c r="G223" s="3">
        <v>12</v>
      </c>
      <c r="H223" s="3">
        <v>10</v>
      </c>
      <c r="I223" s="1">
        <v>61860</v>
      </c>
      <c r="J223" s="1" t="s">
        <v>17</v>
      </c>
      <c r="K223" s="10" t="s">
        <v>19</v>
      </c>
    </row>
    <row r="224" spans="1:11">
      <c r="A224" s="8" t="s">
        <v>296</v>
      </c>
      <c r="B224" s="4" t="s">
        <v>1042</v>
      </c>
      <c r="C224" s="1" t="s">
        <v>24</v>
      </c>
      <c r="D224" s="1" t="s">
        <v>53</v>
      </c>
      <c r="E224" s="2">
        <v>45353</v>
      </c>
      <c r="F224" s="3">
        <v>12</v>
      </c>
      <c r="G224" s="3">
        <v>12</v>
      </c>
      <c r="H224" s="3">
        <v>10</v>
      </c>
      <c r="I224" s="1">
        <v>61823</v>
      </c>
      <c r="J224" s="1" t="s">
        <v>14</v>
      </c>
      <c r="K224" s="10" t="s">
        <v>15</v>
      </c>
    </row>
    <row r="225" spans="1:11">
      <c r="A225" s="8" t="s">
        <v>297</v>
      </c>
      <c r="B225" s="4" t="s">
        <v>1043</v>
      </c>
      <c r="C225" s="1" t="s">
        <v>24</v>
      </c>
      <c r="D225" s="1" t="s">
        <v>53</v>
      </c>
      <c r="E225" s="2">
        <v>46181</v>
      </c>
      <c r="F225" s="3">
        <v>12</v>
      </c>
      <c r="G225" s="3">
        <v>12</v>
      </c>
      <c r="H225" s="3">
        <v>10</v>
      </c>
      <c r="I225" s="1">
        <v>61786</v>
      </c>
      <c r="J225" s="1" t="s">
        <v>17</v>
      </c>
      <c r="K225" s="10" t="s">
        <v>15</v>
      </c>
    </row>
    <row r="226" spans="1:11">
      <c r="A226" s="8" t="s">
        <v>298</v>
      </c>
      <c r="B226" s="4" t="s">
        <v>1044</v>
      </c>
      <c r="C226" s="1" t="s">
        <v>37</v>
      </c>
      <c r="D226" s="1" t="s">
        <v>38</v>
      </c>
      <c r="E226" s="2">
        <v>45631</v>
      </c>
      <c r="F226" s="3">
        <v>12</v>
      </c>
      <c r="G226" s="3">
        <v>12</v>
      </c>
      <c r="H226" s="3">
        <v>10</v>
      </c>
      <c r="I226" s="1">
        <v>61749</v>
      </c>
      <c r="J226" s="1" t="s">
        <v>17</v>
      </c>
      <c r="K226" s="10" t="s">
        <v>15</v>
      </c>
    </row>
    <row r="227" spans="1:11">
      <c r="A227" s="8" t="s">
        <v>300</v>
      </c>
      <c r="B227" s="4" t="s">
        <v>1045</v>
      </c>
      <c r="C227" s="1" t="s">
        <v>50</v>
      </c>
      <c r="D227" s="1" t="s">
        <v>51</v>
      </c>
      <c r="E227" s="2">
        <v>45908</v>
      </c>
      <c r="F227" s="3">
        <v>12</v>
      </c>
      <c r="G227" s="3">
        <v>12</v>
      </c>
      <c r="H227" s="3">
        <v>10</v>
      </c>
      <c r="I227" s="1">
        <v>61712</v>
      </c>
      <c r="J227" s="1" t="s">
        <v>14</v>
      </c>
      <c r="K227" s="10" t="s">
        <v>15</v>
      </c>
    </row>
    <row r="228" spans="1:11">
      <c r="A228" s="8" t="s">
        <v>302</v>
      </c>
      <c r="B228" s="4" t="s">
        <v>1046</v>
      </c>
      <c r="C228" s="1" t="s">
        <v>50</v>
      </c>
      <c r="D228" s="1" t="s">
        <v>51</v>
      </c>
      <c r="E228" s="2">
        <v>45944</v>
      </c>
      <c r="F228" s="3">
        <v>12</v>
      </c>
      <c r="G228" s="3">
        <v>12</v>
      </c>
      <c r="H228" s="3">
        <v>10</v>
      </c>
      <c r="I228" s="1">
        <v>61675</v>
      </c>
      <c r="J228" s="1" t="s">
        <v>14</v>
      </c>
      <c r="K228" s="10" t="s">
        <v>19</v>
      </c>
    </row>
    <row r="229" spans="1:11">
      <c r="A229" s="8" t="s">
        <v>303</v>
      </c>
      <c r="B229" s="4" t="s">
        <v>1047</v>
      </c>
      <c r="C229" s="1" t="s">
        <v>12</v>
      </c>
      <c r="D229" s="1" t="s">
        <v>13</v>
      </c>
      <c r="E229" s="2">
        <v>45704</v>
      </c>
      <c r="F229" s="3">
        <v>12</v>
      </c>
      <c r="G229" s="3">
        <v>12</v>
      </c>
      <c r="H229" s="3">
        <v>10</v>
      </c>
      <c r="I229" s="1">
        <v>61638</v>
      </c>
      <c r="J229" s="1" t="s">
        <v>17</v>
      </c>
      <c r="K229" s="10" t="s">
        <v>19</v>
      </c>
    </row>
    <row r="230" spans="1:11">
      <c r="A230" s="8" t="s">
        <v>304</v>
      </c>
      <c r="B230" s="4" t="s">
        <v>1048</v>
      </c>
      <c r="C230" s="1" t="s">
        <v>43</v>
      </c>
      <c r="D230" s="1" t="s">
        <v>22</v>
      </c>
      <c r="E230" s="2">
        <v>46101</v>
      </c>
      <c r="F230" s="3">
        <v>12</v>
      </c>
      <c r="G230" s="3">
        <v>12</v>
      </c>
      <c r="H230" s="3">
        <v>10</v>
      </c>
      <c r="I230" s="1">
        <v>61601</v>
      </c>
      <c r="J230" s="1" t="s">
        <v>17</v>
      </c>
      <c r="K230" s="10" t="s">
        <v>19</v>
      </c>
    </row>
    <row r="231" spans="1:11">
      <c r="A231" s="8" t="s">
        <v>305</v>
      </c>
      <c r="B231" s="4" t="s">
        <v>1049</v>
      </c>
      <c r="C231" s="1" t="s">
        <v>31</v>
      </c>
      <c r="D231" s="1" t="s">
        <v>32</v>
      </c>
      <c r="E231" s="2">
        <v>45428</v>
      </c>
      <c r="F231" s="3">
        <v>12</v>
      </c>
      <c r="G231" s="3">
        <v>12</v>
      </c>
      <c r="H231" s="3">
        <v>10</v>
      </c>
      <c r="I231" s="1">
        <v>61564</v>
      </c>
      <c r="J231" s="1" t="s">
        <v>17</v>
      </c>
      <c r="K231" s="10" t="s">
        <v>15</v>
      </c>
    </row>
    <row r="232" spans="1:11">
      <c r="A232" s="8" t="s">
        <v>306</v>
      </c>
      <c r="B232" s="4" t="s">
        <v>1050</v>
      </c>
      <c r="C232" s="1" t="s">
        <v>12</v>
      </c>
      <c r="D232" s="1" t="s">
        <v>13</v>
      </c>
      <c r="E232" s="2">
        <v>45403</v>
      </c>
      <c r="F232" s="3">
        <v>12</v>
      </c>
      <c r="G232" s="3">
        <v>12</v>
      </c>
      <c r="H232" s="3">
        <v>10</v>
      </c>
      <c r="I232" s="1">
        <v>61527</v>
      </c>
      <c r="J232" s="1" t="s">
        <v>17</v>
      </c>
      <c r="K232" s="10" t="s">
        <v>15</v>
      </c>
    </row>
    <row r="233" spans="1:11">
      <c r="A233" s="8" t="s">
        <v>308</v>
      </c>
      <c r="B233" s="4" t="s">
        <v>1051</v>
      </c>
      <c r="C233" s="1" t="s">
        <v>21</v>
      </c>
      <c r="D233" s="1" t="s">
        <v>22</v>
      </c>
      <c r="E233" s="2">
        <v>46161</v>
      </c>
      <c r="F233" s="3">
        <v>12</v>
      </c>
      <c r="G233" s="3">
        <v>12</v>
      </c>
      <c r="H233" s="3">
        <v>10</v>
      </c>
      <c r="I233" s="1">
        <v>61490</v>
      </c>
      <c r="J233" s="1" t="s">
        <v>17</v>
      </c>
      <c r="K233" s="10" t="s">
        <v>19</v>
      </c>
    </row>
    <row r="234" spans="1:11">
      <c r="A234" s="8" t="s">
        <v>310</v>
      </c>
      <c r="B234" s="4" t="s">
        <v>1052</v>
      </c>
      <c r="C234" s="1" t="s">
        <v>37</v>
      </c>
      <c r="D234" s="1" t="s">
        <v>40</v>
      </c>
      <c r="E234" s="2">
        <v>46162</v>
      </c>
      <c r="F234" s="3">
        <v>12</v>
      </c>
      <c r="G234" s="3">
        <v>12</v>
      </c>
      <c r="H234" s="3">
        <v>10</v>
      </c>
      <c r="I234" s="1">
        <v>61453</v>
      </c>
      <c r="J234" s="1" t="s">
        <v>14</v>
      </c>
      <c r="K234" s="10" t="s">
        <v>15</v>
      </c>
    </row>
    <row r="235" spans="1:11">
      <c r="A235" s="8" t="s">
        <v>311</v>
      </c>
      <c r="B235" s="4" t="s">
        <v>1053</v>
      </c>
      <c r="C235" s="1" t="s">
        <v>12</v>
      </c>
      <c r="D235" s="1" t="s">
        <v>13</v>
      </c>
      <c r="E235" s="2">
        <v>46112</v>
      </c>
      <c r="F235" s="3">
        <v>12</v>
      </c>
      <c r="G235" s="3">
        <v>12</v>
      </c>
      <c r="H235" s="3">
        <v>10</v>
      </c>
      <c r="I235" s="1">
        <v>61416</v>
      </c>
      <c r="J235" s="1" t="s">
        <v>17</v>
      </c>
      <c r="K235" s="10" t="s">
        <v>19</v>
      </c>
    </row>
    <row r="236" spans="1:11">
      <c r="A236" s="8" t="s">
        <v>313</v>
      </c>
      <c r="B236" s="4" t="s">
        <v>1054</v>
      </c>
      <c r="C236" s="1" t="s">
        <v>43</v>
      </c>
      <c r="D236" s="1" t="s">
        <v>22</v>
      </c>
      <c r="E236" s="2">
        <v>45467</v>
      </c>
      <c r="F236" s="3">
        <v>12</v>
      </c>
      <c r="G236" s="3">
        <v>12</v>
      </c>
      <c r="H236" s="3">
        <v>10</v>
      </c>
      <c r="I236" s="1">
        <v>61379</v>
      </c>
      <c r="J236" s="1" t="s">
        <v>17</v>
      </c>
      <c r="K236" s="10" t="s">
        <v>15</v>
      </c>
    </row>
    <row r="237" spans="1:11">
      <c r="A237" s="8" t="s">
        <v>314</v>
      </c>
      <c r="B237" s="4" t="s">
        <v>127</v>
      </c>
      <c r="C237" s="1" t="s">
        <v>37</v>
      </c>
      <c r="D237" s="1" t="s">
        <v>40</v>
      </c>
      <c r="E237" s="2">
        <v>45751</v>
      </c>
      <c r="F237" s="3">
        <v>12</v>
      </c>
      <c r="G237" s="3">
        <v>12</v>
      </c>
      <c r="H237" s="3">
        <v>10</v>
      </c>
      <c r="I237" s="1">
        <v>61342</v>
      </c>
      <c r="J237" s="1" t="s">
        <v>17</v>
      </c>
      <c r="K237" s="10" t="s">
        <v>19</v>
      </c>
    </row>
    <row r="238" spans="1:11">
      <c r="A238" s="8" t="s">
        <v>315</v>
      </c>
      <c r="B238" s="4" t="s">
        <v>432</v>
      </c>
      <c r="C238" s="1" t="s">
        <v>24</v>
      </c>
      <c r="D238" s="1" t="s">
        <v>25</v>
      </c>
      <c r="E238" s="2">
        <v>45546</v>
      </c>
      <c r="F238" s="3">
        <v>12</v>
      </c>
      <c r="G238" s="3">
        <v>12</v>
      </c>
      <c r="H238" s="3">
        <v>10</v>
      </c>
      <c r="I238" s="1">
        <v>61305</v>
      </c>
      <c r="J238" s="1" t="s">
        <v>17</v>
      </c>
      <c r="K238" s="10" t="s">
        <v>15</v>
      </c>
    </row>
    <row r="239" spans="1:11">
      <c r="A239" s="8" t="s">
        <v>316</v>
      </c>
      <c r="B239" s="4" t="s">
        <v>321</v>
      </c>
      <c r="C239" s="1" t="s">
        <v>12</v>
      </c>
      <c r="D239" s="1" t="s">
        <v>13</v>
      </c>
      <c r="E239" s="2">
        <v>45525</v>
      </c>
      <c r="F239" s="3">
        <v>12</v>
      </c>
      <c r="G239" s="3">
        <v>12</v>
      </c>
      <c r="H239" s="3">
        <v>10</v>
      </c>
      <c r="I239" s="1">
        <v>61268</v>
      </c>
      <c r="J239" s="1" t="s">
        <v>17</v>
      </c>
      <c r="K239" s="10" t="s">
        <v>19</v>
      </c>
    </row>
    <row r="240" spans="1:11">
      <c r="A240" s="8" t="s">
        <v>317</v>
      </c>
      <c r="B240" s="4" t="s">
        <v>1055</v>
      </c>
      <c r="C240" s="1" t="s">
        <v>12</v>
      </c>
      <c r="D240" s="1" t="s">
        <v>13</v>
      </c>
      <c r="E240" s="2">
        <v>45415</v>
      </c>
      <c r="F240" s="3">
        <v>12</v>
      </c>
      <c r="G240" s="3">
        <v>12</v>
      </c>
      <c r="H240" s="3">
        <v>10</v>
      </c>
      <c r="I240" s="1">
        <v>61231</v>
      </c>
      <c r="J240" s="1" t="s">
        <v>14</v>
      </c>
      <c r="K240" s="10" t="s">
        <v>19</v>
      </c>
    </row>
    <row r="241" spans="1:11">
      <c r="A241" s="8" t="s">
        <v>318</v>
      </c>
      <c r="B241" s="4" t="s">
        <v>44</v>
      </c>
      <c r="C241" s="1" t="s">
        <v>21</v>
      </c>
      <c r="D241" s="1" t="s">
        <v>22</v>
      </c>
      <c r="E241" s="2">
        <v>45432</v>
      </c>
      <c r="F241" s="3">
        <v>12</v>
      </c>
      <c r="G241" s="3">
        <v>12</v>
      </c>
      <c r="H241" s="3">
        <v>10</v>
      </c>
      <c r="I241" s="1">
        <v>61194</v>
      </c>
      <c r="J241" s="1" t="s">
        <v>17</v>
      </c>
      <c r="K241" s="10" t="s">
        <v>15</v>
      </c>
    </row>
    <row r="242" spans="1:11">
      <c r="A242" s="8" t="s">
        <v>319</v>
      </c>
      <c r="B242" s="4" t="s">
        <v>284</v>
      </c>
      <c r="C242" s="1" t="s">
        <v>43</v>
      </c>
      <c r="D242" s="1" t="s">
        <v>22</v>
      </c>
      <c r="E242" s="2">
        <v>45483</v>
      </c>
      <c r="F242" s="3">
        <v>12</v>
      </c>
      <c r="G242" s="3">
        <v>12</v>
      </c>
      <c r="H242" s="3">
        <v>10</v>
      </c>
      <c r="I242" s="1">
        <v>61157</v>
      </c>
      <c r="J242" s="1" t="s">
        <v>17</v>
      </c>
      <c r="K242" s="10" t="s">
        <v>15</v>
      </c>
    </row>
    <row r="243" spans="1:11">
      <c r="A243" s="8" t="s">
        <v>320</v>
      </c>
      <c r="B243" s="4" t="s">
        <v>1436</v>
      </c>
      <c r="C243" s="1" t="s">
        <v>24</v>
      </c>
      <c r="D243" s="1" t="s">
        <v>53</v>
      </c>
      <c r="E243" s="2">
        <v>45704</v>
      </c>
      <c r="F243" s="3">
        <v>12</v>
      </c>
      <c r="G243" s="3">
        <v>12</v>
      </c>
      <c r="H243" s="3">
        <v>10</v>
      </c>
      <c r="I243" s="1">
        <v>61120</v>
      </c>
      <c r="J243" s="1" t="s">
        <v>17</v>
      </c>
      <c r="K243" s="10" t="s">
        <v>19</v>
      </c>
    </row>
    <row r="244" spans="1:11">
      <c r="A244" s="8" t="s">
        <v>322</v>
      </c>
      <c r="B244" s="4" t="s">
        <v>768</v>
      </c>
      <c r="C244" s="1" t="s">
        <v>24</v>
      </c>
      <c r="D244" s="1" t="s">
        <v>25</v>
      </c>
      <c r="E244" s="2">
        <v>45407</v>
      </c>
      <c r="F244" s="3">
        <v>12</v>
      </c>
      <c r="G244" s="3">
        <v>12</v>
      </c>
      <c r="H244" s="3">
        <v>10</v>
      </c>
      <c r="I244" s="1">
        <v>61083</v>
      </c>
      <c r="J244" s="1" t="s">
        <v>17</v>
      </c>
      <c r="K244" s="10" t="s">
        <v>15</v>
      </c>
    </row>
    <row r="245" spans="1:11">
      <c r="A245" s="8" t="s">
        <v>323</v>
      </c>
      <c r="B245" s="4" t="s">
        <v>191</v>
      </c>
      <c r="C245" s="1" t="s">
        <v>24</v>
      </c>
      <c r="D245" s="1" t="s">
        <v>53</v>
      </c>
      <c r="E245" s="2">
        <v>45759</v>
      </c>
      <c r="F245" s="3">
        <v>12</v>
      </c>
      <c r="G245" s="3">
        <v>12</v>
      </c>
      <c r="H245" s="3">
        <v>10</v>
      </c>
      <c r="I245" s="1">
        <v>61046</v>
      </c>
      <c r="J245" s="1" t="s">
        <v>17</v>
      </c>
      <c r="K245" s="10" t="s">
        <v>15</v>
      </c>
    </row>
    <row r="246" spans="1:11">
      <c r="A246" s="8" t="s">
        <v>324</v>
      </c>
      <c r="B246" s="4" t="s">
        <v>847</v>
      </c>
      <c r="C246" s="1" t="s">
        <v>47</v>
      </c>
      <c r="D246" s="1" t="s">
        <v>48</v>
      </c>
      <c r="E246" s="2">
        <v>45333</v>
      </c>
      <c r="F246" s="3">
        <v>12</v>
      </c>
      <c r="G246" s="3">
        <v>12</v>
      </c>
      <c r="H246" s="3">
        <v>10</v>
      </c>
      <c r="I246" s="1">
        <v>61009</v>
      </c>
      <c r="J246" s="1" t="s">
        <v>17</v>
      </c>
      <c r="K246" s="10" t="s">
        <v>19</v>
      </c>
    </row>
    <row r="247" spans="1:11">
      <c r="A247" s="8" t="s">
        <v>325</v>
      </c>
      <c r="B247" s="4" t="s">
        <v>424</v>
      </c>
      <c r="C247" s="1" t="s">
        <v>12</v>
      </c>
      <c r="D247" s="1" t="s">
        <v>13</v>
      </c>
      <c r="E247" s="2">
        <v>45345</v>
      </c>
      <c r="F247" s="3">
        <v>12</v>
      </c>
      <c r="G247" s="3">
        <v>12</v>
      </c>
      <c r="H247" s="3">
        <v>10</v>
      </c>
      <c r="I247" s="1">
        <v>60972</v>
      </c>
      <c r="J247" s="1" t="s">
        <v>17</v>
      </c>
      <c r="K247" s="10" t="s">
        <v>15</v>
      </c>
    </row>
    <row r="248" spans="1:11">
      <c r="A248" s="8" t="s">
        <v>327</v>
      </c>
      <c r="B248" s="4" t="s">
        <v>365</v>
      </c>
      <c r="C248" s="1" t="s">
        <v>37</v>
      </c>
      <c r="D248" s="1" t="s">
        <v>40</v>
      </c>
      <c r="E248" s="2">
        <v>45651</v>
      </c>
      <c r="F248" s="3">
        <v>12</v>
      </c>
      <c r="G248" s="3">
        <v>12</v>
      </c>
      <c r="H248" s="3">
        <v>10</v>
      </c>
      <c r="I248" s="1">
        <v>60935</v>
      </c>
      <c r="J248" s="1" t="s">
        <v>17</v>
      </c>
      <c r="K248" s="10" t="s">
        <v>15</v>
      </c>
    </row>
    <row r="249" spans="1:11">
      <c r="A249" s="8" t="s">
        <v>328</v>
      </c>
      <c r="B249" s="4" t="s">
        <v>59</v>
      </c>
      <c r="C249" s="1" t="s">
        <v>37</v>
      </c>
      <c r="D249" s="1" t="s">
        <v>40</v>
      </c>
      <c r="E249" s="2">
        <v>45836</v>
      </c>
      <c r="F249" s="3">
        <v>12</v>
      </c>
      <c r="G249" s="3">
        <v>12</v>
      </c>
      <c r="H249" s="3">
        <v>10</v>
      </c>
      <c r="I249" s="1">
        <v>60898</v>
      </c>
      <c r="J249" s="1" t="s">
        <v>17</v>
      </c>
      <c r="K249" s="10" t="s">
        <v>19</v>
      </c>
    </row>
    <row r="250" spans="1:11">
      <c r="A250" s="8" t="s">
        <v>329</v>
      </c>
      <c r="B250" s="4" t="s">
        <v>1056</v>
      </c>
      <c r="C250" s="1" t="s">
        <v>50</v>
      </c>
      <c r="D250" s="1" t="s">
        <v>32</v>
      </c>
      <c r="E250" s="2">
        <v>45388</v>
      </c>
      <c r="F250" s="3">
        <v>12</v>
      </c>
      <c r="G250" s="3">
        <v>12</v>
      </c>
      <c r="H250" s="3">
        <v>10</v>
      </c>
      <c r="I250" s="1">
        <v>60861</v>
      </c>
      <c r="J250" s="1" t="s">
        <v>17</v>
      </c>
      <c r="K250" s="10" t="s">
        <v>15</v>
      </c>
    </row>
    <row r="251" spans="1:11">
      <c r="A251" s="8" t="s">
        <v>331</v>
      </c>
      <c r="B251" s="4" t="s">
        <v>1057</v>
      </c>
      <c r="C251" s="1" t="s">
        <v>37</v>
      </c>
      <c r="D251" s="1" t="s">
        <v>38</v>
      </c>
      <c r="E251" s="2">
        <v>45514</v>
      </c>
      <c r="F251" s="3">
        <v>12</v>
      </c>
      <c r="G251" s="3">
        <v>12</v>
      </c>
      <c r="H251" s="3">
        <v>10</v>
      </c>
      <c r="I251" s="1">
        <v>60824</v>
      </c>
      <c r="J251" s="1" t="s">
        <v>14</v>
      </c>
      <c r="K251" s="10" t="s">
        <v>15</v>
      </c>
    </row>
    <row r="252" spans="1:11">
      <c r="A252" s="8" t="s">
        <v>332</v>
      </c>
      <c r="B252" s="4" t="s">
        <v>1058</v>
      </c>
      <c r="C252" s="1" t="s">
        <v>27</v>
      </c>
      <c r="D252" s="1" t="s">
        <v>22</v>
      </c>
      <c r="E252" s="2">
        <v>45296</v>
      </c>
      <c r="F252" s="3">
        <v>12</v>
      </c>
      <c r="G252" s="3">
        <v>12</v>
      </c>
      <c r="H252" s="3">
        <v>10</v>
      </c>
      <c r="I252" s="1">
        <v>60787</v>
      </c>
      <c r="J252" s="1" t="s">
        <v>17</v>
      </c>
      <c r="K252" s="10" t="s">
        <v>19</v>
      </c>
    </row>
    <row r="253" spans="1:11">
      <c r="A253" s="8" t="s">
        <v>334</v>
      </c>
      <c r="B253" s="4" t="s">
        <v>1059</v>
      </c>
      <c r="C253" s="1" t="s">
        <v>16</v>
      </c>
      <c r="D253" s="1" t="s">
        <v>13</v>
      </c>
      <c r="E253" s="2">
        <v>45947</v>
      </c>
      <c r="F253" s="3">
        <v>12</v>
      </c>
      <c r="G253" s="3">
        <v>12</v>
      </c>
      <c r="H253" s="3">
        <v>10</v>
      </c>
      <c r="I253" s="1">
        <v>60750</v>
      </c>
      <c r="J253" s="1" t="s">
        <v>14</v>
      </c>
      <c r="K253" s="10" t="s">
        <v>19</v>
      </c>
    </row>
    <row r="254" spans="1:11">
      <c r="A254" s="8" t="s">
        <v>336</v>
      </c>
      <c r="B254" s="4" t="s">
        <v>1060</v>
      </c>
      <c r="C254" s="1" t="s">
        <v>24</v>
      </c>
      <c r="D254" s="1" t="s">
        <v>25</v>
      </c>
      <c r="E254" s="2">
        <v>45754</v>
      </c>
      <c r="F254" s="3">
        <v>12</v>
      </c>
      <c r="G254" s="3">
        <v>12</v>
      </c>
      <c r="H254" s="3">
        <v>10</v>
      </c>
      <c r="I254" s="1">
        <v>60713</v>
      </c>
      <c r="J254" s="1" t="s">
        <v>17</v>
      </c>
      <c r="K254" s="10" t="s">
        <v>19</v>
      </c>
    </row>
    <row r="255" spans="1:11">
      <c r="A255" s="8" t="s">
        <v>338</v>
      </c>
      <c r="B255" s="4" t="s">
        <v>1061</v>
      </c>
      <c r="C255" s="1" t="s">
        <v>24</v>
      </c>
      <c r="D255" s="1" t="s">
        <v>53</v>
      </c>
      <c r="E255" s="2">
        <v>45740</v>
      </c>
      <c r="F255" s="3">
        <v>12</v>
      </c>
      <c r="G255" s="3">
        <v>12</v>
      </c>
      <c r="H255" s="3">
        <v>10</v>
      </c>
      <c r="I255" s="1">
        <v>60676</v>
      </c>
      <c r="J255" s="1" t="s">
        <v>17</v>
      </c>
      <c r="K255" s="10" t="s">
        <v>15</v>
      </c>
    </row>
    <row r="256" spans="1:11">
      <c r="A256" s="8" t="s">
        <v>340</v>
      </c>
      <c r="B256" s="4" t="s">
        <v>1062</v>
      </c>
      <c r="C256" s="1" t="s">
        <v>31</v>
      </c>
      <c r="D256" s="1" t="s">
        <v>32</v>
      </c>
      <c r="E256" s="2">
        <v>45621</v>
      </c>
      <c r="F256" s="3">
        <v>12</v>
      </c>
      <c r="G256" s="3">
        <v>12</v>
      </c>
      <c r="H256" s="3">
        <v>10</v>
      </c>
      <c r="I256" s="1">
        <v>60639</v>
      </c>
      <c r="J256" s="1" t="s">
        <v>14</v>
      </c>
      <c r="K256" s="10" t="s">
        <v>19</v>
      </c>
    </row>
    <row r="257" spans="1:11">
      <c r="A257" s="8" t="s">
        <v>341</v>
      </c>
      <c r="B257" s="4" t="s">
        <v>1063</v>
      </c>
      <c r="C257" s="1" t="s">
        <v>27</v>
      </c>
      <c r="D257" s="1" t="s">
        <v>22</v>
      </c>
      <c r="E257" s="2">
        <v>45715</v>
      </c>
      <c r="F257" s="3">
        <v>12</v>
      </c>
      <c r="G257" s="3">
        <v>12</v>
      </c>
      <c r="H257" s="3">
        <v>10</v>
      </c>
      <c r="I257" s="1">
        <v>60602</v>
      </c>
      <c r="J257" s="1" t="s">
        <v>17</v>
      </c>
      <c r="K257" s="10" t="s">
        <v>15</v>
      </c>
    </row>
    <row r="258" spans="1:11">
      <c r="A258" s="8" t="s">
        <v>342</v>
      </c>
      <c r="B258" s="4" t="s">
        <v>1064</v>
      </c>
      <c r="C258" s="1" t="s">
        <v>12</v>
      </c>
      <c r="D258" s="1" t="s">
        <v>13</v>
      </c>
      <c r="E258" s="2">
        <v>45913</v>
      </c>
      <c r="F258" s="3">
        <v>12</v>
      </c>
      <c r="G258" s="3">
        <v>12</v>
      </c>
      <c r="H258" s="3">
        <v>10</v>
      </c>
      <c r="I258" s="1">
        <v>60565</v>
      </c>
      <c r="J258" s="1" t="s">
        <v>17</v>
      </c>
      <c r="K258" s="10" t="s">
        <v>15</v>
      </c>
    </row>
    <row r="259" spans="1:11">
      <c r="A259" s="8" t="s">
        <v>343</v>
      </c>
      <c r="B259" s="4" t="s">
        <v>1065</v>
      </c>
      <c r="C259" s="1" t="s">
        <v>37</v>
      </c>
      <c r="D259" s="1" t="s">
        <v>40</v>
      </c>
      <c r="E259" s="2">
        <v>45467</v>
      </c>
      <c r="F259" s="3">
        <v>12</v>
      </c>
      <c r="G259" s="3">
        <v>12</v>
      </c>
      <c r="H259" s="3">
        <v>10</v>
      </c>
      <c r="I259" s="1">
        <v>60528</v>
      </c>
      <c r="J259" s="1" t="s">
        <v>17</v>
      </c>
      <c r="K259" s="10" t="s">
        <v>19</v>
      </c>
    </row>
    <row r="260" spans="1:11">
      <c r="A260" s="8" t="s">
        <v>345</v>
      </c>
      <c r="B260" s="4" t="s">
        <v>1066</v>
      </c>
      <c r="C260" s="1" t="s">
        <v>37</v>
      </c>
      <c r="D260" s="1" t="s">
        <v>40</v>
      </c>
      <c r="E260" s="2">
        <v>46060</v>
      </c>
      <c r="F260" s="3">
        <v>12</v>
      </c>
      <c r="G260" s="3">
        <v>12</v>
      </c>
      <c r="H260" s="3">
        <v>10</v>
      </c>
      <c r="I260" s="1">
        <v>60491</v>
      </c>
      <c r="J260" s="1" t="s">
        <v>17</v>
      </c>
      <c r="K260" s="10" t="s">
        <v>19</v>
      </c>
    </row>
    <row r="261" spans="1:11">
      <c r="A261" s="8" t="s">
        <v>347</v>
      </c>
      <c r="B261" s="4" t="s">
        <v>1067</v>
      </c>
      <c r="C261" s="1" t="s">
        <v>50</v>
      </c>
      <c r="D261" s="1" t="s">
        <v>51</v>
      </c>
      <c r="E261" s="2">
        <v>45397</v>
      </c>
      <c r="F261" s="3">
        <v>12</v>
      </c>
      <c r="G261" s="3">
        <v>12</v>
      </c>
      <c r="H261" s="3">
        <v>10</v>
      </c>
      <c r="I261" s="1">
        <v>60454</v>
      </c>
      <c r="J261" s="1" t="s">
        <v>17</v>
      </c>
      <c r="K261" s="10" t="s">
        <v>15</v>
      </c>
    </row>
    <row r="262" spans="1:11">
      <c r="A262" s="8" t="s">
        <v>348</v>
      </c>
      <c r="B262" s="4" t="s">
        <v>1068</v>
      </c>
      <c r="C262" s="1" t="s">
        <v>16</v>
      </c>
      <c r="D262" s="1" t="s">
        <v>13</v>
      </c>
      <c r="E262" s="2">
        <v>45540</v>
      </c>
      <c r="F262" s="3">
        <v>12</v>
      </c>
      <c r="G262" s="3">
        <v>12</v>
      </c>
      <c r="H262" s="3">
        <v>10</v>
      </c>
      <c r="I262" s="1">
        <v>60417</v>
      </c>
      <c r="J262" s="1" t="s">
        <v>17</v>
      </c>
      <c r="K262" s="10" t="s">
        <v>15</v>
      </c>
    </row>
    <row r="263" spans="1:11">
      <c r="A263" s="8" t="s">
        <v>349</v>
      </c>
      <c r="B263" s="4" t="s">
        <v>570</v>
      </c>
      <c r="C263" s="1" t="s">
        <v>27</v>
      </c>
      <c r="D263" s="1" t="s">
        <v>22</v>
      </c>
      <c r="E263" s="2">
        <v>45575</v>
      </c>
      <c r="F263" s="3">
        <v>12</v>
      </c>
      <c r="G263" s="3">
        <v>12</v>
      </c>
      <c r="H263" s="3">
        <v>10</v>
      </c>
      <c r="I263" s="1">
        <v>60380</v>
      </c>
      <c r="J263" s="1" t="s">
        <v>17</v>
      </c>
      <c r="K263" s="10" t="s">
        <v>15</v>
      </c>
    </row>
    <row r="264" spans="1:11">
      <c r="A264" s="8" t="s">
        <v>350</v>
      </c>
      <c r="B264" s="4" t="s">
        <v>906</v>
      </c>
      <c r="C264" s="1" t="s">
        <v>21</v>
      </c>
      <c r="D264" s="1" t="s">
        <v>22</v>
      </c>
      <c r="E264" s="2">
        <v>45683</v>
      </c>
      <c r="F264" s="3">
        <v>12</v>
      </c>
      <c r="G264" s="3">
        <v>12</v>
      </c>
      <c r="H264" s="3">
        <v>10</v>
      </c>
      <c r="I264" s="1">
        <v>60343</v>
      </c>
      <c r="J264" s="1" t="s">
        <v>17</v>
      </c>
      <c r="K264" s="10" t="s">
        <v>19</v>
      </c>
    </row>
    <row r="265" spans="1:11">
      <c r="A265" s="8" t="s">
        <v>351</v>
      </c>
      <c r="B265" s="4" t="s">
        <v>510</v>
      </c>
      <c r="C265" s="1" t="s">
        <v>31</v>
      </c>
      <c r="D265" s="1" t="s">
        <v>32</v>
      </c>
      <c r="E265" s="2">
        <v>46034</v>
      </c>
      <c r="F265" s="3">
        <v>12</v>
      </c>
      <c r="G265" s="3">
        <v>12</v>
      </c>
      <c r="H265" s="3">
        <v>10</v>
      </c>
      <c r="I265" s="1">
        <v>60306</v>
      </c>
      <c r="J265" s="1" t="s">
        <v>17</v>
      </c>
      <c r="K265" s="10" t="s">
        <v>19</v>
      </c>
    </row>
    <row r="266" spans="1:11">
      <c r="A266" s="8" t="s">
        <v>352</v>
      </c>
      <c r="B266" s="4" t="s">
        <v>66</v>
      </c>
      <c r="C266" s="1" t="s">
        <v>31</v>
      </c>
      <c r="D266" s="1" t="s">
        <v>32</v>
      </c>
      <c r="E266" s="2">
        <v>46120</v>
      </c>
      <c r="F266" s="3">
        <v>12</v>
      </c>
      <c r="G266" s="3">
        <v>12</v>
      </c>
      <c r="H266" s="3">
        <v>10</v>
      </c>
      <c r="I266" s="1">
        <v>60269</v>
      </c>
      <c r="J266" s="1" t="s">
        <v>17</v>
      </c>
      <c r="K266" s="10" t="s">
        <v>19</v>
      </c>
    </row>
    <row r="267" spans="1:11">
      <c r="A267" s="8" t="s">
        <v>353</v>
      </c>
      <c r="B267" s="4" t="s">
        <v>131</v>
      </c>
      <c r="C267" s="1" t="s">
        <v>21</v>
      </c>
      <c r="D267" s="1" t="s">
        <v>22</v>
      </c>
      <c r="E267" s="2">
        <v>45656</v>
      </c>
      <c r="F267" s="3">
        <v>12</v>
      </c>
      <c r="G267" s="3">
        <v>12</v>
      </c>
      <c r="H267" s="3">
        <v>10</v>
      </c>
      <c r="I267" s="1">
        <v>60232</v>
      </c>
      <c r="J267" s="1" t="s">
        <v>17</v>
      </c>
      <c r="K267" s="10" t="s">
        <v>19</v>
      </c>
    </row>
    <row r="268" spans="1:11">
      <c r="A268" s="8" t="s">
        <v>354</v>
      </c>
      <c r="B268" s="4" t="s">
        <v>1069</v>
      </c>
      <c r="C268" s="1" t="s">
        <v>27</v>
      </c>
      <c r="D268" s="1" t="s">
        <v>22</v>
      </c>
      <c r="E268" s="2">
        <v>45364</v>
      </c>
      <c r="F268" s="3">
        <v>12</v>
      </c>
      <c r="G268" s="3">
        <v>12</v>
      </c>
      <c r="H268" s="3">
        <v>10</v>
      </c>
      <c r="I268" s="1">
        <v>60195</v>
      </c>
      <c r="J268" s="1" t="s">
        <v>17</v>
      </c>
      <c r="K268" s="10" t="s">
        <v>15</v>
      </c>
    </row>
    <row r="269" spans="1:11">
      <c r="A269" s="8" t="s">
        <v>355</v>
      </c>
      <c r="B269" s="4" t="s">
        <v>1070</v>
      </c>
      <c r="C269" s="1" t="s">
        <v>21</v>
      </c>
      <c r="D269" s="1" t="s">
        <v>22</v>
      </c>
      <c r="E269" s="2">
        <v>45767</v>
      </c>
      <c r="F269" s="3">
        <v>12</v>
      </c>
      <c r="G269" s="3">
        <v>12</v>
      </c>
      <c r="H269" s="3">
        <v>10</v>
      </c>
      <c r="I269" s="1">
        <v>60158</v>
      </c>
      <c r="J269" s="1" t="s">
        <v>17</v>
      </c>
      <c r="K269" s="10" t="s">
        <v>15</v>
      </c>
    </row>
    <row r="270" spans="1:11">
      <c r="A270" s="8" t="s">
        <v>356</v>
      </c>
      <c r="B270" s="4" t="s">
        <v>878</v>
      </c>
      <c r="C270" s="1" t="s">
        <v>12</v>
      </c>
      <c r="D270" s="1" t="s">
        <v>13</v>
      </c>
      <c r="E270" s="2">
        <v>45635</v>
      </c>
      <c r="F270" s="3">
        <v>12</v>
      </c>
      <c r="G270" s="3">
        <v>12</v>
      </c>
      <c r="H270" s="3">
        <v>10</v>
      </c>
      <c r="I270" s="1">
        <v>60121</v>
      </c>
      <c r="J270" s="1" t="s">
        <v>17</v>
      </c>
      <c r="K270" s="10" t="s">
        <v>19</v>
      </c>
    </row>
    <row r="271" spans="1:11">
      <c r="A271" s="8" t="s">
        <v>357</v>
      </c>
      <c r="B271" s="4" t="s">
        <v>446</v>
      </c>
      <c r="C271" s="1" t="s">
        <v>43</v>
      </c>
      <c r="D271" s="1" t="s">
        <v>22</v>
      </c>
      <c r="E271" s="2">
        <v>45848</v>
      </c>
      <c r="F271" s="3">
        <v>12</v>
      </c>
      <c r="G271" s="3">
        <v>12</v>
      </c>
      <c r="H271" s="3">
        <v>10</v>
      </c>
      <c r="I271" s="1">
        <v>60084</v>
      </c>
      <c r="J271" s="1" t="s">
        <v>17</v>
      </c>
      <c r="K271" s="10" t="s">
        <v>19</v>
      </c>
    </row>
    <row r="272" spans="1:11">
      <c r="A272" s="8" t="s">
        <v>359</v>
      </c>
      <c r="B272" s="4" t="s">
        <v>451</v>
      </c>
      <c r="C272" s="1" t="s">
        <v>47</v>
      </c>
      <c r="D272" s="1" t="s">
        <v>84</v>
      </c>
      <c r="E272" s="2">
        <v>45382</v>
      </c>
      <c r="F272" s="3">
        <v>12</v>
      </c>
      <c r="G272" s="3">
        <v>12</v>
      </c>
      <c r="H272" s="3">
        <v>10</v>
      </c>
      <c r="I272" s="1">
        <v>60047</v>
      </c>
      <c r="J272" s="1" t="s">
        <v>17</v>
      </c>
      <c r="K272" s="10" t="s">
        <v>15</v>
      </c>
    </row>
    <row r="273" spans="1:11">
      <c r="A273" s="8" t="s">
        <v>360</v>
      </c>
      <c r="B273" s="4" t="s">
        <v>183</v>
      </c>
      <c r="C273" s="1" t="s">
        <v>27</v>
      </c>
      <c r="D273" s="1" t="s">
        <v>22</v>
      </c>
      <c r="E273" s="2">
        <v>45645</v>
      </c>
      <c r="F273" s="3">
        <v>12</v>
      </c>
      <c r="G273" s="3">
        <v>12</v>
      </c>
      <c r="H273" s="3">
        <v>10</v>
      </c>
      <c r="I273" s="1">
        <v>60010</v>
      </c>
      <c r="J273" s="1" t="s">
        <v>17</v>
      </c>
      <c r="K273" s="10" t="s">
        <v>15</v>
      </c>
    </row>
    <row r="274" spans="1:11">
      <c r="A274" s="8" t="s">
        <v>361</v>
      </c>
      <c r="B274" s="4" t="s">
        <v>1437</v>
      </c>
      <c r="C274" s="1" t="s">
        <v>21</v>
      </c>
      <c r="D274" s="1" t="s">
        <v>22</v>
      </c>
      <c r="E274" s="2">
        <v>46000</v>
      </c>
      <c r="F274" s="3">
        <v>12</v>
      </c>
      <c r="G274" s="3">
        <v>12</v>
      </c>
      <c r="H274" s="3">
        <v>10</v>
      </c>
      <c r="I274" s="1">
        <v>59973</v>
      </c>
      <c r="J274" s="1" t="s">
        <v>17</v>
      </c>
      <c r="K274" s="10" t="s">
        <v>19</v>
      </c>
    </row>
    <row r="275" spans="1:11">
      <c r="A275" s="8" t="s">
        <v>362</v>
      </c>
      <c r="B275" s="4" t="s">
        <v>914</v>
      </c>
      <c r="C275" s="1" t="s">
        <v>47</v>
      </c>
      <c r="D275" s="1" t="s">
        <v>48</v>
      </c>
      <c r="E275" s="2">
        <v>45480</v>
      </c>
      <c r="F275" s="3">
        <v>12</v>
      </c>
      <c r="G275" s="3">
        <v>12</v>
      </c>
      <c r="H275" s="3">
        <v>10</v>
      </c>
      <c r="I275" s="1">
        <v>59936</v>
      </c>
      <c r="J275" s="1" t="s">
        <v>17</v>
      </c>
      <c r="K275" s="10" t="s">
        <v>15</v>
      </c>
    </row>
    <row r="276" spans="1:11">
      <c r="A276" s="8" t="s">
        <v>363</v>
      </c>
      <c r="B276" s="4" t="s">
        <v>1071</v>
      </c>
      <c r="C276" s="1" t="s">
        <v>37</v>
      </c>
      <c r="D276" s="1" t="s">
        <v>40</v>
      </c>
      <c r="E276" s="2">
        <v>45451</v>
      </c>
      <c r="F276" s="3">
        <v>12</v>
      </c>
      <c r="G276" s="3">
        <v>12</v>
      </c>
      <c r="H276" s="3">
        <v>10</v>
      </c>
      <c r="I276" s="1">
        <v>59899</v>
      </c>
      <c r="J276" s="1" t="s">
        <v>17</v>
      </c>
      <c r="K276" s="10" t="s">
        <v>19</v>
      </c>
    </row>
    <row r="277" spans="1:11">
      <c r="A277" s="8" t="s">
        <v>364</v>
      </c>
      <c r="B277" s="4" t="s">
        <v>1072</v>
      </c>
      <c r="C277" s="1" t="s">
        <v>27</v>
      </c>
      <c r="D277" s="1" t="s">
        <v>22</v>
      </c>
      <c r="E277" s="2">
        <v>45367</v>
      </c>
      <c r="F277" s="3">
        <v>12</v>
      </c>
      <c r="G277" s="3">
        <v>12</v>
      </c>
      <c r="H277" s="3">
        <v>10</v>
      </c>
      <c r="I277" s="1">
        <v>59862</v>
      </c>
      <c r="J277" s="1" t="s">
        <v>17</v>
      </c>
      <c r="K277" s="10" t="s">
        <v>19</v>
      </c>
    </row>
    <row r="278" spans="1:11">
      <c r="A278" s="8" t="s">
        <v>366</v>
      </c>
      <c r="B278" s="4" t="s">
        <v>1073</v>
      </c>
      <c r="C278" s="1" t="s">
        <v>37</v>
      </c>
      <c r="D278" s="1" t="s">
        <v>40</v>
      </c>
      <c r="E278" s="2">
        <v>45655</v>
      </c>
      <c r="F278" s="3">
        <v>12</v>
      </c>
      <c r="G278" s="3">
        <v>12</v>
      </c>
      <c r="H278" s="3">
        <v>10</v>
      </c>
      <c r="I278" s="1">
        <v>59825</v>
      </c>
      <c r="J278" s="1" t="s">
        <v>17</v>
      </c>
      <c r="K278" s="10" t="s">
        <v>15</v>
      </c>
    </row>
    <row r="279" spans="1:11">
      <c r="A279" s="8" t="s">
        <v>368</v>
      </c>
      <c r="B279" s="4" t="s">
        <v>1074</v>
      </c>
      <c r="C279" s="1" t="s">
        <v>50</v>
      </c>
      <c r="D279" s="1" t="s">
        <v>51</v>
      </c>
      <c r="E279" s="2">
        <v>45666</v>
      </c>
      <c r="F279" s="3">
        <v>12</v>
      </c>
      <c r="G279" s="3">
        <v>12</v>
      </c>
      <c r="H279" s="3">
        <v>10</v>
      </c>
      <c r="I279" s="1">
        <v>59788</v>
      </c>
      <c r="J279" s="1" t="s">
        <v>17</v>
      </c>
      <c r="K279" s="10" t="s">
        <v>19</v>
      </c>
    </row>
    <row r="280" spans="1:11">
      <c r="A280" s="8" t="s">
        <v>370</v>
      </c>
      <c r="B280" s="4" t="s">
        <v>1075</v>
      </c>
      <c r="C280" s="1" t="s">
        <v>27</v>
      </c>
      <c r="D280" s="1" t="s">
        <v>22</v>
      </c>
      <c r="E280" s="2">
        <v>45871</v>
      </c>
      <c r="F280" s="3">
        <v>12</v>
      </c>
      <c r="G280" s="3">
        <v>12</v>
      </c>
      <c r="H280" s="3">
        <v>10</v>
      </c>
      <c r="I280" s="1">
        <v>59751</v>
      </c>
      <c r="J280" s="1" t="s">
        <v>17</v>
      </c>
      <c r="K280" s="10" t="s">
        <v>15</v>
      </c>
    </row>
    <row r="281" spans="1:11">
      <c r="A281" s="8" t="s">
        <v>372</v>
      </c>
      <c r="B281" s="4" t="s">
        <v>1076</v>
      </c>
      <c r="C281" s="1" t="s">
        <v>47</v>
      </c>
      <c r="D281" s="1" t="s">
        <v>84</v>
      </c>
      <c r="E281" s="2">
        <v>45652</v>
      </c>
      <c r="F281" s="3">
        <v>12</v>
      </c>
      <c r="G281" s="3">
        <v>12</v>
      </c>
      <c r="H281" s="3">
        <v>10</v>
      </c>
      <c r="I281" s="1">
        <v>59714</v>
      </c>
      <c r="J281" s="1" t="s">
        <v>17</v>
      </c>
      <c r="K281" s="10" t="s">
        <v>19</v>
      </c>
    </row>
    <row r="282" spans="1:11">
      <c r="A282" s="8" t="s">
        <v>373</v>
      </c>
      <c r="B282" s="4" t="s">
        <v>1077</v>
      </c>
      <c r="C282" s="1" t="s">
        <v>47</v>
      </c>
      <c r="D282" s="1" t="s">
        <v>84</v>
      </c>
      <c r="E282" s="2">
        <v>45610</v>
      </c>
      <c r="F282" s="3">
        <v>12</v>
      </c>
      <c r="G282" s="3">
        <v>12</v>
      </c>
      <c r="H282" s="3">
        <v>10</v>
      </c>
      <c r="I282" s="1">
        <v>59677</v>
      </c>
      <c r="J282" s="1" t="s">
        <v>17</v>
      </c>
      <c r="K282" s="10" t="s">
        <v>15</v>
      </c>
    </row>
    <row r="283" spans="1:11">
      <c r="A283" s="8" t="s">
        <v>375</v>
      </c>
      <c r="B283" s="4" t="s">
        <v>1078</v>
      </c>
      <c r="C283" s="1" t="s">
        <v>21</v>
      </c>
      <c r="D283" s="1" t="s">
        <v>22</v>
      </c>
      <c r="E283" s="2">
        <v>45957</v>
      </c>
      <c r="F283" s="3">
        <v>12</v>
      </c>
      <c r="G283" s="3">
        <v>12</v>
      </c>
      <c r="H283" s="3">
        <v>10</v>
      </c>
      <c r="I283" s="1">
        <v>59640</v>
      </c>
      <c r="J283" s="1" t="s">
        <v>17</v>
      </c>
      <c r="K283" s="10" t="s">
        <v>15</v>
      </c>
    </row>
    <row r="284" spans="1:11">
      <c r="A284" s="8" t="s">
        <v>377</v>
      </c>
      <c r="B284" s="4" t="s">
        <v>1079</v>
      </c>
      <c r="C284" s="1" t="s">
        <v>24</v>
      </c>
      <c r="D284" s="1" t="s">
        <v>53</v>
      </c>
      <c r="E284" s="2">
        <v>46161</v>
      </c>
      <c r="F284" s="3">
        <v>12</v>
      </c>
      <c r="G284" s="3">
        <v>12</v>
      </c>
      <c r="H284" s="3">
        <v>10</v>
      </c>
      <c r="I284" s="1">
        <v>59603</v>
      </c>
      <c r="J284" s="1" t="s">
        <v>17</v>
      </c>
      <c r="K284" s="10" t="s">
        <v>15</v>
      </c>
    </row>
    <row r="285" spans="1:11">
      <c r="A285" s="8" t="s">
        <v>378</v>
      </c>
      <c r="B285" s="4" t="s">
        <v>1080</v>
      </c>
      <c r="C285" s="1" t="s">
        <v>12</v>
      </c>
      <c r="D285" s="1" t="s">
        <v>13</v>
      </c>
      <c r="E285" s="2">
        <v>45408</v>
      </c>
      <c r="F285" s="3">
        <v>12</v>
      </c>
      <c r="G285" s="3">
        <v>12</v>
      </c>
      <c r="H285" s="3">
        <v>10</v>
      </c>
      <c r="I285" s="1">
        <v>59566</v>
      </c>
      <c r="J285" s="1" t="s">
        <v>17</v>
      </c>
      <c r="K285" s="10" t="s">
        <v>19</v>
      </c>
    </row>
    <row r="286" spans="1:11">
      <c r="A286" s="8" t="s">
        <v>379</v>
      </c>
      <c r="B286" s="4" t="s">
        <v>1081</v>
      </c>
      <c r="C286" s="1" t="s">
        <v>47</v>
      </c>
      <c r="D286" s="1" t="s">
        <v>48</v>
      </c>
      <c r="E286" s="2">
        <v>45965</v>
      </c>
      <c r="F286" s="3">
        <v>12</v>
      </c>
      <c r="G286" s="3">
        <v>12</v>
      </c>
      <c r="H286" s="3">
        <v>10</v>
      </c>
      <c r="I286" s="1">
        <v>59529</v>
      </c>
      <c r="J286" s="1" t="s">
        <v>17</v>
      </c>
      <c r="K286" s="10" t="s">
        <v>15</v>
      </c>
    </row>
    <row r="287" spans="1:11">
      <c r="A287" s="8" t="s">
        <v>381</v>
      </c>
      <c r="B287" s="4" t="s">
        <v>1082</v>
      </c>
      <c r="C287" s="1" t="s">
        <v>37</v>
      </c>
      <c r="D287" s="1" t="s">
        <v>40</v>
      </c>
      <c r="E287" s="2">
        <v>45666</v>
      </c>
      <c r="F287" s="3">
        <v>12</v>
      </c>
      <c r="G287" s="3">
        <v>12</v>
      </c>
      <c r="H287" s="3">
        <v>10</v>
      </c>
      <c r="I287" s="1">
        <v>59492</v>
      </c>
      <c r="J287" s="1" t="s">
        <v>17</v>
      </c>
      <c r="K287" s="10" t="s">
        <v>19</v>
      </c>
    </row>
    <row r="288" spans="1:11">
      <c r="A288" s="8" t="s">
        <v>383</v>
      </c>
      <c r="B288" s="4" t="s">
        <v>1083</v>
      </c>
      <c r="C288" s="1" t="s">
        <v>31</v>
      </c>
      <c r="D288" s="1" t="s">
        <v>32</v>
      </c>
      <c r="E288" s="2">
        <v>45649</v>
      </c>
      <c r="F288" s="3">
        <v>12</v>
      </c>
      <c r="G288" s="3">
        <v>12</v>
      </c>
      <c r="H288" s="3">
        <v>10</v>
      </c>
      <c r="I288" s="1">
        <v>59455</v>
      </c>
      <c r="J288" s="1" t="s">
        <v>17</v>
      </c>
      <c r="K288" s="10" t="s">
        <v>15</v>
      </c>
    </row>
    <row r="289" spans="1:11">
      <c r="A289" s="8" t="s">
        <v>384</v>
      </c>
      <c r="B289" s="4" t="s">
        <v>1438</v>
      </c>
      <c r="C289" s="1" t="s">
        <v>31</v>
      </c>
      <c r="D289" s="1" t="s">
        <v>32</v>
      </c>
      <c r="E289" s="2">
        <v>45678</v>
      </c>
      <c r="F289" s="3">
        <v>12</v>
      </c>
      <c r="G289" s="3">
        <v>12</v>
      </c>
      <c r="H289" s="3">
        <v>10</v>
      </c>
      <c r="I289" s="1">
        <v>59418</v>
      </c>
      <c r="J289" s="1" t="s">
        <v>17</v>
      </c>
      <c r="K289" s="10" t="s">
        <v>15</v>
      </c>
    </row>
    <row r="290" spans="1:11">
      <c r="A290" s="8" t="s">
        <v>385</v>
      </c>
      <c r="B290" s="4" t="s">
        <v>148</v>
      </c>
      <c r="C290" s="1" t="s">
        <v>43</v>
      </c>
      <c r="D290" s="1" t="s">
        <v>22</v>
      </c>
      <c r="E290" s="2">
        <v>45485</v>
      </c>
      <c r="F290" s="3">
        <v>12</v>
      </c>
      <c r="G290" s="3">
        <v>12</v>
      </c>
      <c r="H290" s="3">
        <v>10</v>
      </c>
      <c r="I290" s="1">
        <v>59381</v>
      </c>
      <c r="J290" s="1" t="s">
        <v>17</v>
      </c>
      <c r="K290" s="10" t="s">
        <v>19</v>
      </c>
    </row>
    <row r="291" spans="1:11">
      <c r="A291" s="8" t="s">
        <v>387</v>
      </c>
      <c r="B291" s="4" t="s">
        <v>1084</v>
      </c>
      <c r="C291" s="1" t="s">
        <v>43</v>
      </c>
      <c r="D291" s="1" t="s">
        <v>22</v>
      </c>
      <c r="E291" s="2">
        <v>45303</v>
      </c>
      <c r="F291" s="3">
        <v>12</v>
      </c>
      <c r="G291" s="3">
        <v>12</v>
      </c>
      <c r="H291" s="3">
        <v>10</v>
      </c>
      <c r="I291" s="1">
        <v>59344</v>
      </c>
      <c r="J291" s="1" t="s">
        <v>17</v>
      </c>
      <c r="K291" s="10" t="s">
        <v>15</v>
      </c>
    </row>
    <row r="292" spans="1:11">
      <c r="A292" s="8" t="s">
        <v>389</v>
      </c>
      <c r="B292" s="4" t="s">
        <v>560</v>
      </c>
      <c r="C292" s="1" t="s">
        <v>37</v>
      </c>
      <c r="D292" s="1" t="s">
        <v>38</v>
      </c>
      <c r="E292" s="2">
        <v>45785</v>
      </c>
      <c r="F292" s="3">
        <v>12</v>
      </c>
      <c r="G292" s="3">
        <v>12</v>
      </c>
      <c r="H292" s="3">
        <v>10</v>
      </c>
      <c r="I292" s="1">
        <v>59307</v>
      </c>
      <c r="J292" s="1" t="s">
        <v>17</v>
      </c>
      <c r="K292" s="10" t="s">
        <v>15</v>
      </c>
    </row>
    <row r="293" spans="1:11">
      <c r="A293" s="8" t="s">
        <v>390</v>
      </c>
      <c r="B293" s="4" t="s">
        <v>118</v>
      </c>
      <c r="C293" s="1" t="s">
        <v>16</v>
      </c>
      <c r="D293" s="1" t="s">
        <v>13</v>
      </c>
      <c r="E293" s="2">
        <v>45780</v>
      </c>
      <c r="F293" s="3">
        <v>12</v>
      </c>
      <c r="G293" s="3">
        <v>12</v>
      </c>
      <c r="H293" s="3">
        <v>10</v>
      </c>
      <c r="I293" s="1">
        <v>59270</v>
      </c>
      <c r="J293" s="1" t="s">
        <v>17</v>
      </c>
      <c r="K293" s="10" t="s">
        <v>19</v>
      </c>
    </row>
    <row r="294" spans="1:11">
      <c r="A294" s="8" t="s">
        <v>391</v>
      </c>
      <c r="B294" s="4" t="s">
        <v>81</v>
      </c>
      <c r="C294" s="1" t="s">
        <v>12</v>
      </c>
      <c r="D294" s="1" t="s">
        <v>13</v>
      </c>
      <c r="E294" s="2">
        <v>45301</v>
      </c>
      <c r="F294" s="3">
        <v>12</v>
      </c>
      <c r="G294" s="3">
        <v>12</v>
      </c>
      <c r="H294" s="3">
        <v>10</v>
      </c>
      <c r="I294" s="1">
        <v>59233</v>
      </c>
      <c r="J294" s="1" t="s">
        <v>17</v>
      </c>
      <c r="K294" s="10" t="s">
        <v>19</v>
      </c>
    </row>
    <row r="295" spans="1:11">
      <c r="A295" s="8" t="s">
        <v>393</v>
      </c>
      <c r="B295" s="4" t="s">
        <v>699</v>
      </c>
      <c r="C295" s="1" t="s">
        <v>21</v>
      </c>
      <c r="D295" s="1" t="s">
        <v>22</v>
      </c>
      <c r="E295" s="2">
        <v>45309</v>
      </c>
      <c r="F295" s="3">
        <v>12</v>
      </c>
      <c r="G295" s="3">
        <v>12</v>
      </c>
      <c r="H295" s="3">
        <v>10</v>
      </c>
      <c r="I295" s="1">
        <v>59196</v>
      </c>
      <c r="J295" s="1" t="s">
        <v>17</v>
      </c>
      <c r="K295" s="10" t="s">
        <v>19</v>
      </c>
    </row>
    <row r="296" spans="1:11">
      <c r="A296" s="8" t="s">
        <v>395</v>
      </c>
      <c r="B296" s="4" t="s">
        <v>1085</v>
      </c>
      <c r="C296" s="1" t="s">
        <v>47</v>
      </c>
      <c r="D296" s="1" t="s">
        <v>48</v>
      </c>
      <c r="E296" s="2">
        <v>45941</v>
      </c>
      <c r="F296" s="3">
        <v>12</v>
      </c>
      <c r="G296" s="3">
        <v>12</v>
      </c>
      <c r="H296" s="3">
        <v>10</v>
      </c>
      <c r="I296" s="1">
        <v>59159</v>
      </c>
      <c r="J296" s="1" t="s">
        <v>17</v>
      </c>
      <c r="K296" s="10" t="s">
        <v>15</v>
      </c>
    </row>
    <row r="297" spans="1:11">
      <c r="A297" s="8" t="s">
        <v>397</v>
      </c>
      <c r="B297" s="4" t="s">
        <v>1086</v>
      </c>
      <c r="C297" s="1" t="s">
        <v>27</v>
      </c>
      <c r="D297" s="1" t="s">
        <v>22</v>
      </c>
      <c r="E297" s="2">
        <v>46134</v>
      </c>
      <c r="F297" s="3">
        <v>12</v>
      </c>
      <c r="G297" s="3">
        <v>12</v>
      </c>
      <c r="H297" s="3">
        <v>10</v>
      </c>
      <c r="I297" s="1">
        <v>59122</v>
      </c>
      <c r="J297" s="1" t="s">
        <v>17</v>
      </c>
      <c r="K297" s="10" t="s">
        <v>15</v>
      </c>
    </row>
    <row r="298" spans="1:11">
      <c r="A298" s="8" t="s">
        <v>399</v>
      </c>
      <c r="B298" s="4" t="s">
        <v>435</v>
      </c>
      <c r="C298" s="1" t="s">
        <v>24</v>
      </c>
      <c r="D298" s="1" t="s">
        <v>25</v>
      </c>
      <c r="E298" s="2">
        <v>45473</v>
      </c>
      <c r="F298" s="3">
        <v>12</v>
      </c>
      <c r="G298" s="3">
        <v>12</v>
      </c>
      <c r="H298" s="3">
        <v>10</v>
      </c>
      <c r="I298" s="1">
        <v>59085</v>
      </c>
      <c r="J298" s="1" t="s">
        <v>17</v>
      </c>
      <c r="K298" s="10" t="s">
        <v>15</v>
      </c>
    </row>
    <row r="299" spans="1:11">
      <c r="A299" s="8" t="s">
        <v>400</v>
      </c>
      <c r="B299" s="4" t="s">
        <v>380</v>
      </c>
      <c r="C299" s="1" t="s">
        <v>27</v>
      </c>
      <c r="D299" s="1" t="s">
        <v>22</v>
      </c>
      <c r="E299" s="2">
        <v>45590</v>
      </c>
      <c r="F299" s="3">
        <v>12</v>
      </c>
      <c r="G299" s="3">
        <v>12</v>
      </c>
      <c r="H299" s="3">
        <v>10</v>
      </c>
      <c r="I299" s="1">
        <v>59048</v>
      </c>
      <c r="J299" s="1" t="s">
        <v>14</v>
      </c>
      <c r="K299" s="10" t="s">
        <v>19</v>
      </c>
    </row>
    <row r="300" spans="1:11">
      <c r="A300" s="8" t="s">
        <v>401</v>
      </c>
      <c r="B300" s="4" t="s">
        <v>528</v>
      </c>
      <c r="C300" s="1" t="s">
        <v>37</v>
      </c>
      <c r="D300" s="1" t="s">
        <v>38</v>
      </c>
      <c r="E300" s="2">
        <v>45469</v>
      </c>
      <c r="F300" s="3">
        <v>12</v>
      </c>
      <c r="G300" s="3">
        <v>12</v>
      </c>
      <c r="H300" s="3">
        <v>10</v>
      </c>
      <c r="I300" s="1">
        <v>59011</v>
      </c>
      <c r="J300" s="1" t="s">
        <v>17</v>
      </c>
      <c r="K300" s="10" t="s">
        <v>19</v>
      </c>
    </row>
    <row r="301" spans="1:11">
      <c r="A301" s="8" t="s">
        <v>402</v>
      </c>
      <c r="B301" s="4" t="s">
        <v>577</v>
      </c>
      <c r="C301" s="1" t="s">
        <v>24</v>
      </c>
      <c r="D301" s="1" t="s">
        <v>53</v>
      </c>
      <c r="E301" s="2">
        <v>45725</v>
      </c>
      <c r="F301" s="3">
        <v>12</v>
      </c>
      <c r="G301" s="3">
        <v>12</v>
      </c>
      <c r="H301" s="3">
        <v>10</v>
      </c>
      <c r="I301" s="1">
        <v>58974</v>
      </c>
      <c r="J301" s="1" t="s">
        <v>17</v>
      </c>
      <c r="K301" s="10" t="s">
        <v>15</v>
      </c>
    </row>
    <row r="302" spans="1:11">
      <c r="A302" s="8" t="s">
        <v>403</v>
      </c>
      <c r="B302" s="4" t="s">
        <v>1087</v>
      </c>
      <c r="C302" s="1" t="s">
        <v>21</v>
      </c>
      <c r="D302" s="1" t="s">
        <v>22</v>
      </c>
      <c r="E302" s="2">
        <v>45778</v>
      </c>
      <c r="F302" s="3">
        <v>12</v>
      </c>
      <c r="G302" s="3">
        <v>12</v>
      </c>
      <c r="H302" s="3">
        <v>10</v>
      </c>
      <c r="I302" s="1">
        <v>58937</v>
      </c>
      <c r="J302" s="1" t="s">
        <v>17</v>
      </c>
      <c r="K302" s="10" t="s">
        <v>15</v>
      </c>
    </row>
    <row r="303" spans="1:11">
      <c r="A303" s="8" t="s">
        <v>405</v>
      </c>
      <c r="B303" s="4" t="s">
        <v>1088</v>
      </c>
      <c r="C303" s="1" t="s">
        <v>50</v>
      </c>
      <c r="D303" s="1" t="s">
        <v>32</v>
      </c>
      <c r="E303" s="2">
        <v>46075</v>
      </c>
      <c r="F303" s="3">
        <v>12</v>
      </c>
      <c r="G303" s="3">
        <v>12</v>
      </c>
      <c r="H303" s="3">
        <v>10</v>
      </c>
      <c r="I303" s="1">
        <v>58900</v>
      </c>
      <c r="J303" s="1" t="s">
        <v>17</v>
      </c>
      <c r="K303" s="10" t="s">
        <v>15</v>
      </c>
    </row>
    <row r="304" spans="1:11">
      <c r="A304" s="8" t="s">
        <v>406</v>
      </c>
      <c r="B304" s="4" t="s">
        <v>1089</v>
      </c>
      <c r="C304" s="1" t="s">
        <v>27</v>
      </c>
      <c r="D304" s="1" t="s">
        <v>22</v>
      </c>
      <c r="E304" s="2">
        <v>45335</v>
      </c>
      <c r="F304" s="3">
        <v>12</v>
      </c>
      <c r="G304" s="3">
        <v>12</v>
      </c>
      <c r="H304" s="3">
        <v>10</v>
      </c>
      <c r="I304" s="1">
        <v>58863</v>
      </c>
      <c r="J304" s="1" t="s">
        <v>17</v>
      </c>
      <c r="K304" s="10" t="s">
        <v>19</v>
      </c>
    </row>
    <row r="305" spans="1:11">
      <c r="A305" s="8" t="s">
        <v>407</v>
      </c>
      <c r="B305" s="4" t="s">
        <v>1090</v>
      </c>
      <c r="C305" s="1" t="s">
        <v>37</v>
      </c>
      <c r="D305" s="1" t="s">
        <v>40</v>
      </c>
      <c r="E305" s="2">
        <v>45925</v>
      </c>
      <c r="F305" s="3">
        <v>12</v>
      </c>
      <c r="G305" s="3">
        <v>12</v>
      </c>
      <c r="H305" s="3">
        <v>10</v>
      </c>
      <c r="I305" s="1">
        <v>58826</v>
      </c>
      <c r="J305" s="1" t="s">
        <v>17</v>
      </c>
      <c r="K305" s="10" t="s">
        <v>15</v>
      </c>
    </row>
    <row r="306" spans="1:11">
      <c r="A306" s="8" t="s">
        <v>408</v>
      </c>
      <c r="B306" s="4" t="s">
        <v>1091</v>
      </c>
      <c r="C306" s="1" t="s">
        <v>24</v>
      </c>
      <c r="D306" s="1" t="s">
        <v>25</v>
      </c>
      <c r="E306" s="2">
        <v>45731</v>
      </c>
      <c r="F306" s="3">
        <v>12</v>
      </c>
      <c r="G306" s="3">
        <v>12</v>
      </c>
      <c r="H306" s="3">
        <v>10</v>
      </c>
      <c r="I306" s="1">
        <v>58789</v>
      </c>
      <c r="J306" s="1" t="s">
        <v>17</v>
      </c>
      <c r="K306" s="10" t="s">
        <v>15</v>
      </c>
    </row>
    <row r="307" spans="1:11">
      <c r="A307" s="8" t="s">
        <v>409</v>
      </c>
      <c r="B307" s="4" t="s">
        <v>1092</v>
      </c>
      <c r="C307" s="1" t="s">
        <v>16</v>
      </c>
      <c r="D307" s="1" t="s">
        <v>13</v>
      </c>
      <c r="E307" s="2">
        <v>45545</v>
      </c>
      <c r="F307" s="3">
        <v>12</v>
      </c>
      <c r="G307" s="3">
        <v>12</v>
      </c>
      <c r="H307" s="3">
        <v>10</v>
      </c>
      <c r="I307" s="1">
        <v>58752</v>
      </c>
      <c r="J307" s="1" t="s">
        <v>17</v>
      </c>
      <c r="K307" s="10" t="s">
        <v>19</v>
      </c>
    </row>
    <row r="308" spans="1:11">
      <c r="A308" s="8" t="s">
        <v>411</v>
      </c>
      <c r="B308" s="4" t="s">
        <v>1093</v>
      </c>
      <c r="C308" s="1" t="s">
        <v>27</v>
      </c>
      <c r="D308" s="1" t="s">
        <v>22</v>
      </c>
      <c r="E308" s="2">
        <v>45935</v>
      </c>
      <c r="F308" s="3">
        <v>12</v>
      </c>
      <c r="G308" s="3">
        <v>12</v>
      </c>
      <c r="H308" s="3">
        <v>10</v>
      </c>
      <c r="I308" s="1">
        <v>58715</v>
      </c>
      <c r="J308" s="1" t="s">
        <v>17</v>
      </c>
      <c r="K308" s="10" t="s">
        <v>15</v>
      </c>
    </row>
    <row r="309" spans="1:11">
      <c r="A309" s="8" t="s">
        <v>412</v>
      </c>
      <c r="B309" s="4" t="s">
        <v>1094</v>
      </c>
      <c r="C309" s="1" t="s">
        <v>37</v>
      </c>
      <c r="D309" s="1" t="s">
        <v>38</v>
      </c>
      <c r="E309" s="2">
        <v>45317</v>
      </c>
      <c r="F309" s="3">
        <v>12</v>
      </c>
      <c r="G309" s="3">
        <v>12</v>
      </c>
      <c r="H309" s="3">
        <v>10</v>
      </c>
      <c r="I309" s="1">
        <v>58678</v>
      </c>
      <c r="J309" s="1" t="s">
        <v>17</v>
      </c>
      <c r="K309" s="10" t="s">
        <v>15</v>
      </c>
    </row>
    <row r="310" spans="1:11">
      <c r="A310" s="8" t="s">
        <v>413</v>
      </c>
      <c r="B310" s="4" t="s">
        <v>1095</v>
      </c>
      <c r="C310" s="1" t="s">
        <v>27</v>
      </c>
      <c r="D310" s="1" t="s">
        <v>22</v>
      </c>
      <c r="E310" s="2">
        <v>45530</v>
      </c>
      <c r="F310" s="3">
        <v>12</v>
      </c>
      <c r="G310" s="3">
        <v>12</v>
      </c>
      <c r="H310" s="3">
        <v>10</v>
      </c>
      <c r="I310" s="1">
        <v>58641</v>
      </c>
      <c r="J310" s="1" t="s">
        <v>17</v>
      </c>
      <c r="K310" s="10" t="s">
        <v>19</v>
      </c>
    </row>
    <row r="311" spans="1:11">
      <c r="A311" s="8" t="s">
        <v>414</v>
      </c>
      <c r="B311" s="4" t="s">
        <v>1096</v>
      </c>
      <c r="C311" s="1" t="s">
        <v>27</v>
      </c>
      <c r="D311" s="1" t="s">
        <v>22</v>
      </c>
      <c r="E311" s="2">
        <v>45995</v>
      </c>
      <c r="F311" s="3">
        <v>12</v>
      </c>
      <c r="G311" s="3">
        <v>12</v>
      </c>
      <c r="H311" s="3">
        <v>10</v>
      </c>
      <c r="I311" s="1">
        <v>58604</v>
      </c>
      <c r="J311" s="1" t="s">
        <v>17</v>
      </c>
      <c r="K311" s="10" t="s">
        <v>15</v>
      </c>
    </row>
    <row r="312" spans="1:11">
      <c r="A312" s="8" t="s">
        <v>416</v>
      </c>
      <c r="B312" s="4" t="s">
        <v>1097</v>
      </c>
      <c r="C312" s="1" t="s">
        <v>43</v>
      </c>
      <c r="D312" s="1" t="s">
        <v>22</v>
      </c>
      <c r="E312" s="2">
        <v>45407</v>
      </c>
      <c r="F312" s="3">
        <v>12</v>
      </c>
      <c r="G312" s="3">
        <v>12</v>
      </c>
      <c r="H312" s="3">
        <v>10</v>
      </c>
      <c r="I312" s="1">
        <v>58567</v>
      </c>
      <c r="J312" s="1" t="s">
        <v>17</v>
      </c>
      <c r="K312" s="10" t="s">
        <v>19</v>
      </c>
    </row>
    <row r="313" spans="1:11">
      <c r="A313" s="8" t="s">
        <v>418</v>
      </c>
      <c r="B313" s="4" t="s">
        <v>1098</v>
      </c>
      <c r="C313" s="1" t="s">
        <v>12</v>
      </c>
      <c r="D313" s="1" t="s">
        <v>13</v>
      </c>
      <c r="E313" s="2">
        <v>46157</v>
      </c>
      <c r="F313" s="3">
        <v>12</v>
      </c>
      <c r="G313" s="3">
        <v>12</v>
      </c>
      <c r="H313" s="3">
        <v>10</v>
      </c>
      <c r="I313" s="1">
        <v>58530</v>
      </c>
      <c r="J313" s="1" t="s">
        <v>14</v>
      </c>
      <c r="K313" s="10" t="s">
        <v>19</v>
      </c>
    </row>
    <row r="314" spans="1:11">
      <c r="A314" s="8" t="s">
        <v>419</v>
      </c>
      <c r="B314" s="4" t="s">
        <v>1099</v>
      </c>
      <c r="C314" s="1" t="s">
        <v>43</v>
      </c>
      <c r="D314" s="1" t="s">
        <v>22</v>
      </c>
      <c r="E314" s="2">
        <v>45461</v>
      </c>
      <c r="F314" s="3">
        <v>12</v>
      </c>
      <c r="G314" s="3">
        <v>12</v>
      </c>
      <c r="H314" s="3">
        <v>10</v>
      </c>
      <c r="I314" s="1">
        <v>58493</v>
      </c>
      <c r="J314" s="1" t="s">
        <v>17</v>
      </c>
      <c r="K314" s="10" t="s">
        <v>15</v>
      </c>
    </row>
    <row r="315" spans="1:11">
      <c r="A315" s="8" t="s">
        <v>420</v>
      </c>
      <c r="B315" s="4" t="s">
        <v>26</v>
      </c>
      <c r="C315" s="1" t="s">
        <v>47</v>
      </c>
      <c r="D315" s="1" t="s">
        <v>84</v>
      </c>
      <c r="E315" s="2">
        <v>45886</v>
      </c>
      <c r="F315" s="3">
        <v>12</v>
      </c>
      <c r="G315" s="3">
        <v>12</v>
      </c>
      <c r="H315" s="3">
        <v>10</v>
      </c>
      <c r="I315" s="1">
        <v>58456</v>
      </c>
      <c r="J315" s="1" t="s">
        <v>17</v>
      </c>
      <c r="K315" s="10" t="s">
        <v>19</v>
      </c>
    </row>
    <row r="316" spans="1:11">
      <c r="A316" s="8" t="s">
        <v>421</v>
      </c>
      <c r="B316" s="4" t="s">
        <v>23</v>
      </c>
      <c r="C316" s="1" t="s">
        <v>12</v>
      </c>
      <c r="D316" s="1" t="s">
        <v>13</v>
      </c>
      <c r="E316" s="2">
        <v>45989</v>
      </c>
      <c r="F316" s="3">
        <v>12</v>
      </c>
      <c r="G316" s="3">
        <v>12</v>
      </c>
      <c r="H316" s="3">
        <v>10</v>
      </c>
      <c r="I316" s="1">
        <v>58419</v>
      </c>
      <c r="J316" s="1" t="s">
        <v>17</v>
      </c>
      <c r="K316" s="10" t="s">
        <v>15</v>
      </c>
    </row>
    <row r="317" spans="1:11">
      <c r="A317" s="8" t="s">
        <v>422</v>
      </c>
      <c r="B317" s="4" t="s">
        <v>928</v>
      </c>
      <c r="C317" s="1" t="s">
        <v>47</v>
      </c>
      <c r="D317" s="1" t="s">
        <v>84</v>
      </c>
      <c r="E317" s="2">
        <v>45513</v>
      </c>
      <c r="F317" s="3">
        <v>12</v>
      </c>
      <c r="G317" s="3">
        <v>12</v>
      </c>
      <c r="H317" s="3">
        <v>10</v>
      </c>
      <c r="I317" s="1">
        <v>58382</v>
      </c>
      <c r="J317" s="1" t="s">
        <v>14</v>
      </c>
      <c r="K317" s="10" t="s">
        <v>15</v>
      </c>
    </row>
    <row r="318" spans="1:11">
      <c r="A318" s="8" t="s">
        <v>423</v>
      </c>
      <c r="B318" s="4" t="s">
        <v>716</v>
      </c>
      <c r="C318" s="1" t="s">
        <v>16</v>
      </c>
      <c r="D318" s="1" t="s">
        <v>13</v>
      </c>
      <c r="E318" s="2">
        <v>45814</v>
      </c>
      <c r="F318" s="3">
        <v>12</v>
      </c>
      <c r="G318" s="3">
        <v>12</v>
      </c>
      <c r="H318" s="3">
        <v>10</v>
      </c>
      <c r="I318" s="1">
        <v>58345</v>
      </c>
      <c r="J318" s="1" t="s">
        <v>17</v>
      </c>
      <c r="K318" s="10" t="s">
        <v>15</v>
      </c>
    </row>
    <row r="319" spans="1:11">
      <c r="A319" s="8" t="s">
        <v>425</v>
      </c>
      <c r="B319" s="4" t="s">
        <v>593</v>
      </c>
      <c r="C319" s="1" t="s">
        <v>27</v>
      </c>
      <c r="D319" s="1" t="s">
        <v>22</v>
      </c>
      <c r="E319" s="2">
        <v>45714</v>
      </c>
      <c r="F319" s="3">
        <v>12</v>
      </c>
      <c r="G319" s="3">
        <v>12</v>
      </c>
      <c r="H319" s="3">
        <v>10</v>
      </c>
      <c r="I319" s="1">
        <v>58308</v>
      </c>
      <c r="J319" s="1" t="s">
        <v>17</v>
      </c>
      <c r="K319" s="10" t="s">
        <v>19</v>
      </c>
    </row>
    <row r="320" spans="1:11">
      <c r="A320" s="8" t="s">
        <v>427</v>
      </c>
      <c r="B320" s="4" t="s">
        <v>293</v>
      </c>
      <c r="C320" s="1" t="s">
        <v>24</v>
      </c>
      <c r="D320" s="1" t="s">
        <v>53</v>
      </c>
      <c r="E320" s="2">
        <v>45624</v>
      </c>
      <c r="F320" s="3">
        <v>12</v>
      </c>
      <c r="G320" s="3">
        <v>12</v>
      </c>
      <c r="H320" s="3">
        <v>10</v>
      </c>
      <c r="I320" s="1">
        <v>58271</v>
      </c>
      <c r="J320" s="1" t="s">
        <v>17</v>
      </c>
      <c r="K320" s="10" t="s">
        <v>15</v>
      </c>
    </row>
    <row r="321" spans="1:11">
      <c r="A321" s="8" t="s">
        <v>428</v>
      </c>
      <c r="B321" s="4" t="s">
        <v>52</v>
      </c>
      <c r="C321" s="1" t="s">
        <v>24</v>
      </c>
      <c r="D321" s="1" t="s">
        <v>53</v>
      </c>
      <c r="E321" s="2">
        <v>45503</v>
      </c>
      <c r="F321" s="3">
        <v>12</v>
      </c>
      <c r="G321" s="3">
        <v>12</v>
      </c>
      <c r="H321" s="3">
        <v>10</v>
      </c>
      <c r="I321" s="1">
        <v>58234</v>
      </c>
      <c r="J321" s="1" t="s">
        <v>17</v>
      </c>
      <c r="K321" s="10" t="s">
        <v>15</v>
      </c>
    </row>
    <row r="322" spans="1:11">
      <c r="A322" s="8" t="s">
        <v>430</v>
      </c>
      <c r="B322" s="4" t="s">
        <v>758</v>
      </c>
      <c r="C322" s="1" t="s">
        <v>24</v>
      </c>
      <c r="D322" s="1" t="s">
        <v>25</v>
      </c>
      <c r="E322" s="2">
        <v>46190</v>
      </c>
      <c r="F322" s="3">
        <v>12</v>
      </c>
      <c r="G322" s="3">
        <v>12</v>
      </c>
      <c r="H322" s="3">
        <v>10</v>
      </c>
      <c r="I322" s="1">
        <v>58197</v>
      </c>
      <c r="J322" s="1" t="s">
        <v>17</v>
      </c>
      <c r="K322" s="10" t="s">
        <v>15</v>
      </c>
    </row>
    <row r="323" spans="1:11">
      <c r="A323" s="8" t="s">
        <v>431</v>
      </c>
      <c r="B323" s="4" t="s">
        <v>67</v>
      </c>
      <c r="C323" s="1" t="s">
        <v>24</v>
      </c>
      <c r="D323" s="1" t="s">
        <v>25</v>
      </c>
      <c r="E323" s="2">
        <v>45343</v>
      </c>
      <c r="F323" s="3">
        <v>12</v>
      </c>
      <c r="G323" s="3">
        <v>12</v>
      </c>
      <c r="H323" s="3">
        <v>10</v>
      </c>
      <c r="I323" s="1">
        <v>58160</v>
      </c>
      <c r="J323" s="1" t="s">
        <v>17</v>
      </c>
      <c r="K323" s="10" t="s">
        <v>19</v>
      </c>
    </row>
    <row r="324" spans="1:11">
      <c r="A324" s="8" t="s">
        <v>433</v>
      </c>
      <c r="B324" s="4" t="s">
        <v>647</v>
      </c>
      <c r="C324" s="1" t="s">
        <v>16</v>
      </c>
      <c r="D324" s="1" t="s">
        <v>13</v>
      </c>
      <c r="E324" s="2">
        <v>45862</v>
      </c>
      <c r="F324" s="3">
        <v>12</v>
      </c>
      <c r="G324" s="3">
        <v>12</v>
      </c>
      <c r="H324" s="3">
        <v>10</v>
      </c>
      <c r="I324" s="1">
        <v>58123</v>
      </c>
      <c r="J324" s="1" t="s">
        <v>14</v>
      </c>
      <c r="K324" s="10" t="s">
        <v>15</v>
      </c>
    </row>
    <row r="325" spans="1:11">
      <c r="A325" s="8" t="s">
        <v>434</v>
      </c>
      <c r="B325" s="4" t="s">
        <v>358</v>
      </c>
      <c r="C325" s="1" t="s">
        <v>47</v>
      </c>
      <c r="D325" s="1" t="s">
        <v>84</v>
      </c>
      <c r="E325" s="2">
        <v>45586</v>
      </c>
      <c r="F325" s="3">
        <v>12</v>
      </c>
      <c r="G325" s="3">
        <v>12</v>
      </c>
      <c r="H325" s="3">
        <v>10</v>
      </c>
      <c r="I325" s="1">
        <v>58086</v>
      </c>
      <c r="J325" s="1" t="s">
        <v>17</v>
      </c>
      <c r="K325" s="10" t="s">
        <v>19</v>
      </c>
    </row>
    <row r="326" spans="1:11">
      <c r="A326" s="8" t="s">
        <v>436</v>
      </c>
      <c r="B326" s="4" t="s">
        <v>1100</v>
      </c>
      <c r="C326" s="1" t="s">
        <v>47</v>
      </c>
      <c r="D326" s="1" t="s">
        <v>84</v>
      </c>
      <c r="E326" s="2">
        <v>45439</v>
      </c>
      <c r="F326" s="3">
        <v>12</v>
      </c>
      <c r="G326" s="3">
        <v>12</v>
      </c>
      <c r="H326" s="3">
        <v>10</v>
      </c>
      <c r="I326" s="1">
        <v>58049</v>
      </c>
      <c r="J326" s="1" t="s">
        <v>17</v>
      </c>
      <c r="K326" s="10" t="s">
        <v>15</v>
      </c>
    </row>
    <row r="327" spans="1:11">
      <c r="A327" s="8" t="s">
        <v>437</v>
      </c>
      <c r="B327" s="4" t="s">
        <v>123</v>
      </c>
      <c r="C327" s="1" t="s">
        <v>47</v>
      </c>
      <c r="D327" s="1" t="s">
        <v>48</v>
      </c>
      <c r="E327" s="2">
        <v>45376</v>
      </c>
      <c r="F327" s="3">
        <v>12</v>
      </c>
      <c r="G327" s="3">
        <v>12</v>
      </c>
      <c r="H327" s="3">
        <v>10</v>
      </c>
      <c r="I327" s="1">
        <v>58012</v>
      </c>
      <c r="J327" s="1" t="s">
        <v>17</v>
      </c>
      <c r="K327" s="10" t="s">
        <v>19</v>
      </c>
    </row>
    <row r="328" spans="1:11">
      <c r="A328" s="8" t="s">
        <v>439</v>
      </c>
      <c r="B328" s="4" t="s">
        <v>1101</v>
      </c>
      <c r="C328" s="1" t="s">
        <v>21</v>
      </c>
      <c r="D328" s="1" t="s">
        <v>22</v>
      </c>
      <c r="E328" s="2">
        <v>45436</v>
      </c>
      <c r="F328" s="3">
        <v>12</v>
      </c>
      <c r="G328" s="3">
        <v>12</v>
      </c>
      <c r="H328" s="3">
        <v>10</v>
      </c>
      <c r="I328" s="1">
        <v>57975</v>
      </c>
      <c r="J328" s="1" t="s">
        <v>17</v>
      </c>
      <c r="K328" s="10" t="s">
        <v>19</v>
      </c>
    </row>
    <row r="329" spans="1:11">
      <c r="A329" s="8" t="s">
        <v>441</v>
      </c>
      <c r="B329" s="4" t="s">
        <v>1102</v>
      </c>
      <c r="C329" s="1" t="s">
        <v>16</v>
      </c>
      <c r="D329" s="1" t="s">
        <v>13</v>
      </c>
      <c r="E329" s="2">
        <v>45331</v>
      </c>
      <c r="F329" s="3">
        <v>12</v>
      </c>
      <c r="G329" s="3">
        <v>12</v>
      </c>
      <c r="H329" s="3">
        <v>10</v>
      </c>
      <c r="I329" s="1">
        <v>57938</v>
      </c>
      <c r="J329" s="1" t="s">
        <v>17</v>
      </c>
      <c r="K329" s="10" t="s">
        <v>15</v>
      </c>
    </row>
    <row r="330" spans="1:11">
      <c r="A330" s="8" t="s">
        <v>442</v>
      </c>
      <c r="B330" s="4" t="s">
        <v>1103</v>
      </c>
      <c r="C330" s="1" t="s">
        <v>47</v>
      </c>
      <c r="D330" s="1" t="s">
        <v>48</v>
      </c>
      <c r="E330" s="2">
        <v>45408</v>
      </c>
      <c r="F330" s="3">
        <v>12</v>
      </c>
      <c r="G330" s="3">
        <v>12</v>
      </c>
      <c r="H330" s="3">
        <v>10</v>
      </c>
      <c r="I330" s="1">
        <v>57901</v>
      </c>
      <c r="J330" s="1" t="s">
        <v>14</v>
      </c>
      <c r="K330" s="10" t="s">
        <v>19</v>
      </c>
    </row>
    <row r="331" spans="1:11">
      <c r="A331" s="8" t="s">
        <v>443</v>
      </c>
      <c r="B331" s="4" t="s">
        <v>1104</v>
      </c>
      <c r="C331" s="1" t="s">
        <v>31</v>
      </c>
      <c r="D331" s="1" t="s">
        <v>32</v>
      </c>
      <c r="E331" s="2">
        <v>45784</v>
      </c>
      <c r="F331" s="3">
        <v>12</v>
      </c>
      <c r="G331" s="3">
        <v>12</v>
      </c>
      <c r="H331" s="3">
        <v>10</v>
      </c>
      <c r="I331" s="1">
        <v>57864</v>
      </c>
      <c r="J331" s="1" t="s">
        <v>17</v>
      </c>
      <c r="K331" s="10" t="s">
        <v>15</v>
      </c>
    </row>
    <row r="332" spans="1:11">
      <c r="A332" s="8" t="s">
        <v>445</v>
      </c>
      <c r="B332" s="4" t="s">
        <v>1105</v>
      </c>
      <c r="C332" s="1" t="s">
        <v>47</v>
      </c>
      <c r="D332" s="1" t="s">
        <v>48</v>
      </c>
      <c r="E332" s="2">
        <v>46183</v>
      </c>
      <c r="F332" s="3">
        <v>12</v>
      </c>
      <c r="G332" s="3">
        <v>12</v>
      </c>
      <c r="H332" s="3">
        <v>10</v>
      </c>
      <c r="I332" s="1">
        <v>57827</v>
      </c>
      <c r="J332" s="1" t="s">
        <v>17</v>
      </c>
      <c r="K332" s="10" t="s">
        <v>19</v>
      </c>
    </row>
    <row r="333" spans="1:11">
      <c r="A333" s="8" t="s">
        <v>447</v>
      </c>
      <c r="B333" s="4" t="s">
        <v>1106</v>
      </c>
      <c r="C333" s="1" t="s">
        <v>16</v>
      </c>
      <c r="D333" s="1" t="s">
        <v>13</v>
      </c>
      <c r="E333" s="2">
        <v>45601</v>
      </c>
      <c r="F333" s="3">
        <v>12</v>
      </c>
      <c r="G333" s="3">
        <v>12</v>
      </c>
      <c r="H333" s="3">
        <v>10</v>
      </c>
      <c r="I333" s="1">
        <v>57790</v>
      </c>
      <c r="J333" s="1" t="s">
        <v>14</v>
      </c>
      <c r="K333" s="10" t="s">
        <v>15</v>
      </c>
    </row>
    <row r="334" spans="1:11">
      <c r="A334" s="8" t="s">
        <v>448</v>
      </c>
      <c r="B334" s="4" t="s">
        <v>1107</v>
      </c>
      <c r="C334" s="1" t="s">
        <v>37</v>
      </c>
      <c r="D334" s="1" t="s">
        <v>38</v>
      </c>
      <c r="E334" s="2">
        <v>45976</v>
      </c>
      <c r="F334" s="3">
        <v>12</v>
      </c>
      <c r="G334" s="3">
        <v>12</v>
      </c>
      <c r="H334" s="3">
        <v>10</v>
      </c>
      <c r="I334" s="1">
        <v>57753</v>
      </c>
      <c r="J334" s="1" t="s">
        <v>17</v>
      </c>
      <c r="K334" s="10" t="s">
        <v>15</v>
      </c>
    </row>
    <row r="335" spans="1:11">
      <c r="A335" s="8" t="s">
        <v>450</v>
      </c>
      <c r="B335" s="4" t="s">
        <v>1108</v>
      </c>
      <c r="C335" s="1" t="s">
        <v>50</v>
      </c>
      <c r="D335" s="1" t="s">
        <v>51</v>
      </c>
      <c r="E335" s="2">
        <v>46131</v>
      </c>
      <c r="F335" s="3">
        <v>12</v>
      </c>
      <c r="G335" s="3">
        <v>12</v>
      </c>
      <c r="H335" s="3">
        <v>10</v>
      </c>
      <c r="I335" s="1">
        <v>57716</v>
      </c>
      <c r="J335" s="1" t="s">
        <v>17</v>
      </c>
      <c r="K335" s="10" t="s">
        <v>19</v>
      </c>
    </row>
    <row r="336" spans="1:11">
      <c r="A336" s="8" t="s">
        <v>452</v>
      </c>
      <c r="B336" s="4" t="s">
        <v>1109</v>
      </c>
      <c r="C336" s="1" t="s">
        <v>50</v>
      </c>
      <c r="D336" s="1" t="s">
        <v>51</v>
      </c>
      <c r="E336" s="2">
        <v>46029</v>
      </c>
      <c r="F336" s="3">
        <v>12</v>
      </c>
      <c r="G336" s="3">
        <v>12</v>
      </c>
      <c r="H336" s="3">
        <v>10</v>
      </c>
      <c r="I336" s="1">
        <v>57679</v>
      </c>
      <c r="J336" s="1" t="s">
        <v>17</v>
      </c>
      <c r="K336" s="10" t="s">
        <v>15</v>
      </c>
    </row>
    <row r="337" spans="1:11">
      <c r="A337" s="8" t="s">
        <v>454</v>
      </c>
      <c r="B337" s="4" t="s">
        <v>1110</v>
      </c>
      <c r="C337" s="1" t="s">
        <v>16</v>
      </c>
      <c r="D337" s="1" t="s">
        <v>13</v>
      </c>
      <c r="E337" s="2">
        <v>45646</v>
      </c>
      <c r="F337" s="3">
        <v>12</v>
      </c>
      <c r="G337" s="3">
        <v>12</v>
      </c>
      <c r="H337" s="3">
        <v>10</v>
      </c>
      <c r="I337" s="1">
        <v>57642</v>
      </c>
      <c r="J337" s="1" t="s">
        <v>17</v>
      </c>
      <c r="K337" s="10" t="s">
        <v>19</v>
      </c>
    </row>
    <row r="338" spans="1:11">
      <c r="A338" s="8" t="s">
        <v>456</v>
      </c>
      <c r="B338" s="4" t="s">
        <v>1111</v>
      </c>
      <c r="C338" s="1" t="s">
        <v>43</v>
      </c>
      <c r="D338" s="1" t="s">
        <v>22</v>
      </c>
      <c r="E338" s="2">
        <v>45802</v>
      </c>
      <c r="F338" s="3">
        <v>12</v>
      </c>
      <c r="G338" s="3">
        <v>12</v>
      </c>
      <c r="H338" s="3">
        <v>10</v>
      </c>
      <c r="I338" s="1">
        <v>57605</v>
      </c>
      <c r="J338" s="1" t="s">
        <v>17</v>
      </c>
      <c r="K338" s="10" t="s">
        <v>15</v>
      </c>
    </row>
    <row r="339" spans="1:11">
      <c r="A339" s="8" t="s">
        <v>457</v>
      </c>
      <c r="B339" s="4" t="s">
        <v>1112</v>
      </c>
      <c r="C339" s="1" t="s">
        <v>16</v>
      </c>
      <c r="D339" s="1" t="s">
        <v>13</v>
      </c>
      <c r="E339" s="2">
        <v>45610</v>
      </c>
      <c r="F339" s="3">
        <v>12</v>
      </c>
      <c r="G339" s="3">
        <v>12</v>
      </c>
      <c r="H339" s="3">
        <v>10</v>
      </c>
      <c r="I339" s="1">
        <v>57568</v>
      </c>
      <c r="J339" s="1" t="s">
        <v>17</v>
      </c>
      <c r="K339" s="10" t="s">
        <v>15</v>
      </c>
    </row>
    <row r="340" spans="1:11">
      <c r="A340" s="8" t="s">
        <v>458</v>
      </c>
      <c r="B340" s="4" t="s">
        <v>1113</v>
      </c>
      <c r="C340" s="1" t="s">
        <v>27</v>
      </c>
      <c r="D340" s="1" t="s">
        <v>22</v>
      </c>
      <c r="E340" s="2">
        <v>45418</v>
      </c>
      <c r="F340" s="3">
        <v>12</v>
      </c>
      <c r="G340" s="3">
        <v>12</v>
      </c>
      <c r="H340" s="3">
        <v>10</v>
      </c>
      <c r="I340" s="1">
        <v>57531</v>
      </c>
      <c r="J340" s="1" t="s">
        <v>17</v>
      </c>
      <c r="K340" s="10" t="s">
        <v>15</v>
      </c>
    </row>
    <row r="341" spans="1:11">
      <c r="A341" s="8" t="s">
        <v>460</v>
      </c>
      <c r="B341" s="4" t="s">
        <v>55</v>
      </c>
      <c r="C341" s="1" t="s">
        <v>12</v>
      </c>
      <c r="D341" s="1" t="s">
        <v>13</v>
      </c>
      <c r="E341" s="2">
        <v>46152</v>
      </c>
      <c r="F341" s="3">
        <v>12</v>
      </c>
      <c r="G341" s="3">
        <v>12</v>
      </c>
      <c r="H341" s="3">
        <v>10</v>
      </c>
      <c r="I341" s="1">
        <v>57494</v>
      </c>
      <c r="J341" s="1" t="s">
        <v>17</v>
      </c>
      <c r="K341" s="10" t="s">
        <v>15</v>
      </c>
    </row>
    <row r="342" spans="1:11">
      <c r="A342" s="8" t="s">
        <v>461</v>
      </c>
      <c r="B342" s="4" t="s">
        <v>74</v>
      </c>
      <c r="C342" s="1" t="s">
        <v>27</v>
      </c>
      <c r="D342" s="1" t="s">
        <v>22</v>
      </c>
      <c r="E342" s="2">
        <v>45891</v>
      </c>
      <c r="F342" s="3">
        <v>12</v>
      </c>
      <c r="G342" s="3">
        <v>12</v>
      </c>
      <c r="H342" s="3">
        <v>10</v>
      </c>
      <c r="I342" s="1">
        <v>57457</v>
      </c>
      <c r="J342" s="1" t="s">
        <v>17</v>
      </c>
      <c r="K342" s="10" t="s">
        <v>19</v>
      </c>
    </row>
    <row r="343" spans="1:11">
      <c r="A343" s="8" t="s">
        <v>462</v>
      </c>
      <c r="B343" s="4" t="s">
        <v>773</v>
      </c>
      <c r="C343" s="1" t="s">
        <v>47</v>
      </c>
      <c r="D343" s="1" t="s">
        <v>84</v>
      </c>
      <c r="E343" s="2">
        <v>45984</v>
      </c>
      <c r="F343" s="3">
        <v>12</v>
      </c>
      <c r="G343" s="3">
        <v>12</v>
      </c>
      <c r="H343" s="3">
        <v>10</v>
      </c>
      <c r="I343" s="1">
        <v>57420</v>
      </c>
      <c r="J343" s="1" t="s">
        <v>14</v>
      </c>
      <c r="K343" s="10" t="s">
        <v>15</v>
      </c>
    </row>
    <row r="344" spans="1:11">
      <c r="A344" s="8" t="s">
        <v>464</v>
      </c>
      <c r="B344" s="4" t="s">
        <v>743</v>
      </c>
      <c r="C344" s="1" t="s">
        <v>43</v>
      </c>
      <c r="D344" s="1" t="s">
        <v>22</v>
      </c>
      <c r="E344" s="2">
        <v>46002</v>
      </c>
      <c r="F344" s="3">
        <v>12</v>
      </c>
      <c r="G344" s="3">
        <v>12</v>
      </c>
      <c r="H344" s="3">
        <v>10</v>
      </c>
      <c r="I344" s="1">
        <v>57383</v>
      </c>
      <c r="J344" s="1" t="s">
        <v>17</v>
      </c>
      <c r="K344" s="10" t="s">
        <v>19</v>
      </c>
    </row>
    <row r="345" spans="1:11">
      <c r="A345" s="8" t="s">
        <v>466</v>
      </c>
      <c r="B345" s="4" t="s">
        <v>114</v>
      </c>
      <c r="C345" s="1" t="s">
        <v>37</v>
      </c>
      <c r="D345" s="1" t="s">
        <v>40</v>
      </c>
      <c r="E345" s="2">
        <v>45736</v>
      </c>
      <c r="F345" s="3">
        <v>12</v>
      </c>
      <c r="G345" s="3">
        <v>12</v>
      </c>
      <c r="H345" s="3">
        <v>10</v>
      </c>
      <c r="I345" s="1">
        <v>57346</v>
      </c>
      <c r="J345" s="1" t="s">
        <v>17</v>
      </c>
      <c r="K345" s="10" t="s">
        <v>15</v>
      </c>
    </row>
    <row r="346" spans="1:11">
      <c r="A346" s="8" t="s">
        <v>468</v>
      </c>
      <c r="B346" s="4" t="s">
        <v>29</v>
      </c>
      <c r="C346" s="1" t="s">
        <v>12</v>
      </c>
      <c r="D346" s="1" t="s">
        <v>13</v>
      </c>
      <c r="E346" s="2">
        <v>45714</v>
      </c>
      <c r="F346" s="3">
        <v>12</v>
      </c>
      <c r="G346" s="3">
        <v>12</v>
      </c>
      <c r="H346" s="3">
        <v>10</v>
      </c>
      <c r="I346" s="1">
        <v>57309</v>
      </c>
      <c r="J346" s="1" t="s">
        <v>17</v>
      </c>
      <c r="K346" s="10" t="s">
        <v>15</v>
      </c>
    </row>
    <row r="347" spans="1:11">
      <c r="A347" s="8" t="s">
        <v>469</v>
      </c>
      <c r="B347" s="4" t="s">
        <v>70</v>
      </c>
      <c r="C347" s="1" t="s">
        <v>16</v>
      </c>
      <c r="D347" s="1" t="s">
        <v>13</v>
      </c>
      <c r="E347" s="2">
        <v>45985</v>
      </c>
      <c r="F347" s="3">
        <v>12</v>
      </c>
      <c r="G347" s="3">
        <v>12</v>
      </c>
      <c r="H347" s="3">
        <v>10</v>
      </c>
      <c r="I347" s="1">
        <v>57272</v>
      </c>
      <c r="J347" s="1" t="s">
        <v>17</v>
      </c>
      <c r="K347" s="10" t="s">
        <v>19</v>
      </c>
    </row>
    <row r="348" spans="1:11">
      <c r="A348" s="8" t="s">
        <v>470</v>
      </c>
      <c r="B348" s="4" t="s">
        <v>145</v>
      </c>
      <c r="C348" s="1" t="s">
        <v>47</v>
      </c>
      <c r="D348" s="1" t="s">
        <v>84</v>
      </c>
      <c r="E348" s="2">
        <v>45917</v>
      </c>
      <c r="F348" s="3">
        <v>12</v>
      </c>
      <c r="G348" s="3">
        <v>12</v>
      </c>
      <c r="H348" s="3">
        <v>10</v>
      </c>
      <c r="I348" s="1">
        <v>57235</v>
      </c>
      <c r="J348" s="1" t="s">
        <v>17</v>
      </c>
      <c r="K348" s="10" t="s">
        <v>19</v>
      </c>
    </row>
    <row r="349" spans="1:11">
      <c r="A349" s="8" t="s">
        <v>472</v>
      </c>
      <c r="B349" s="4" t="s">
        <v>386</v>
      </c>
      <c r="C349" s="1" t="s">
        <v>50</v>
      </c>
      <c r="D349" s="1" t="s">
        <v>32</v>
      </c>
      <c r="E349" s="2">
        <v>45736</v>
      </c>
      <c r="F349" s="3">
        <v>12</v>
      </c>
      <c r="G349" s="3">
        <v>12</v>
      </c>
      <c r="H349" s="3">
        <v>10</v>
      </c>
      <c r="I349" s="1">
        <v>57198</v>
      </c>
      <c r="J349" s="1" t="s">
        <v>17</v>
      </c>
      <c r="K349" s="10" t="s">
        <v>15</v>
      </c>
    </row>
    <row r="350" spans="1:11">
      <c r="A350" s="8" t="s">
        <v>473</v>
      </c>
      <c r="B350" s="4" t="s">
        <v>665</v>
      </c>
      <c r="C350" s="1" t="s">
        <v>31</v>
      </c>
      <c r="D350" s="1" t="s">
        <v>32</v>
      </c>
      <c r="E350" s="2">
        <v>45839</v>
      </c>
      <c r="F350" s="3">
        <v>12</v>
      </c>
      <c r="G350" s="3">
        <v>12</v>
      </c>
      <c r="H350" s="3">
        <v>10</v>
      </c>
      <c r="I350" s="1">
        <v>57161</v>
      </c>
      <c r="J350" s="1" t="s">
        <v>17</v>
      </c>
      <c r="K350" s="10" t="s">
        <v>19</v>
      </c>
    </row>
    <row r="351" spans="1:11">
      <c r="A351" s="8" t="s">
        <v>474</v>
      </c>
      <c r="B351" s="4" t="s">
        <v>902</v>
      </c>
      <c r="C351" s="1" t="s">
        <v>31</v>
      </c>
      <c r="D351" s="1" t="s">
        <v>32</v>
      </c>
      <c r="E351" s="2">
        <v>46020</v>
      </c>
      <c r="F351" s="3">
        <v>12</v>
      </c>
      <c r="G351" s="3">
        <v>12</v>
      </c>
      <c r="H351" s="3">
        <v>10</v>
      </c>
      <c r="I351" s="1">
        <v>57124</v>
      </c>
      <c r="J351" s="1" t="s">
        <v>17</v>
      </c>
      <c r="K351" s="10" t="s">
        <v>15</v>
      </c>
    </row>
    <row r="352" spans="1:11">
      <c r="A352" s="8" t="s">
        <v>475</v>
      </c>
      <c r="B352" s="4" t="s">
        <v>909</v>
      </c>
      <c r="C352" s="1" t="s">
        <v>16</v>
      </c>
      <c r="D352" s="1" t="s">
        <v>13</v>
      </c>
      <c r="E352" s="2">
        <v>45758</v>
      </c>
      <c r="F352" s="3">
        <v>12</v>
      </c>
      <c r="G352" s="3">
        <v>12</v>
      </c>
      <c r="H352" s="3">
        <v>10</v>
      </c>
      <c r="I352" s="1">
        <v>57087</v>
      </c>
      <c r="J352" s="1" t="s">
        <v>14</v>
      </c>
      <c r="K352" s="10" t="s">
        <v>15</v>
      </c>
    </row>
    <row r="353" spans="1:11">
      <c r="A353" s="8" t="s">
        <v>476</v>
      </c>
      <c r="B353" s="4" t="s">
        <v>697</v>
      </c>
      <c r="C353" s="1" t="s">
        <v>37</v>
      </c>
      <c r="D353" s="1" t="s">
        <v>40</v>
      </c>
      <c r="E353" s="2">
        <v>46088</v>
      </c>
      <c r="F353" s="3">
        <v>12</v>
      </c>
      <c r="G353" s="3">
        <v>12</v>
      </c>
      <c r="H353" s="3">
        <v>10</v>
      </c>
      <c r="I353" s="1">
        <v>57050</v>
      </c>
      <c r="J353" s="1" t="s">
        <v>14</v>
      </c>
      <c r="K353" s="10" t="s">
        <v>15</v>
      </c>
    </row>
    <row r="354" spans="1:11">
      <c r="A354" s="8" t="s">
        <v>478</v>
      </c>
      <c r="B354" s="4" t="s">
        <v>1114</v>
      </c>
      <c r="C354" s="1" t="s">
        <v>24</v>
      </c>
      <c r="D354" s="1" t="s">
        <v>25</v>
      </c>
      <c r="E354" s="2">
        <v>45744</v>
      </c>
      <c r="F354" s="3">
        <v>12</v>
      </c>
      <c r="G354" s="3">
        <v>12</v>
      </c>
      <c r="H354" s="3">
        <v>10</v>
      </c>
      <c r="I354" s="1">
        <v>57013</v>
      </c>
      <c r="J354" s="1" t="s">
        <v>17</v>
      </c>
      <c r="K354" s="10" t="s">
        <v>19</v>
      </c>
    </row>
    <row r="355" spans="1:11">
      <c r="A355" s="8" t="s">
        <v>479</v>
      </c>
      <c r="B355" s="4" t="s">
        <v>1115</v>
      </c>
      <c r="C355" s="1" t="s">
        <v>24</v>
      </c>
      <c r="D355" s="1" t="s">
        <v>53</v>
      </c>
      <c r="E355" s="2">
        <v>45576</v>
      </c>
      <c r="F355" s="3">
        <v>12</v>
      </c>
      <c r="G355" s="3">
        <v>12</v>
      </c>
      <c r="H355" s="3">
        <v>10</v>
      </c>
      <c r="I355" s="1">
        <v>56976</v>
      </c>
      <c r="J355" s="1" t="s">
        <v>17</v>
      </c>
      <c r="K355" s="10" t="s">
        <v>15</v>
      </c>
    </row>
    <row r="356" spans="1:11">
      <c r="A356" s="8" t="s">
        <v>481</v>
      </c>
      <c r="B356" s="4" t="s">
        <v>1116</v>
      </c>
      <c r="C356" s="1" t="s">
        <v>12</v>
      </c>
      <c r="D356" s="1" t="s">
        <v>13</v>
      </c>
      <c r="E356" s="2">
        <v>45914</v>
      </c>
      <c r="F356" s="3">
        <v>12</v>
      </c>
      <c r="G356" s="3">
        <v>12</v>
      </c>
      <c r="H356" s="3">
        <v>10</v>
      </c>
      <c r="I356" s="1">
        <v>56939</v>
      </c>
      <c r="J356" s="1" t="s">
        <v>14</v>
      </c>
      <c r="K356" s="10" t="s">
        <v>19</v>
      </c>
    </row>
    <row r="357" spans="1:11">
      <c r="A357" s="8" t="s">
        <v>483</v>
      </c>
      <c r="B357" s="4" t="s">
        <v>1117</v>
      </c>
      <c r="C357" s="1" t="s">
        <v>43</v>
      </c>
      <c r="D357" s="1" t="s">
        <v>22</v>
      </c>
      <c r="E357" s="2">
        <v>45775</v>
      </c>
      <c r="F357" s="3">
        <v>12</v>
      </c>
      <c r="G357" s="3">
        <v>12</v>
      </c>
      <c r="H357" s="3">
        <v>10</v>
      </c>
      <c r="I357" s="1">
        <v>56902</v>
      </c>
      <c r="J357" s="1" t="s">
        <v>17</v>
      </c>
      <c r="K357" s="10" t="s">
        <v>15</v>
      </c>
    </row>
    <row r="358" spans="1:11">
      <c r="A358" s="8" t="s">
        <v>485</v>
      </c>
      <c r="B358" s="4" t="s">
        <v>1118</v>
      </c>
      <c r="C358" s="1" t="s">
        <v>47</v>
      </c>
      <c r="D358" s="1" t="s">
        <v>48</v>
      </c>
      <c r="E358" s="2">
        <v>45919</v>
      </c>
      <c r="F358" s="3">
        <v>12</v>
      </c>
      <c r="G358" s="3">
        <v>12</v>
      </c>
      <c r="H358" s="3">
        <v>10</v>
      </c>
      <c r="I358" s="1">
        <v>56865</v>
      </c>
      <c r="J358" s="1" t="s">
        <v>17</v>
      </c>
      <c r="K358" s="10" t="s">
        <v>19</v>
      </c>
    </row>
    <row r="359" spans="1:11">
      <c r="A359" s="8" t="s">
        <v>486</v>
      </c>
      <c r="B359" s="4" t="s">
        <v>1119</v>
      </c>
      <c r="C359" s="1" t="s">
        <v>12</v>
      </c>
      <c r="D359" s="1" t="s">
        <v>13</v>
      </c>
      <c r="E359" s="2">
        <v>45428</v>
      </c>
      <c r="F359" s="3">
        <v>12</v>
      </c>
      <c r="G359" s="3">
        <v>12</v>
      </c>
      <c r="H359" s="3">
        <v>10</v>
      </c>
      <c r="I359" s="1">
        <v>56828</v>
      </c>
      <c r="J359" s="1" t="s">
        <v>17</v>
      </c>
      <c r="K359" s="10" t="s">
        <v>19</v>
      </c>
    </row>
    <row r="360" spans="1:11">
      <c r="A360" s="8" t="s">
        <v>488</v>
      </c>
      <c r="B360" s="4" t="s">
        <v>1120</v>
      </c>
      <c r="C360" s="1" t="s">
        <v>50</v>
      </c>
      <c r="D360" s="1" t="s">
        <v>51</v>
      </c>
      <c r="E360" s="2">
        <v>46036</v>
      </c>
      <c r="F360" s="3">
        <v>12</v>
      </c>
      <c r="G360" s="3">
        <v>12</v>
      </c>
      <c r="H360" s="3">
        <v>10</v>
      </c>
      <c r="I360" s="1">
        <v>56791</v>
      </c>
      <c r="J360" s="1" t="s">
        <v>17</v>
      </c>
      <c r="K360" s="10" t="s">
        <v>19</v>
      </c>
    </row>
    <row r="361" spans="1:11">
      <c r="A361" s="8" t="s">
        <v>489</v>
      </c>
      <c r="B361" s="4" t="s">
        <v>1121</v>
      </c>
      <c r="C361" s="1" t="s">
        <v>12</v>
      </c>
      <c r="D361" s="1" t="s">
        <v>13</v>
      </c>
      <c r="E361" s="2">
        <v>45374</v>
      </c>
      <c r="F361" s="3">
        <v>12</v>
      </c>
      <c r="G361" s="3">
        <v>12</v>
      </c>
      <c r="H361" s="3">
        <v>10</v>
      </c>
      <c r="I361" s="1">
        <v>56754</v>
      </c>
      <c r="J361" s="1" t="s">
        <v>14</v>
      </c>
      <c r="K361" s="10" t="s">
        <v>19</v>
      </c>
    </row>
    <row r="362" spans="1:11">
      <c r="A362" s="8" t="s">
        <v>490</v>
      </c>
      <c r="B362" s="4" t="s">
        <v>1122</v>
      </c>
      <c r="C362" s="1" t="s">
        <v>37</v>
      </c>
      <c r="D362" s="1" t="s">
        <v>38</v>
      </c>
      <c r="E362" s="2">
        <v>45893</v>
      </c>
      <c r="F362" s="3">
        <v>12</v>
      </c>
      <c r="G362" s="3">
        <v>12</v>
      </c>
      <c r="H362" s="3">
        <v>10</v>
      </c>
      <c r="I362" s="1">
        <v>56717</v>
      </c>
      <c r="J362" s="1" t="s">
        <v>17</v>
      </c>
      <c r="K362" s="10" t="s">
        <v>19</v>
      </c>
    </row>
    <row r="363" spans="1:11">
      <c r="A363" s="8" t="s">
        <v>491</v>
      </c>
      <c r="B363" s="4" t="s">
        <v>1123</v>
      </c>
      <c r="C363" s="1" t="s">
        <v>16</v>
      </c>
      <c r="D363" s="1" t="s">
        <v>13</v>
      </c>
      <c r="E363" s="2">
        <v>46062</v>
      </c>
      <c r="F363" s="3">
        <v>12</v>
      </c>
      <c r="G363" s="3">
        <v>12</v>
      </c>
      <c r="H363" s="3">
        <v>10</v>
      </c>
      <c r="I363" s="1">
        <v>56680</v>
      </c>
      <c r="J363" s="1" t="s">
        <v>17</v>
      </c>
      <c r="K363" s="10" t="s">
        <v>15</v>
      </c>
    </row>
    <row r="364" spans="1:11">
      <c r="A364" s="8" t="s">
        <v>492</v>
      </c>
      <c r="B364" s="4" t="s">
        <v>1124</v>
      </c>
      <c r="C364" s="1" t="s">
        <v>16</v>
      </c>
      <c r="D364" s="1" t="s">
        <v>13</v>
      </c>
      <c r="E364" s="2">
        <v>46075</v>
      </c>
      <c r="F364" s="3">
        <v>12</v>
      </c>
      <c r="G364" s="3">
        <v>12</v>
      </c>
      <c r="H364" s="3">
        <v>10</v>
      </c>
      <c r="I364" s="1">
        <v>56643</v>
      </c>
      <c r="J364" s="1" t="s">
        <v>17</v>
      </c>
      <c r="K364" s="10" t="s">
        <v>19</v>
      </c>
    </row>
    <row r="365" spans="1:11">
      <c r="A365" s="8" t="s">
        <v>494</v>
      </c>
      <c r="B365" s="4" t="s">
        <v>1125</v>
      </c>
      <c r="C365" s="1" t="s">
        <v>50</v>
      </c>
      <c r="D365" s="1" t="s">
        <v>51</v>
      </c>
      <c r="E365" s="2">
        <v>46036</v>
      </c>
      <c r="F365" s="3">
        <v>12</v>
      </c>
      <c r="G365" s="3">
        <v>12</v>
      </c>
      <c r="H365" s="3">
        <v>10</v>
      </c>
      <c r="I365" s="1">
        <v>56606</v>
      </c>
      <c r="J365" s="1" t="s">
        <v>17</v>
      </c>
      <c r="K365" s="10" t="s">
        <v>15</v>
      </c>
    </row>
    <row r="366" spans="1:11">
      <c r="A366" s="8" t="s">
        <v>495</v>
      </c>
      <c r="B366" s="4" t="s">
        <v>1126</v>
      </c>
      <c r="C366" s="1" t="s">
        <v>12</v>
      </c>
      <c r="D366" s="1" t="s">
        <v>13</v>
      </c>
      <c r="E366" s="2">
        <v>45617</v>
      </c>
      <c r="F366" s="3">
        <v>12</v>
      </c>
      <c r="G366" s="3">
        <v>12</v>
      </c>
      <c r="H366" s="3">
        <v>10</v>
      </c>
      <c r="I366" s="1">
        <v>56569</v>
      </c>
      <c r="J366" s="1" t="s">
        <v>17</v>
      </c>
      <c r="K366" s="10" t="s">
        <v>19</v>
      </c>
    </row>
    <row r="367" spans="1:11">
      <c r="A367" s="8" t="s">
        <v>496</v>
      </c>
      <c r="B367" s="4" t="s">
        <v>720</v>
      </c>
      <c r="C367" s="1" t="s">
        <v>31</v>
      </c>
      <c r="D367" s="1" t="s">
        <v>32</v>
      </c>
      <c r="E367" s="2">
        <v>46040</v>
      </c>
      <c r="F367" s="3">
        <v>12</v>
      </c>
      <c r="G367" s="3">
        <v>12</v>
      </c>
      <c r="H367" s="3">
        <v>10</v>
      </c>
      <c r="I367" s="1">
        <v>56532</v>
      </c>
      <c r="J367" s="1" t="s">
        <v>17</v>
      </c>
      <c r="K367" s="10" t="s">
        <v>15</v>
      </c>
    </row>
    <row r="368" spans="1:11">
      <c r="A368" s="8" t="s">
        <v>497</v>
      </c>
      <c r="B368" s="4" t="s">
        <v>335</v>
      </c>
      <c r="C368" s="1" t="s">
        <v>24</v>
      </c>
      <c r="D368" s="1" t="s">
        <v>25</v>
      </c>
      <c r="E368" s="2">
        <v>45440</v>
      </c>
      <c r="F368" s="3">
        <v>12</v>
      </c>
      <c r="G368" s="3">
        <v>12</v>
      </c>
      <c r="H368" s="3">
        <v>10</v>
      </c>
      <c r="I368" s="1">
        <v>56495</v>
      </c>
      <c r="J368" s="1" t="s">
        <v>17</v>
      </c>
      <c r="K368" s="10" t="s">
        <v>15</v>
      </c>
    </row>
    <row r="369" spans="1:11">
      <c r="A369" s="8" t="s">
        <v>498</v>
      </c>
      <c r="B369" s="4" t="s">
        <v>68</v>
      </c>
      <c r="C369" s="1" t="s">
        <v>43</v>
      </c>
      <c r="D369" s="1" t="s">
        <v>22</v>
      </c>
      <c r="E369" s="2">
        <v>45890</v>
      </c>
      <c r="F369" s="3">
        <v>12</v>
      </c>
      <c r="G369" s="3">
        <v>12</v>
      </c>
      <c r="H369" s="3">
        <v>10</v>
      </c>
      <c r="I369" s="1">
        <v>56458</v>
      </c>
      <c r="J369" s="1" t="s">
        <v>17</v>
      </c>
      <c r="K369" s="10" t="s">
        <v>19</v>
      </c>
    </row>
    <row r="370" spans="1:11">
      <c r="A370" s="8" t="s">
        <v>499</v>
      </c>
      <c r="B370" s="4" t="s">
        <v>467</v>
      </c>
      <c r="C370" s="1" t="s">
        <v>16</v>
      </c>
      <c r="D370" s="1" t="s">
        <v>13</v>
      </c>
      <c r="E370" s="2">
        <v>45954</v>
      </c>
      <c r="F370" s="3">
        <v>12</v>
      </c>
      <c r="G370" s="3">
        <v>12</v>
      </c>
      <c r="H370" s="3">
        <v>10</v>
      </c>
      <c r="I370" s="1">
        <v>56421</v>
      </c>
      <c r="J370" s="1" t="s">
        <v>17</v>
      </c>
      <c r="K370" s="10" t="s">
        <v>15</v>
      </c>
    </row>
    <row r="371" spans="1:11">
      <c r="A371" s="8" t="s">
        <v>500</v>
      </c>
      <c r="B371" s="4" t="s">
        <v>152</v>
      </c>
      <c r="C371" s="1" t="s">
        <v>21</v>
      </c>
      <c r="D371" s="1" t="s">
        <v>22</v>
      </c>
      <c r="E371" s="2">
        <v>45929</v>
      </c>
      <c r="F371" s="3">
        <v>12</v>
      </c>
      <c r="G371" s="3">
        <v>12</v>
      </c>
      <c r="H371" s="3">
        <v>10</v>
      </c>
      <c r="I371" s="1">
        <v>56384</v>
      </c>
      <c r="J371" s="1" t="s">
        <v>17</v>
      </c>
      <c r="K371" s="10" t="s">
        <v>15</v>
      </c>
    </row>
    <row r="372" spans="1:11">
      <c r="A372" s="8" t="s">
        <v>501</v>
      </c>
      <c r="B372" s="4" t="s">
        <v>912</v>
      </c>
      <c r="C372" s="1" t="s">
        <v>43</v>
      </c>
      <c r="D372" s="1" t="s">
        <v>22</v>
      </c>
      <c r="E372" s="2">
        <v>45948</v>
      </c>
      <c r="F372" s="3">
        <v>12</v>
      </c>
      <c r="G372" s="3">
        <v>12</v>
      </c>
      <c r="H372" s="3">
        <v>10</v>
      </c>
      <c r="I372" s="1">
        <v>56347</v>
      </c>
      <c r="J372" s="1" t="s">
        <v>17</v>
      </c>
      <c r="K372" s="10" t="s">
        <v>15</v>
      </c>
    </row>
    <row r="373" spans="1:11">
      <c r="A373" s="8" t="s">
        <v>502</v>
      </c>
      <c r="B373" s="4" t="s">
        <v>171</v>
      </c>
      <c r="C373" s="1" t="s">
        <v>16</v>
      </c>
      <c r="D373" s="1" t="s">
        <v>13</v>
      </c>
      <c r="E373" s="2">
        <v>45687</v>
      </c>
      <c r="F373" s="3">
        <v>12</v>
      </c>
      <c r="G373" s="3">
        <v>12</v>
      </c>
      <c r="H373" s="3">
        <v>10</v>
      </c>
      <c r="I373" s="1">
        <v>56310</v>
      </c>
      <c r="J373" s="1" t="s">
        <v>17</v>
      </c>
      <c r="K373" s="10" t="s">
        <v>19</v>
      </c>
    </row>
    <row r="374" spans="1:11">
      <c r="A374" s="8" t="s">
        <v>504</v>
      </c>
      <c r="B374" s="4" t="s">
        <v>333</v>
      </c>
      <c r="C374" s="1" t="s">
        <v>37</v>
      </c>
      <c r="D374" s="1" t="s">
        <v>40</v>
      </c>
      <c r="E374" s="2">
        <v>46072</v>
      </c>
      <c r="F374" s="3">
        <v>12</v>
      </c>
      <c r="G374" s="3">
        <v>12</v>
      </c>
      <c r="H374" s="3">
        <v>10</v>
      </c>
      <c r="I374" s="1">
        <v>56273</v>
      </c>
      <c r="J374" s="1" t="s">
        <v>17</v>
      </c>
      <c r="K374" s="10" t="s">
        <v>19</v>
      </c>
    </row>
    <row r="375" spans="1:11">
      <c r="A375" s="8" t="s">
        <v>505</v>
      </c>
      <c r="B375" s="4" t="s">
        <v>79</v>
      </c>
      <c r="C375" s="1" t="s">
        <v>43</v>
      </c>
      <c r="D375" s="1" t="s">
        <v>22</v>
      </c>
      <c r="E375" s="2">
        <v>45772</v>
      </c>
      <c r="F375" s="3">
        <v>12</v>
      </c>
      <c r="G375" s="3">
        <v>12</v>
      </c>
      <c r="H375" s="3">
        <v>10</v>
      </c>
      <c r="I375" s="1">
        <v>56236</v>
      </c>
      <c r="J375" s="1" t="s">
        <v>17</v>
      </c>
      <c r="K375" s="10" t="s">
        <v>19</v>
      </c>
    </row>
    <row r="376" spans="1:11">
      <c r="A376" s="8" t="s">
        <v>507</v>
      </c>
      <c r="B376" s="4" t="s">
        <v>1127</v>
      </c>
      <c r="C376" s="1" t="s">
        <v>12</v>
      </c>
      <c r="D376" s="1" t="s">
        <v>13</v>
      </c>
      <c r="E376" s="2">
        <v>45785</v>
      </c>
      <c r="F376" s="3">
        <v>12</v>
      </c>
      <c r="G376" s="3">
        <v>12</v>
      </c>
      <c r="H376" s="3">
        <v>10</v>
      </c>
      <c r="I376" s="1">
        <v>56199</v>
      </c>
      <c r="J376" s="1" t="s">
        <v>17</v>
      </c>
      <c r="K376" s="10" t="s">
        <v>15</v>
      </c>
    </row>
    <row r="377" spans="1:11">
      <c r="A377" s="8" t="s">
        <v>508</v>
      </c>
      <c r="B377" s="4" t="s">
        <v>905</v>
      </c>
      <c r="C377" s="1" t="s">
        <v>43</v>
      </c>
      <c r="D377" s="1" t="s">
        <v>22</v>
      </c>
      <c r="E377" s="2">
        <v>45959</v>
      </c>
      <c r="F377" s="3">
        <v>12</v>
      </c>
      <c r="G377" s="3">
        <v>12</v>
      </c>
      <c r="H377" s="3">
        <v>10</v>
      </c>
      <c r="I377" s="1">
        <v>56162</v>
      </c>
      <c r="J377" s="1" t="s">
        <v>17</v>
      </c>
      <c r="K377" s="10" t="s">
        <v>19</v>
      </c>
    </row>
    <row r="378" spans="1:11">
      <c r="A378" s="8" t="s">
        <v>509</v>
      </c>
      <c r="B378" s="4" t="s">
        <v>185</v>
      </c>
      <c r="C378" s="1" t="s">
        <v>43</v>
      </c>
      <c r="D378" s="1" t="s">
        <v>22</v>
      </c>
      <c r="E378" s="2">
        <v>45932</v>
      </c>
      <c r="F378" s="3">
        <v>12</v>
      </c>
      <c r="G378" s="3">
        <v>12</v>
      </c>
      <c r="H378" s="3">
        <v>10</v>
      </c>
      <c r="I378" s="1">
        <v>56125</v>
      </c>
      <c r="J378" s="1" t="s">
        <v>17</v>
      </c>
      <c r="K378" s="10" t="s">
        <v>15</v>
      </c>
    </row>
    <row r="379" spans="1:11">
      <c r="A379" s="8" t="s">
        <v>511</v>
      </c>
      <c r="B379" s="4" t="s">
        <v>1128</v>
      </c>
      <c r="C379" s="1" t="s">
        <v>21</v>
      </c>
      <c r="D379" s="1" t="s">
        <v>22</v>
      </c>
      <c r="E379" s="2">
        <v>45366</v>
      </c>
      <c r="F379" s="3">
        <v>12</v>
      </c>
      <c r="G379" s="3">
        <v>12</v>
      </c>
      <c r="H379" s="3">
        <v>10</v>
      </c>
      <c r="I379" s="1">
        <v>56088</v>
      </c>
      <c r="J379" s="1" t="s">
        <v>17</v>
      </c>
      <c r="K379" s="10" t="s">
        <v>19</v>
      </c>
    </row>
    <row r="380" spans="1:11">
      <c r="A380" s="8" t="s">
        <v>512</v>
      </c>
      <c r="B380" s="4" t="s">
        <v>1129</v>
      </c>
      <c r="C380" s="1" t="s">
        <v>27</v>
      </c>
      <c r="D380" s="1" t="s">
        <v>22</v>
      </c>
      <c r="E380" s="2">
        <v>45504</v>
      </c>
      <c r="F380" s="3">
        <v>12</v>
      </c>
      <c r="G380" s="3">
        <v>12</v>
      </c>
      <c r="H380" s="3">
        <v>10</v>
      </c>
      <c r="I380" s="1">
        <v>56051</v>
      </c>
      <c r="J380" s="1" t="s">
        <v>17</v>
      </c>
      <c r="K380" s="10" t="s">
        <v>15</v>
      </c>
    </row>
    <row r="381" spans="1:11">
      <c r="A381" s="8" t="s">
        <v>513</v>
      </c>
      <c r="B381" s="4" t="s">
        <v>1130</v>
      </c>
      <c r="C381" s="1" t="s">
        <v>37</v>
      </c>
      <c r="D381" s="1" t="s">
        <v>40</v>
      </c>
      <c r="E381" s="2">
        <v>45546</v>
      </c>
      <c r="F381" s="3">
        <v>12</v>
      </c>
      <c r="G381" s="3">
        <v>12</v>
      </c>
      <c r="H381" s="3">
        <v>10</v>
      </c>
      <c r="I381" s="1">
        <v>56014</v>
      </c>
      <c r="J381" s="1" t="s">
        <v>17</v>
      </c>
      <c r="K381" s="10" t="s">
        <v>19</v>
      </c>
    </row>
    <row r="382" spans="1:11">
      <c r="A382" s="8" t="s">
        <v>514</v>
      </c>
      <c r="B382" s="4" t="s">
        <v>1131</v>
      </c>
      <c r="C382" s="1" t="s">
        <v>12</v>
      </c>
      <c r="D382" s="1" t="s">
        <v>13</v>
      </c>
      <c r="E382" s="2">
        <v>45659</v>
      </c>
      <c r="F382" s="3">
        <v>12</v>
      </c>
      <c r="G382" s="3">
        <v>12</v>
      </c>
      <c r="H382" s="3">
        <v>10</v>
      </c>
      <c r="I382" s="1">
        <v>55977</v>
      </c>
      <c r="J382" s="1" t="s">
        <v>17</v>
      </c>
      <c r="K382" s="10" t="s">
        <v>15</v>
      </c>
    </row>
    <row r="383" spans="1:11">
      <c r="A383" s="8" t="s">
        <v>515</v>
      </c>
      <c r="B383" s="4" t="s">
        <v>1132</v>
      </c>
      <c r="C383" s="1" t="s">
        <v>47</v>
      </c>
      <c r="D383" s="1" t="s">
        <v>48</v>
      </c>
      <c r="E383" s="2">
        <v>45458</v>
      </c>
      <c r="F383" s="3">
        <v>12</v>
      </c>
      <c r="G383" s="3">
        <v>12</v>
      </c>
      <c r="H383" s="3">
        <v>10</v>
      </c>
      <c r="I383" s="1">
        <v>55940</v>
      </c>
      <c r="J383" s="1" t="s">
        <v>17</v>
      </c>
      <c r="K383" s="10" t="s">
        <v>19</v>
      </c>
    </row>
    <row r="384" spans="1:11">
      <c r="A384" s="8" t="s">
        <v>516</v>
      </c>
      <c r="B384" s="4" t="s">
        <v>1133</v>
      </c>
      <c r="C384" s="1" t="s">
        <v>31</v>
      </c>
      <c r="D384" s="1" t="s">
        <v>32</v>
      </c>
      <c r="E384" s="2">
        <v>45494</v>
      </c>
      <c r="F384" s="3">
        <v>12</v>
      </c>
      <c r="G384" s="3">
        <v>12</v>
      </c>
      <c r="H384" s="3">
        <v>10</v>
      </c>
      <c r="I384" s="1">
        <v>55903</v>
      </c>
      <c r="J384" s="1" t="s">
        <v>17</v>
      </c>
      <c r="K384" s="10" t="s">
        <v>15</v>
      </c>
    </row>
    <row r="385" spans="1:11">
      <c r="A385" s="8" t="s">
        <v>517</v>
      </c>
      <c r="B385" s="4" t="s">
        <v>1134</v>
      </c>
      <c r="C385" s="1" t="s">
        <v>31</v>
      </c>
      <c r="D385" s="1" t="s">
        <v>32</v>
      </c>
      <c r="E385" s="2">
        <v>45908</v>
      </c>
      <c r="F385" s="3">
        <v>12</v>
      </c>
      <c r="G385" s="3">
        <v>12</v>
      </c>
      <c r="H385" s="3">
        <v>10</v>
      </c>
      <c r="I385" s="1">
        <v>55866</v>
      </c>
      <c r="J385" s="1" t="s">
        <v>17</v>
      </c>
      <c r="K385" s="10" t="s">
        <v>15</v>
      </c>
    </row>
    <row r="386" spans="1:11">
      <c r="A386" s="8" t="s">
        <v>518</v>
      </c>
      <c r="B386" s="4" t="s">
        <v>1135</v>
      </c>
      <c r="C386" s="1" t="s">
        <v>16</v>
      </c>
      <c r="D386" s="1" t="s">
        <v>13</v>
      </c>
      <c r="E386" s="2">
        <v>45840</v>
      </c>
      <c r="F386" s="3">
        <v>12</v>
      </c>
      <c r="G386" s="3">
        <v>12</v>
      </c>
      <c r="H386" s="3">
        <v>10</v>
      </c>
      <c r="I386" s="1">
        <v>55829</v>
      </c>
      <c r="J386" s="1" t="s">
        <v>17</v>
      </c>
      <c r="K386" s="10" t="s">
        <v>19</v>
      </c>
    </row>
    <row r="387" spans="1:11">
      <c r="A387" s="8" t="s">
        <v>520</v>
      </c>
      <c r="B387" s="4" t="s">
        <v>1136</v>
      </c>
      <c r="C387" s="1" t="s">
        <v>47</v>
      </c>
      <c r="D387" s="1" t="s">
        <v>84</v>
      </c>
      <c r="E387" s="2">
        <v>46069</v>
      </c>
      <c r="F387" s="3">
        <v>12</v>
      </c>
      <c r="G387" s="3">
        <v>12</v>
      </c>
      <c r="H387" s="3">
        <v>10</v>
      </c>
      <c r="I387" s="1">
        <v>55792</v>
      </c>
      <c r="J387" s="1" t="s">
        <v>17</v>
      </c>
      <c r="K387" s="10" t="s">
        <v>15</v>
      </c>
    </row>
    <row r="388" spans="1:11">
      <c r="A388" s="8" t="s">
        <v>522</v>
      </c>
      <c r="B388" s="4" t="s">
        <v>1137</v>
      </c>
      <c r="C388" s="1" t="s">
        <v>31</v>
      </c>
      <c r="D388" s="1" t="s">
        <v>32</v>
      </c>
      <c r="E388" s="2">
        <v>45695</v>
      </c>
      <c r="F388" s="3">
        <v>12</v>
      </c>
      <c r="G388" s="3">
        <v>12</v>
      </c>
      <c r="H388" s="3">
        <v>10</v>
      </c>
      <c r="I388" s="1">
        <v>55755</v>
      </c>
      <c r="J388" s="1" t="s">
        <v>17</v>
      </c>
      <c r="K388" s="10" t="s">
        <v>15</v>
      </c>
    </row>
    <row r="389" spans="1:11">
      <c r="A389" s="8" t="s">
        <v>524</v>
      </c>
      <c r="B389" s="4" t="s">
        <v>1138</v>
      </c>
      <c r="C389" s="1" t="s">
        <v>21</v>
      </c>
      <c r="D389" s="1" t="s">
        <v>22</v>
      </c>
      <c r="E389" s="2">
        <v>45964</v>
      </c>
      <c r="F389" s="3">
        <v>12</v>
      </c>
      <c r="G389" s="3">
        <v>12</v>
      </c>
      <c r="H389" s="3">
        <v>10</v>
      </c>
      <c r="I389" s="1">
        <v>55718</v>
      </c>
      <c r="J389" s="1" t="s">
        <v>17</v>
      </c>
      <c r="K389" s="10" t="s">
        <v>15</v>
      </c>
    </row>
    <row r="390" spans="1:11">
      <c r="A390" s="8" t="s">
        <v>525</v>
      </c>
      <c r="B390" s="4" t="s">
        <v>1139</v>
      </c>
      <c r="C390" s="1" t="s">
        <v>31</v>
      </c>
      <c r="D390" s="1" t="s">
        <v>32</v>
      </c>
      <c r="E390" s="2">
        <v>45703</v>
      </c>
      <c r="F390" s="3">
        <v>12</v>
      </c>
      <c r="G390" s="3">
        <v>12</v>
      </c>
      <c r="H390" s="3">
        <v>10</v>
      </c>
      <c r="I390" s="1">
        <v>55681</v>
      </c>
      <c r="J390" s="1" t="s">
        <v>14</v>
      </c>
      <c r="K390" s="10" t="s">
        <v>19</v>
      </c>
    </row>
    <row r="391" spans="1:11">
      <c r="A391" s="8" t="s">
        <v>526</v>
      </c>
      <c r="B391" s="4" t="s">
        <v>1140</v>
      </c>
      <c r="C391" s="1" t="s">
        <v>12</v>
      </c>
      <c r="D391" s="1" t="s">
        <v>13</v>
      </c>
      <c r="E391" s="2">
        <v>46086</v>
      </c>
      <c r="F391" s="3">
        <v>12</v>
      </c>
      <c r="G391" s="3">
        <v>12</v>
      </c>
      <c r="H391" s="3">
        <v>10</v>
      </c>
      <c r="I391" s="1">
        <v>55644</v>
      </c>
      <c r="J391" s="1" t="s">
        <v>14</v>
      </c>
      <c r="K391" s="10" t="s">
        <v>19</v>
      </c>
    </row>
    <row r="392" spans="1:11">
      <c r="A392" s="8" t="s">
        <v>527</v>
      </c>
      <c r="B392" s="4" t="s">
        <v>1141</v>
      </c>
      <c r="C392" s="1" t="s">
        <v>37</v>
      </c>
      <c r="D392" s="1" t="s">
        <v>40</v>
      </c>
      <c r="E392" s="2">
        <v>45898</v>
      </c>
      <c r="F392" s="3">
        <v>12</v>
      </c>
      <c r="G392" s="3">
        <v>12</v>
      </c>
      <c r="H392" s="3">
        <v>10</v>
      </c>
      <c r="I392" s="1">
        <v>55607</v>
      </c>
      <c r="J392" s="1" t="s">
        <v>17</v>
      </c>
      <c r="K392" s="10" t="s">
        <v>15</v>
      </c>
    </row>
    <row r="393" spans="1:11">
      <c r="A393" s="8" t="s">
        <v>529</v>
      </c>
      <c r="B393" s="4" t="s">
        <v>103</v>
      </c>
      <c r="C393" s="1" t="s">
        <v>37</v>
      </c>
      <c r="D393" s="1" t="s">
        <v>38</v>
      </c>
      <c r="E393" s="2">
        <v>46139</v>
      </c>
      <c r="F393" s="3">
        <v>12</v>
      </c>
      <c r="G393" s="3">
        <v>12</v>
      </c>
      <c r="H393" s="3">
        <v>10</v>
      </c>
      <c r="I393" s="1">
        <v>55570</v>
      </c>
      <c r="J393" s="1" t="s">
        <v>14</v>
      </c>
      <c r="K393" s="10" t="s">
        <v>19</v>
      </c>
    </row>
    <row r="394" spans="1:11">
      <c r="A394" s="8" t="s">
        <v>531</v>
      </c>
      <c r="B394" s="4" t="s">
        <v>396</v>
      </c>
      <c r="C394" s="1" t="s">
        <v>50</v>
      </c>
      <c r="D394" s="1" t="s">
        <v>32</v>
      </c>
      <c r="E394" s="2">
        <v>46167</v>
      </c>
      <c r="F394" s="3">
        <v>12</v>
      </c>
      <c r="G394" s="3">
        <v>12</v>
      </c>
      <c r="H394" s="3">
        <v>10</v>
      </c>
      <c r="I394" s="1">
        <v>55533</v>
      </c>
      <c r="J394" s="1" t="s">
        <v>17</v>
      </c>
      <c r="K394" s="10" t="s">
        <v>15</v>
      </c>
    </row>
    <row r="395" spans="1:11">
      <c r="A395" s="8" t="s">
        <v>533</v>
      </c>
      <c r="B395" s="4" t="s">
        <v>277</v>
      </c>
      <c r="C395" s="1" t="s">
        <v>47</v>
      </c>
      <c r="D395" s="1" t="s">
        <v>48</v>
      </c>
      <c r="E395" s="2">
        <v>45428</v>
      </c>
      <c r="F395" s="3">
        <v>12</v>
      </c>
      <c r="G395" s="3">
        <v>12</v>
      </c>
      <c r="H395" s="3">
        <v>10</v>
      </c>
      <c r="I395" s="1">
        <v>55496</v>
      </c>
      <c r="J395" s="1" t="s">
        <v>17</v>
      </c>
      <c r="K395" s="10" t="s">
        <v>19</v>
      </c>
    </row>
    <row r="396" spans="1:11">
      <c r="A396" s="8" t="s">
        <v>534</v>
      </c>
      <c r="B396" s="4" t="s">
        <v>911</v>
      </c>
      <c r="C396" s="1" t="s">
        <v>27</v>
      </c>
      <c r="D396" s="1" t="s">
        <v>22</v>
      </c>
      <c r="E396" s="2">
        <v>45875</v>
      </c>
      <c r="F396" s="3">
        <v>12</v>
      </c>
      <c r="G396" s="3">
        <v>12</v>
      </c>
      <c r="H396" s="3">
        <v>10</v>
      </c>
      <c r="I396" s="1">
        <v>55459</v>
      </c>
      <c r="J396" s="1" t="s">
        <v>17</v>
      </c>
      <c r="K396" s="10" t="s">
        <v>15</v>
      </c>
    </row>
    <row r="397" spans="1:11">
      <c r="A397" s="8" t="s">
        <v>535</v>
      </c>
      <c r="B397" s="4" t="s">
        <v>86</v>
      </c>
      <c r="C397" s="1" t="s">
        <v>16</v>
      </c>
      <c r="D397" s="1" t="s">
        <v>13</v>
      </c>
      <c r="E397" s="2">
        <v>45486</v>
      </c>
      <c r="F397" s="3">
        <v>12</v>
      </c>
      <c r="G397" s="3">
        <v>12</v>
      </c>
      <c r="H397" s="3">
        <v>10</v>
      </c>
      <c r="I397" s="1">
        <v>55422</v>
      </c>
      <c r="J397" s="1" t="s">
        <v>17</v>
      </c>
      <c r="K397" s="10" t="s">
        <v>19</v>
      </c>
    </row>
    <row r="398" spans="1:11">
      <c r="A398" s="8" t="s">
        <v>536</v>
      </c>
      <c r="B398" s="4" t="s">
        <v>120</v>
      </c>
      <c r="C398" s="1" t="s">
        <v>50</v>
      </c>
      <c r="D398" s="1" t="s">
        <v>32</v>
      </c>
      <c r="E398" s="2">
        <v>46043</v>
      </c>
      <c r="F398" s="3">
        <v>12</v>
      </c>
      <c r="G398" s="3">
        <v>12</v>
      </c>
      <c r="H398" s="3">
        <v>10</v>
      </c>
      <c r="I398" s="1">
        <v>55385</v>
      </c>
      <c r="J398" s="1" t="s">
        <v>14</v>
      </c>
      <c r="K398" s="10" t="s">
        <v>15</v>
      </c>
    </row>
    <row r="399" spans="1:11">
      <c r="A399" s="8" t="s">
        <v>537</v>
      </c>
      <c r="B399" s="4" t="s">
        <v>583</v>
      </c>
      <c r="C399" s="1" t="s">
        <v>43</v>
      </c>
      <c r="D399" s="1" t="s">
        <v>22</v>
      </c>
      <c r="E399" s="2">
        <v>45814</v>
      </c>
      <c r="F399" s="3">
        <v>12</v>
      </c>
      <c r="G399" s="3">
        <v>12</v>
      </c>
      <c r="H399" s="3">
        <v>10</v>
      </c>
      <c r="I399" s="1">
        <v>55348</v>
      </c>
      <c r="J399" s="1" t="s">
        <v>17</v>
      </c>
      <c r="K399" s="10" t="s">
        <v>19</v>
      </c>
    </row>
    <row r="400" spans="1:11">
      <c r="A400" s="8" t="s">
        <v>538</v>
      </c>
      <c r="B400" s="4" t="s">
        <v>42</v>
      </c>
      <c r="C400" s="1" t="s">
        <v>47</v>
      </c>
      <c r="D400" s="1" t="s">
        <v>84</v>
      </c>
      <c r="E400" s="2">
        <v>45824</v>
      </c>
      <c r="F400" s="3">
        <v>12</v>
      </c>
      <c r="G400" s="3">
        <v>12</v>
      </c>
      <c r="H400" s="3">
        <v>10</v>
      </c>
      <c r="I400" s="1">
        <v>55311</v>
      </c>
      <c r="J400" s="1" t="s">
        <v>14</v>
      </c>
      <c r="K400" s="10" t="s">
        <v>19</v>
      </c>
    </row>
    <row r="401" spans="1:11">
      <c r="A401" s="8" t="s">
        <v>539</v>
      </c>
      <c r="B401" s="4" t="s">
        <v>795</v>
      </c>
      <c r="C401" s="1" t="s">
        <v>27</v>
      </c>
      <c r="D401" s="1" t="s">
        <v>22</v>
      </c>
      <c r="E401" s="2">
        <v>45717</v>
      </c>
      <c r="F401" s="3">
        <v>12</v>
      </c>
      <c r="G401" s="3">
        <v>12</v>
      </c>
      <c r="H401" s="3">
        <v>10</v>
      </c>
      <c r="I401" s="1">
        <v>55274</v>
      </c>
      <c r="J401" s="1" t="s">
        <v>17</v>
      </c>
      <c r="K401" s="10" t="s">
        <v>19</v>
      </c>
    </row>
    <row r="402" spans="1:11">
      <c r="A402" s="8" t="s">
        <v>540</v>
      </c>
      <c r="B402" s="4" t="s">
        <v>129</v>
      </c>
      <c r="C402" s="1" t="s">
        <v>43</v>
      </c>
      <c r="D402" s="1" t="s">
        <v>22</v>
      </c>
      <c r="E402" s="2">
        <v>45567</v>
      </c>
      <c r="F402" s="3">
        <v>12</v>
      </c>
      <c r="G402" s="3">
        <v>12</v>
      </c>
      <c r="H402" s="3">
        <v>10</v>
      </c>
      <c r="I402" s="1">
        <v>55237</v>
      </c>
      <c r="J402" s="1" t="s">
        <v>17</v>
      </c>
      <c r="K402" s="10" t="s">
        <v>15</v>
      </c>
    </row>
    <row r="403" spans="1:11">
      <c r="A403" s="8" t="s">
        <v>541</v>
      </c>
      <c r="B403" s="4" t="s">
        <v>921</v>
      </c>
      <c r="C403" s="1" t="s">
        <v>37</v>
      </c>
      <c r="D403" s="1" t="s">
        <v>38</v>
      </c>
      <c r="E403" s="2">
        <v>46035</v>
      </c>
      <c r="F403" s="3">
        <v>12</v>
      </c>
      <c r="G403" s="3">
        <v>12</v>
      </c>
      <c r="H403" s="3">
        <v>10</v>
      </c>
      <c r="I403" s="1">
        <v>55200</v>
      </c>
      <c r="J403" s="1" t="s">
        <v>17</v>
      </c>
      <c r="K403" s="10" t="s">
        <v>15</v>
      </c>
    </row>
    <row r="404" spans="1:11">
      <c r="A404" s="8" t="s">
        <v>542</v>
      </c>
      <c r="B404" s="4" t="s">
        <v>695</v>
      </c>
      <c r="C404" s="1" t="s">
        <v>16</v>
      </c>
      <c r="D404" s="1" t="s">
        <v>13</v>
      </c>
      <c r="E404" s="2">
        <v>45800</v>
      </c>
      <c r="F404" s="3">
        <v>12</v>
      </c>
      <c r="G404" s="3">
        <v>12</v>
      </c>
      <c r="H404" s="3">
        <v>10</v>
      </c>
      <c r="I404" s="1">
        <v>55163</v>
      </c>
      <c r="J404" s="1" t="s">
        <v>17</v>
      </c>
      <c r="K404" s="10" t="s">
        <v>19</v>
      </c>
    </row>
    <row r="405" spans="1:11">
      <c r="A405" s="8" t="s">
        <v>543</v>
      </c>
      <c r="B405" s="4" t="s">
        <v>455</v>
      </c>
      <c r="C405" s="1" t="s">
        <v>24</v>
      </c>
      <c r="D405" s="1" t="s">
        <v>53</v>
      </c>
      <c r="E405" s="2">
        <v>45976</v>
      </c>
      <c r="F405" s="3">
        <v>12</v>
      </c>
      <c r="G405" s="3">
        <v>12</v>
      </c>
      <c r="H405" s="3">
        <v>10</v>
      </c>
      <c r="I405" s="1">
        <v>55126</v>
      </c>
      <c r="J405" s="1" t="s">
        <v>17</v>
      </c>
      <c r="K405" s="10" t="s">
        <v>19</v>
      </c>
    </row>
    <row r="406" spans="1:11">
      <c r="A406" s="8" t="s">
        <v>544</v>
      </c>
      <c r="B406" s="4" t="s">
        <v>1142</v>
      </c>
      <c r="C406" s="1" t="s">
        <v>47</v>
      </c>
      <c r="D406" s="1" t="s">
        <v>84</v>
      </c>
      <c r="E406" s="2">
        <v>46116</v>
      </c>
      <c r="F406" s="3">
        <v>12</v>
      </c>
      <c r="G406" s="3">
        <v>12</v>
      </c>
      <c r="H406" s="3">
        <v>10</v>
      </c>
      <c r="I406" s="1">
        <v>55089</v>
      </c>
      <c r="J406" s="1" t="s">
        <v>17</v>
      </c>
      <c r="K406" s="10" t="s">
        <v>19</v>
      </c>
    </row>
    <row r="407" spans="1:11">
      <c r="A407" s="8" t="s">
        <v>545</v>
      </c>
      <c r="B407" s="4" t="s">
        <v>1143</v>
      </c>
      <c r="C407" s="1" t="s">
        <v>31</v>
      </c>
      <c r="D407" s="1" t="s">
        <v>32</v>
      </c>
      <c r="E407" s="2">
        <v>45545</v>
      </c>
      <c r="F407" s="3">
        <v>12</v>
      </c>
      <c r="G407" s="3">
        <v>12</v>
      </c>
      <c r="H407" s="3">
        <v>10</v>
      </c>
      <c r="I407" s="1">
        <v>55052</v>
      </c>
      <c r="J407" s="1" t="s">
        <v>17</v>
      </c>
      <c r="K407" s="10" t="s">
        <v>15</v>
      </c>
    </row>
    <row r="408" spans="1:11">
      <c r="A408" s="8" t="s">
        <v>546</v>
      </c>
      <c r="B408" s="4" t="s">
        <v>1144</v>
      </c>
      <c r="C408" s="1" t="s">
        <v>16</v>
      </c>
      <c r="D408" s="1" t="s">
        <v>13</v>
      </c>
      <c r="E408" s="2">
        <v>45905</v>
      </c>
      <c r="F408" s="3">
        <v>12</v>
      </c>
      <c r="G408" s="3">
        <v>12</v>
      </c>
      <c r="H408" s="3">
        <v>10</v>
      </c>
      <c r="I408" s="1">
        <v>55015</v>
      </c>
      <c r="J408" s="1" t="s">
        <v>17</v>
      </c>
      <c r="K408" s="10" t="s">
        <v>15</v>
      </c>
    </row>
    <row r="409" spans="1:11">
      <c r="A409" s="8" t="s">
        <v>547</v>
      </c>
      <c r="B409" s="4" t="s">
        <v>1145</v>
      </c>
      <c r="C409" s="1" t="s">
        <v>50</v>
      </c>
      <c r="D409" s="1" t="s">
        <v>51</v>
      </c>
      <c r="E409" s="2">
        <v>45859</v>
      </c>
      <c r="F409" s="3">
        <v>12</v>
      </c>
      <c r="G409" s="3">
        <v>12</v>
      </c>
      <c r="H409" s="3">
        <v>10</v>
      </c>
      <c r="I409" s="1">
        <v>54978</v>
      </c>
      <c r="J409" s="1" t="s">
        <v>17</v>
      </c>
      <c r="K409" s="10" t="s">
        <v>19</v>
      </c>
    </row>
    <row r="410" spans="1:11">
      <c r="A410" s="8" t="s">
        <v>549</v>
      </c>
      <c r="B410" s="4" t="s">
        <v>1146</v>
      </c>
      <c r="C410" s="1" t="s">
        <v>47</v>
      </c>
      <c r="D410" s="1" t="s">
        <v>48</v>
      </c>
      <c r="E410" s="2">
        <v>46149</v>
      </c>
      <c r="F410" s="3">
        <v>12</v>
      </c>
      <c r="G410" s="3">
        <v>12</v>
      </c>
      <c r="H410" s="3">
        <v>10</v>
      </c>
      <c r="I410" s="1">
        <v>54941</v>
      </c>
      <c r="J410" s="1" t="s">
        <v>17</v>
      </c>
      <c r="K410" s="10" t="s">
        <v>19</v>
      </c>
    </row>
    <row r="411" spans="1:11">
      <c r="A411" s="8" t="s">
        <v>550</v>
      </c>
      <c r="B411" s="4" t="s">
        <v>1147</v>
      </c>
      <c r="C411" s="1" t="s">
        <v>37</v>
      </c>
      <c r="D411" s="1" t="s">
        <v>40</v>
      </c>
      <c r="E411" s="2">
        <v>45704</v>
      </c>
      <c r="F411" s="3">
        <v>12</v>
      </c>
      <c r="G411" s="3">
        <v>12</v>
      </c>
      <c r="H411" s="3">
        <v>10</v>
      </c>
      <c r="I411" s="1">
        <v>54904</v>
      </c>
      <c r="J411" s="1" t="s">
        <v>17</v>
      </c>
      <c r="K411" s="10" t="s">
        <v>15</v>
      </c>
    </row>
    <row r="412" spans="1:11">
      <c r="A412" s="8" t="s">
        <v>551</v>
      </c>
      <c r="B412" s="4" t="s">
        <v>1148</v>
      </c>
      <c r="C412" s="1" t="s">
        <v>50</v>
      </c>
      <c r="D412" s="1" t="s">
        <v>32</v>
      </c>
      <c r="E412" s="2">
        <v>45347</v>
      </c>
      <c r="F412" s="3">
        <v>12</v>
      </c>
      <c r="G412" s="3">
        <v>12</v>
      </c>
      <c r="H412" s="3">
        <v>10</v>
      </c>
      <c r="I412" s="1">
        <v>54867</v>
      </c>
      <c r="J412" s="1" t="s">
        <v>17</v>
      </c>
      <c r="K412" s="10" t="s">
        <v>15</v>
      </c>
    </row>
    <row r="413" spans="1:11">
      <c r="A413" s="8" t="s">
        <v>552</v>
      </c>
      <c r="B413" s="4" t="s">
        <v>1149</v>
      </c>
      <c r="C413" s="1" t="s">
        <v>27</v>
      </c>
      <c r="D413" s="1" t="s">
        <v>22</v>
      </c>
      <c r="E413" s="2">
        <v>46053</v>
      </c>
      <c r="F413" s="3">
        <v>12</v>
      </c>
      <c r="G413" s="3">
        <v>12</v>
      </c>
      <c r="H413" s="3">
        <v>10</v>
      </c>
      <c r="I413" s="1">
        <v>54830</v>
      </c>
      <c r="J413" s="1" t="s">
        <v>17</v>
      </c>
      <c r="K413" s="10" t="s">
        <v>15</v>
      </c>
    </row>
    <row r="414" spans="1:11">
      <c r="A414" s="8" t="s">
        <v>553</v>
      </c>
      <c r="B414" s="4" t="s">
        <v>1150</v>
      </c>
      <c r="C414" s="1" t="s">
        <v>27</v>
      </c>
      <c r="D414" s="1" t="s">
        <v>22</v>
      </c>
      <c r="E414" s="2">
        <v>45794</v>
      </c>
      <c r="F414" s="3">
        <v>12</v>
      </c>
      <c r="G414" s="3">
        <v>12</v>
      </c>
      <c r="H414" s="3">
        <v>10</v>
      </c>
      <c r="I414" s="1">
        <v>54793</v>
      </c>
      <c r="J414" s="1" t="s">
        <v>17</v>
      </c>
      <c r="K414" s="10" t="s">
        <v>15</v>
      </c>
    </row>
    <row r="415" spans="1:11">
      <c r="A415" s="8" t="s">
        <v>554</v>
      </c>
      <c r="B415" s="4" t="s">
        <v>1151</v>
      </c>
      <c r="C415" s="1" t="s">
        <v>31</v>
      </c>
      <c r="D415" s="1" t="s">
        <v>32</v>
      </c>
      <c r="E415" s="2">
        <v>45556</v>
      </c>
      <c r="F415" s="3">
        <v>12</v>
      </c>
      <c r="G415" s="3">
        <v>12</v>
      </c>
      <c r="H415" s="3">
        <v>10</v>
      </c>
      <c r="I415" s="1">
        <v>54756</v>
      </c>
      <c r="J415" s="1" t="s">
        <v>17</v>
      </c>
      <c r="K415" s="10" t="s">
        <v>15</v>
      </c>
    </row>
    <row r="416" spans="1:11">
      <c r="A416" s="8" t="s">
        <v>555</v>
      </c>
      <c r="B416" s="4" t="s">
        <v>1152</v>
      </c>
      <c r="C416" s="1" t="s">
        <v>37</v>
      </c>
      <c r="D416" s="1" t="s">
        <v>38</v>
      </c>
      <c r="E416" s="2">
        <v>45892</v>
      </c>
      <c r="F416" s="3">
        <v>12</v>
      </c>
      <c r="G416" s="3">
        <v>12</v>
      </c>
      <c r="H416" s="3">
        <v>10</v>
      </c>
      <c r="I416" s="1">
        <v>54719</v>
      </c>
      <c r="J416" s="1" t="s">
        <v>17</v>
      </c>
      <c r="K416" s="10" t="s">
        <v>19</v>
      </c>
    </row>
    <row r="417" spans="1:11">
      <c r="A417" s="8" t="s">
        <v>556</v>
      </c>
      <c r="B417" s="4" t="s">
        <v>1153</v>
      </c>
      <c r="C417" s="1" t="s">
        <v>16</v>
      </c>
      <c r="D417" s="1" t="s">
        <v>13</v>
      </c>
      <c r="E417" s="2">
        <v>46143</v>
      </c>
      <c r="F417" s="3">
        <v>12</v>
      </c>
      <c r="G417" s="3">
        <v>12</v>
      </c>
      <c r="H417" s="3">
        <v>10</v>
      </c>
      <c r="I417" s="1">
        <v>54682</v>
      </c>
      <c r="J417" s="1" t="s">
        <v>17</v>
      </c>
      <c r="K417" s="10" t="s">
        <v>19</v>
      </c>
    </row>
    <row r="418" spans="1:11">
      <c r="A418" s="8" t="s">
        <v>557</v>
      </c>
      <c r="B418" s="4" t="s">
        <v>1154</v>
      </c>
      <c r="C418" s="1" t="s">
        <v>27</v>
      </c>
      <c r="D418" s="1" t="s">
        <v>22</v>
      </c>
      <c r="E418" s="2">
        <v>45312</v>
      </c>
      <c r="F418" s="3">
        <v>12</v>
      </c>
      <c r="G418" s="3">
        <v>12</v>
      </c>
      <c r="H418" s="3">
        <v>10</v>
      </c>
      <c r="I418" s="1">
        <v>54645</v>
      </c>
      <c r="J418" s="1" t="s">
        <v>17</v>
      </c>
      <c r="K418" s="10" t="s">
        <v>15</v>
      </c>
    </row>
    <row r="419" spans="1:11">
      <c r="A419" s="8" t="s">
        <v>559</v>
      </c>
      <c r="B419" s="4" t="s">
        <v>388</v>
      </c>
      <c r="C419" s="1" t="s">
        <v>37</v>
      </c>
      <c r="D419" s="1" t="s">
        <v>40</v>
      </c>
      <c r="E419" s="2">
        <v>45573</v>
      </c>
      <c r="F419" s="3">
        <v>12</v>
      </c>
      <c r="G419" s="3">
        <v>12</v>
      </c>
      <c r="H419" s="3">
        <v>10</v>
      </c>
      <c r="I419" s="1">
        <v>54608</v>
      </c>
      <c r="J419" s="1" t="s">
        <v>14</v>
      </c>
      <c r="K419" s="10" t="s">
        <v>15</v>
      </c>
    </row>
    <row r="420" spans="1:11">
      <c r="A420" s="8" t="s">
        <v>561</v>
      </c>
      <c r="B420" s="4" t="s">
        <v>611</v>
      </c>
      <c r="C420" s="1" t="s">
        <v>50</v>
      </c>
      <c r="D420" s="1" t="s">
        <v>51</v>
      </c>
      <c r="E420" s="2">
        <v>46028</v>
      </c>
      <c r="F420" s="3">
        <v>12</v>
      </c>
      <c r="G420" s="3">
        <v>12</v>
      </c>
      <c r="H420" s="3">
        <v>10</v>
      </c>
      <c r="I420" s="1">
        <v>54571</v>
      </c>
      <c r="J420" s="1" t="s">
        <v>17</v>
      </c>
      <c r="K420" s="10" t="s">
        <v>15</v>
      </c>
    </row>
    <row r="421" spans="1:11">
      <c r="A421" s="8" t="s">
        <v>563</v>
      </c>
      <c r="B421" s="4" t="s">
        <v>417</v>
      </c>
      <c r="C421" s="1" t="s">
        <v>24</v>
      </c>
      <c r="D421" s="1" t="s">
        <v>53</v>
      </c>
      <c r="E421" s="2">
        <v>45876</v>
      </c>
      <c r="F421" s="3">
        <v>12</v>
      </c>
      <c r="G421" s="3">
        <v>12</v>
      </c>
      <c r="H421" s="3">
        <v>10</v>
      </c>
      <c r="I421" s="1">
        <v>54534</v>
      </c>
      <c r="J421" s="1" t="s">
        <v>17</v>
      </c>
      <c r="K421" s="10" t="s">
        <v>19</v>
      </c>
    </row>
    <row r="422" spans="1:11">
      <c r="A422" s="8" t="s">
        <v>564</v>
      </c>
      <c r="B422" s="4" t="s">
        <v>907</v>
      </c>
      <c r="C422" s="1" t="s">
        <v>16</v>
      </c>
      <c r="D422" s="1" t="s">
        <v>13</v>
      </c>
      <c r="E422" s="2">
        <v>45385</v>
      </c>
      <c r="F422" s="3">
        <v>12</v>
      </c>
      <c r="G422" s="3">
        <v>12</v>
      </c>
      <c r="H422" s="3">
        <v>10</v>
      </c>
      <c r="I422" s="1">
        <v>54497</v>
      </c>
      <c r="J422" s="1" t="s">
        <v>17</v>
      </c>
      <c r="K422" s="10" t="s">
        <v>19</v>
      </c>
    </row>
    <row r="423" spans="1:11">
      <c r="A423" s="8" t="s">
        <v>565</v>
      </c>
      <c r="B423" s="4" t="s">
        <v>415</v>
      </c>
      <c r="C423" s="1" t="s">
        <v>21</v>
      </c>
      <c r="D423" s="1" t="s">
        <v>22</v>
      </c>
      <c r="E423" s="2">
        <v>45345</v>
      </c>
      <c r="F423" s="3">
        <v>12</v>
      </c>
      <c r="G423" s="3">
        <v>12</v>
      </c>
      <c r="H423" s="3">
        <v>10</v>
      </c>
      <c r="I423" s="1">
        <v>54460</v>
      </c>
      <c r="J423" s="1" t="s">
        <v>17</v>
      </c>
      <c r="K423" s="10" t="s">
        <v>15</v>
      </c>
    </row>
    <row r="424" spans="1:11">
      <c r="A424" s="8" t="s">
        <v>566</v>
      </c>
      <c r="B424" s="4" t="s">
        <v>918</v>
      </c>
      <c r="C424" s="1" t="s">
        <v>24</v>
      </c>
      <c r="D424" s="1" t="s">
        <v>25</v>
      </c>
      <c r="E424" s="2">
        <v>45529</v>
      </c>
      <c r="F424" s="3">
        <v>12</v>
      </c>
      <c r="G424" s="3">
        <v>12</v>
      </c>
      <c r="H424" s="3">
        <v>10</v>
      </c>
      <c r="I424" s="1">
        <v>54423</v>
      </c>
      <c r="J424" s="1" t="s">
        <v>17</v>
      </c>
      <c r="K424" s="10" t="s">
        <v>15</v>
      </c>
    </row>
    <row r="425" spans="1:11">
      <c r="A425" s="8" t="s">
        <v>567</v>
      </c>
      <c r="B425" s="4" t="s">
        <v>30</v>
      </c>
      <c r="C425" s="1" t="s">
        <v>47</v>
      </c>
      <c r="D425" s="1" t="s">
        <v>84</v>
      </c>
      <c r="E425" s="2">
        <v>45319</v>
      </c>
      <c r="F425" s="3">
        <v>12</v>
      </c>
      <c r="G425" s="3">
        <v>12</v>
      </c>
      <c r="H425" s="3">
        <v>10</v>
      </c>
      <c r="I425" s="1">
        <v>54386</v>
      </c>
      <c r="J425" s="1" t="s">
        <v>17</v>
      </c>
      <c r="K425" s="10" t="s">
        <v>19</v>
      </c>
    </row>
    <row r="426" spans="1:11">
      <c r="A426" s="8" t="s">
        <v>568</v>
      </c>
      <c r="B426" s="4" t="s">
        <v>137</v>
      </c>
      <c r="C426" s="1" t="s">
        <v>43</v>
      </c>
      <c r="D426" s="1" t="s">
        <v>22</v>
      </c>
      <c r="E426" s="2">
        <v>45949</v>
      </c>
      <c r="F426" s="3">
        <v>12</v>
      </c>
      <c r="G426" s="3">
        <v>12</v>
      </c>
      <c r="H426" s="3">
        <v>10</v>
      </c>
      <c r="I426" s="1">
        <v>54349</v>
      </c>
      <c r="J426" s="1" t="s">
        <v>17</v>
      </c>
      <c r="K426" s="10" t="s">
        <v>19</v>
      </c>
    </row>
    <row r="427" spans="1:11">
      <c r="A427" s="8" t="s">
        <v>569</v>
      </c>
      <c r="B427" s="4" t="s">
        <v>1155</v>
      </c>
      <c r="C427" s="1" t="s">
        <v>21</v>
      </c>
      <c r="D427" s="1" t="s">
        <v>22</v>
      </c>
      <c r="E427" s="2">
        <v>45392</v>
      </c>
      <c r="F427" s="3">
        <v>12</v>
      </c>
      <c r="G427" s="3">
        <v>12</v>
      </c>
      <c r="H427" s="3">
        <v>10</v>
      </c>
      <c r="I427" s="1">
        <v>54312</v>
      </c>
      <c r="J427" s="1" t="s">
        <v>17</v>
      </c>
      <c r="K427" s="10" t="s">
        <v>15</v>
      </c>
    </row>
    <row r="428" spans="1:11">
      <c r="A428" s="8" t="s">
        <v>571</v>
      </c>
      <c r="B428" s="4" t="s">
        <v>1156</v>
      </c>
      <c r="C428" s="1" t="s">
        <v>43</v>
      </c>
      <c r="D428" s="1" t="s">
        <v>22</v>
      </c>
      <c r="E428" s="2">
        <v>45728</v>
      </c>
      <c r="F428" s="3">
        <v>12</v>
      </c>
      <c r="G428" s="3">
        <v>12</v>
      </c>
      <c r="H428" s="3">
        <v>10</v>
      </c>
      <c r="I428" s="1">
        <v>54275</v>
      </c>
      <c r="J428" s="1" t="s">
        <v>17</v>
      </c>
      <c r="K428" s="10" t="s">
        <v>15</v>
      </c>
    </row>
    <row r="429" spans="1:11">
      <c r="A429" s="8" t="s">
        <v>572</v>
      </c>
      <c r="B429" s="4" t="s">
        <v>645</v>
      </c>
      <c r="C429" s="1" t="s">
        <v>50</v>
      </c>
      <c r="D429" s="1" t="s">
        <v>51</v>
      </c>
      <c r="E429" s="2">
        <v>45355</v>
      </c>
      <c r="F429" s="3">
        <v>12</v>
      </c>
      <c r="G429" s="3">
        <v>12</v>
      </c>
      <c r="H429" s="3">
        <v>10</v>
      </c>
      <c r="I429" s="1">
        <v>54238</v>
      </c>
      <c r="J429" s="1" t="s">
        <v>17</v>
      </c>
      <c r="K429" s="10" t="s">
        <v>15</v>
      </c>
    </row>
    <row r="430" spans="1:11">
      <c r="A430" s="8" t="s">
        <v>573</v>
      </c>
      <c r="B430" s="4" t="s">
        <v>444</v>
      </c>
      <c r="C430" s="1" t="s">
        <v>37</v>
      </c>
      <c r="D430" s="1" t="s">
        <v>38</v>
      </c>
      <c r="E430" s="2">
        <v>46085</v>
      </c>
      <c r="F430" s="3">
        <v>12</v>
      </c>
      <c r="G430" s="3">
        <v>12</v>
      </c>
      <c r="H430" s="3">
        <v>10</v>
      </c>
      <c r="I430" s="1">
        <v>54201</v>
      </c>
      <c r="J430" s="1" t="s">
        <v>17</v>
      </c>
      <c r="K430" s="10" t="s">
        <v>15</v>
      </c>
    </row>
    <row r="431" spans="1:11">
      <c r="A431" s="8" t="s">
        <v>574</v>
      </c>
      <c r="B431" s="4" t="s">
        <v>93</v>
      </c>
      <c r="C431" s="1" t="s">
        <v>50</v>
      </c>
      <c r="D431" s="1" t="s">
        <v>32</v>
      </c>
      <c r="E431" s="2">
        <v>45569</v>
      </c>
      <c r="F431" s="3">
        <v>12</v>
      </c>
      <c r="G431" s="3">
        <v>12</v>
      </c>
      <c r="H431" s="3">
        <v>10</v>
      </c>
      <c r="I431" s="1">
        <v>54164</v>
      </c>
      <c r="J431" s="1" t="s">
        <v>17</v>
      </c>
      <c r="K431" s="10" t="s">
        <v>15</v>
      </c>
    </row>
    <row r="432" spans="1:11">
      <c r="A432" s="8" t="s">
        <v>575</v>
      </c>
      <c r="B432" s="4" t="s">
        <v>1157</v>
      </c>
      <c r="C432" s="1" t="s">
        <v>43</v>
      </c>
      <c r="D432" s="1" t="s">
        <v>22</v>
      </c>
      <c r="E432" s="2">
        <v>46103</v>
      </c>
      <c r="F432" s="3">
        <v>12</v>
      </c>
      <c r="G432" s="3">
        <v>12</v>
      </c>
      <c r="H432" s="3">
        <v>10</v>
      </c>
      <c r="I432" s="1">
        <v>54127</v>
      </c>
      <c r="J432" s="1" t="s">
        <v>17</v>
      </c>
      <c r="K432" s="10" t="s">
        <v>15</v>
      </c>
    </row>
    <row r="433" spans="1:11">
      <c r="A433" s="8" t="s">
        <v>576</v>
      </c>
      <c r="B433" s="4" t="s">
        <v>1158</v>
      </c>
      <c r="C433" s="1" t="s">
        <v>16</v>
      </c>
      <c r="D433" s="1" t="s">
        <v>13</v>
      </c>
      <c r="E433" s="2">
        <v>46166</v>
      </c>
      <c r="F433" s="3">
        <v>12</v>
      </c>
      <c r="G433" s="3">
        <v>12</v>
      </c>
      <c r="H433" s="3">
        <v>10</v>
      </c>
      <c r="I433" s="1">
        <v>54090</v>
      </c>
      <c r="J433" s="1" t="s">
        <v>17</v>
      </c>
      <c r="K433" s="10" t="s">
        <v>15</v>
      </c>
    </row>
    <row r="434" spans="1:11">
      <c r="A434" s="8" t="s">
        <v>578</v>
      </c>
      <c r="B434" s="4" t="s">
        <v>1159</v>
      </c>
      <c r="C434" s="1" t="s">
        <v>31</v>
      </c>
      <c r="D434" s="1" t="s">
        <v>32</v>
      </c>
      <c r="E434" s="2">
        <v>45325</v>
      </c>
      <c r="F434" s="3">
        <v>12</v>
      </c>
      <c r="G434" s="3">
        <v>12</v>
      </c>
      <c r="H434" s="3">
        <v>10</v>
      </c>
      <c r="I434" s="1">
        <v>54053</v>
      </c>
      <c r="J434" s="1" t="s">
        <v>14</v>
      </c>
      <c r="K434" s="10" t="s">
        <v>19</v>
      </c>
    </row>
    <row r="435" spans="1:11">
      <c r="A435" s="8" t="s">
        <v>579</v>
      </c>
      <c r="B435" s="4" t="s">
        <v>1160</v>
      </c>
      <c r="C435" s="1" t="s">
        <v>12</v>
      </c>
      <c r="D435" s="1" t="s">
        <v>13</v>
      </c>
      <c r="E435" s="2">
        <v>45411</v>
      </c>
      <c r="F435" s="3">
        <v>12</v>
      </c>
      <c r="G435" s="3">
        <v>12</v>
      </c>
      <c r="H435" s="3">
        <v>10</v>
      </c>
      <c r="I435" s="1">
        <v>54016</v>
      </c>
      <c r="J435" s="1" t="s">
        <v>17</v>
      </c>
      <c r="K435" s="10" t="s">
        <v>15</v>
      </c>
    </row>
    <row r="436" spans="1:11">
      <c r="A436" s="8" t="s">
        <v>580</v>
      </c>
      <c r="B436" s="4" t="s">
        <v>1161</v>
      </c>
      <c r="C436" s="1" t="s">
        <v>43</v>
      </c>
      <c r="D436" s="1" t="s">
        <v>22</v>
      </c>
      <c r="E436" s="2">
        <v>45507</v>
      </c>
      <c r="F436" s="3">
        <v>12</v>
      </c>
      <c r="G436" s="3">
        <v>12</v>
      </c>
      <c r="H436" s="3">
        <v>10</v>
      </c>
      <c r="I436" s="1">
        <v>53979</v>
      </c>
      <c r="J436" s="1" t="s">
        <v>17</v>
      </c>
      <c r="K436" s="10" t="s">
        <v>19</v>
      </c>
    </row>
    <row r="437" spans="1:11">
      <c r="A437" s="8" t="s">
        <v>581</v>
      </c>
      <c r="B437" s="4" t="s">
        <v>1162</v>
      </c>
      <c r="C437" s="1" t="s">
        <v>31</v>
      </c>
      <c r="D437" s="1" t="s">
        <v>32</v>
      </c>
      <c r="E437" s="2">
        <v>45399</v>
      </c>
      <c r="F437" s="3">
        <v>12</v>
      </c>
      <c r="G437" s="3">
        <v>12</v>
      </c>
      <c r="H437" s="3">
        <v>10</v>
      </c>
      <c r="I437" s="1">
        <v>53942</v>
      </c>
      <c r="J437" s="1" t="s">
        <v>17</v>
      </c>
      <c r="K437" s="10" t="s">
        <v>19</v>
      </c>
    </row>
    <row r="438" spans="1:11">
      <c r="A438" s="8" t="s">
        <v>582</v>
      </c>
      <c r="B438" s="4" t="s">
        <v>1163</v>
      </c>
      <c r="C438" s="1" t="s">
        <v>21</v>
      </c>
      <c r="D438" s="1" t="s">
        <v>22</v>
      </c>
      <c r="E438" s="2">
        <v>45825</v>
      </c>
      <c r="F438" s="3">
        <v>12</v>
      </c>
      <c r="G438" s="3">
        <v>12</v>
      </c>
      <c r="H438" s="3">
        <v>10</v>
      </c>
      <c r="I438" s="1">
        <v>53905</v>
      </c>
      <c r="J438" s="1" t="s">
        <v>17</v>
      </c>
      <c r="K438" s="10" t="s">
        <v>15</v>
      </c>
    </row>
    <row r="439" spans="1:11">
      <c r="A439" s="8" t="s">
        <v>584</v>
      </c>
      <c r="B439" s="4" t="s">
        <v>1164</v>
      </c>
      <c r="C439" s="1" t="s">
        <v>43</v>
      </c>
      <c r="D439" s="1" t="s">
        <v>22</v>
      </c>
      <c r="E439" s="2">
        <v>45320</v>
      </c>
      <c r="F439" s="3">
        <v>12</v>
      </c>
      <c r="G439" s="3">
        <v>12</v>
      </c>
      <c r="H439" s="3">
        <v>10</v>
      </c>
      <c r="I439" s="1">
        <v>53868</v>
      </c>
      <c r="J439" s="1" t="s">
        <v>17</v>
      </c>
      <c r="K439" s="10" t="s">
        <v>19</v>
      </c>
    </row>
    <row r="440" spans="1:11">
      <c r="A440" s="8" t="s">
        <v>585</v>
      </c>
      <c r="B440" s="4" t="s">
        <v>1165</v>
      </c>
      <c r="C440" s="1" t="s">
        <v>50</v>
      </c>
      <c r="D440" s="1" t="s">
        <v>32</v>
      </c>
      <c r="E440" s="2">
        <v>45604</v>
      </c>
      <c r="F440" s="3">
        <v>12</v>
      </c>
      <c r="G440" s="3">
        <v>12</v>
      </c>
      <c r="H440" s="3">
        <v>10</v>
      </c>
      <c r="I440" s="1">
        <v>53831</v>
      </c>
      <c r="J440" s="1" t="s">
        <v>17</v>
      </c>
      <c r="K440" s="10" t="s">
        <v>19</v>
      </c>
    </row>
    <row r="441" spans="1:11">
      <c r="A441" s="8" t="s">
        <v>586</v>
      </c>
      <c r="B441" s="4" t="s">
        <v>1166</v>
      </c>
      <c r="C441" s="1" t="s">
        <v>31</v>
      </c>
      <c r="D441" s="1" t="s">
        <v>32</v>
      </c>
      <c r="E441" s="2">
        <v>45766</v>
      </c>
      <c r="F441" s="3">
        <v>12</v>
      </c>
      <c r="G441" s="3">
        <v>12</v>
      </c>
      <c r="H441" s="3">
        <v>10</v>
      </c>
      <c r="I441" s="1">
        <v>53794</v>
      </c>
      <c r="J441" s="1" t="s">
        <v>17</v>
      </c>
      <c r="K441" s="10" t="s">
        <v>19</v>
      </c>
    </row>
    <row r="442" spans="1:11">
      <c r="A442" s="8" t="s">
        <v>587</v>
      </c>
      <c r="B442" s="4" t="s">
        <v>1167</v>
      </c>
      <c r="C442" s="1" t="s">
        <v>37</v>
      </c>
      <c r="D442" s="1" t="s">
        <v>40</v>
      </c>
      <c r="E442" s="2">
        <v>46088</v>
      </c>
      <c r="F442" s="3">
        <v>12</v>
      </c>
      <c r="G442" s="3">
        <v>12</v>
      </c>
      <c r="H442" s="3">
        <v>10</v>
      </c>
      <c r="I442" s="1">
        <v>53757</v>
      </c>
      <c r="J442" s="1" t="s">
        <v>17</v>
      </c>
      <c r="K442" s="10" t="s">
        <v>19</v>
      </c>
    </row>
    <row r="443" spans="1:11">
      <c r="A443" s="8" t="s">
        <v>588</v>
      </c>
      <c r="B443" s="4" t="s">
        <v>1168</v>
      </c>
      <c r="C443" s="1" t="s">
        <v>21</v>
      </c>
      <c r="D443" s="1" t="s">
        <v>22</v>
      </c>
      <c r="E443" s="2">
        <v>45823</v>
      </c>
      <c r="F443" s="3">
        <v>12</v>
      </c>
      <c r="G443" s="3">
        <v>12</v>
      </c>
      <c r="H443" s="3">
        <v>10</v>
      </c>
      <c r="I443" s="1">
        <v>53720</v>
      </c>
      <c r="J443" s="1" t="s">
        <v>17</v>
      </c>
      <c r="K443" s="10" t="s">
        <v>19</v>
      </c>
    </row>
    <row r="444" spans="1:11">
      <c r="A444" s="8" t="s">
        <v>589</v>
      </c>
      <c r="B444" s="4" t="s">
        <v>1169</v>
      </c>
      <c r="C444" s="1" t="s">
        <v>47</v>
      </c>
      <c r="D444" s="1" t="s">
        <v>48</v>
      </c>
      <c r="E444" s="2">
        <v>45841</v>
      </c>
      <c r="F444" s="3">
        <v>12</v>
      </c>
      <c r="G444" s="3">
        <v>12</v>
      </c>
      <c r="H444" s="3">
        <v>10</v>
      </c>
      <c r="I444" s="1">
        <v>53683</v>
      </c>
      <c r="J444" s="1" t="s">
        <v>17</v>
      </c>
      <c r="K444" s="10" t="s">
        <v>15</v>
      </c>
    </row>
    <row r="445" spans="1:11">
      <c r="A445" s="8" t="s">
        <v>590</v>
      </c>
      <c r="B445" s="4" t="s">
        <v>41</v>
      </c>
      <c r="C445" s="1" t="s">
        <v>31</v>
      </c>
      <c r="D445" s="1" t="s">
        <v>32</v>
      </c>
      <c r="E445" s="2">
        <v>46090</v>
      </c>
      <c r="F445" s="3">
        <v>12</v>
      </c>
      <c r="G445" s="3">
        <v>12</v>
      </c>
      <c r="H445" s="3">
        <v>10</v>
      </c>
      <c r="I445" s="1">
        <v>53646</v>
      </c>
      <c r="J445" s="1" t="s">
        <v>17</v>
      </c>
      <c r="K445" s="10" t="s">
        <v>19</v>
      </c>
    </row>
    <row r="446" spans="1:11">
      <c r="A446" s="8" t="s">
        <v>592</v>
      </c>
      <c r="B446" s="4" t="s">
        <v>623</v>
      </c>
      <c r="C446" s="1" t="s">
        <v>16</v>
      </c>
      <c r="D446" s="1" t="s">
        <v>13</v>
      </c>
      <c r="E446" s="2">
        <v>45361</v>
      </c>
      <c r="F446" s="3">
        <v>12</v>
      </c>
      <c r="G446" s="3">
        <v>12</v>
      </c>
      <c r="H446" s="3">
        <v>10</v>
      </c>
      <c r="I446" s="1">
        <v>53609</v>
      </c>
      <c r="J446" s="1" t="s">
        <v>17</v>
      </c>
      <c r="K446" s="10" t="s">
        <v>15</v>
      </c>
    </row>
    <row r="447" spans="1:11">
      <c r="A447" s="8" t="s">
        <v>594</v>
      </c>
      <c r="B447" s="4" t="s">
        <v>926</v>
      </c>
      <c r="C447" s="1" t="s">
        <v>21</v>
      </c>
      <c r="D447" s="1" t="s">
        <v>22</v>
      </c>
      <c r="E447" s="2">
        <v>45825</v>
      </c>
      <c r="F447" s="3">
        <v>12</v>
      </c>
      <c r="G447" s="3">
        <v>12</v>
      </c>
      <c r="H447" s="3">
        <v>10</v>
      </c>
      <c r="I447" s="1">
        <v>53572</v>
      </c>
      <c r="J447" s="1" t="s">
        <v>17</v>
      </c>
      <c r="K447" s="10" t="s">
        <v>15</v>
      </c>
    </row>
    <row r="448" spans="1:11">
      <c r="A448" s="8" t="s">
        <v>595</v>
      </c>
      <c r="B448" s="4" t="s">
        <v>226</v>
      </c>
      <c r="C448" s="1" t="s">
        <v>50</v>
      </c>
      <c r="D448" s="1" t="s">
        <v>51</v>
      </c>
      <c r="E448" s="2">
        <v>45798</v>
      </c>
      <c r="F448" s="3">
        <v>12</v>
      </c>
      <c r="G448" s="3">
        <v>12</v>
      </c>
      <c r="H448" s="3">
        <v>10</v>
      </c>
      <c r="I448" s="1">
        <v>53535</v>
      </c>
      <c r="J448" s="1" t="s">
        <v>17</v>
      </c>
      <c r="K448" s="10" t="s">
        <v>19</v>
      </c>
    </row>
    <row r="449" spans="1:11">
      <c r="A449" s="8" t="s">
        <v>596</v>
      </c>
      <c r="B449" s="4" t="s">
        <v>429</v>
      </c>
      <c r="C449" s="1" t="s">
        <v>47</v>
      </c>
      <c r="D449" s="1" t="s">
        <v>48</v>
      </c>
      <c r="E449" s="2">
        <v>45539</v>
      </c>
      <c r="F449" s="3">
        <v>12</v>
      </c>
      <c r="G449" s="3">
        <v>12</v>
      </c>
      <c r="H449" s="3">
        <v>10</v>
      </c>
      <c r="I449" s="1">
        <v>53498</v>
      </c>
      <c r="J449" s="1" t="s">
        <v>17</v>
      </c>
      <c r="K449" s="10" t="s">
        <v>15</v>
      </c>
    </row>
    <row r="450" spans="1:11">
      <c r="A450" s="8" t="s">
        <v>597</v>
      </c>
      <c r="B450" s="4" t="s">
        <v>63</v>
      </c>
      <c r="C450" s="1" t="s">
        <v>16</v>
      </c>
      <c r="D450" s="1" t="s">
        <v>13</v>
      </c>
      <c r="E450" s="2">
        <v>45724</v>
      </c>
      <c r="F450" s="3">
        <v>12</v>
      </c>
      <c r="G450" s="3">
        <v>12</v>
      </c>
      <c r="H450" s="3">
        <v>10</v>
      </c>
      <c r="I450" s="1">
        <v>53461</v>
      </c>
      <c r="J450" s="1" t="s">
        <v>17</v>
      </c>
      <c r="K450" s="10" t="s">
        <v>19</v>
      </c>
    </row>
    <row r="451" spans="1:11">
      <c r="A451" s="8" t="s">
        <v>599</v>
      </c>
      <c r="B451" s="4" t="s">
        <v>1170</v>
      </c>
      <c r="C451" s="1" t="s">
        <v>43</v>
      </c>
      <c r="D451" s="1" t="s">
        <v>22</v>
      </c>
      <c r="E451" s="2">
        <v>45419</v>
      </c>
      <c r="F451" s="3">
        <v>12</v>
      </c>
      <c r="G451" s="3">
        <v>12</v>
      </c>
      <c r="H451" s="3">
        <v>10</v>
      </c>
      <c r="I451" s="1">
        <v>53424</v>
      </c>
      <c r="J451" s="1" t="s">
        <v>14</v>
      </c>
      <c r="K451" s="10" t="s">
        <v>19</v>
      </c>
    </row>
    <row r="452" spans="1:11">
      <c r="A452" s="8" t="s">
        <v>601</v>
      </c>
      <c r="B452" s="4" t="s">
        <v>125</v>
      </c>
      <c r="C452" s="1" t="s">
        <v>24</v>
      </c>
      <c r="D452" s="1" t="s">
        <v>53</v>
      </c>
      <c r="E452" s="2">
        <v>45400</v>
      </c>
      <c r="F452" s="3">
        <v>12</v>
      </c>
      <c r="G452" s="3">
        <v>12</v>
      </c>
      <c r="H452" s="3">
        <v>10</v>
      </c>
      <c r="I452" s="1">
        <v>53387</v>
      </c>
      <c r="J452" s="1" t="s">
        <v>17</v>
      </c>
      <c r="K452" s="10" t="s">
        <v>19</v>
      </c>
    </row>
    <row r="453" spans="1:11">
      <c r="A453" s="8" t="s">
        <v>602</v>
      </c>
      <c r="B453" s="4" t="s">
        <v>257</v>
      </c>
      <c r="C453" s="1" t="s">
        <v>37</v>
      </c>
      <c r="D453" s="1" t="s">
        <v>38</v>
      </c>
      <c r="E453" s="2">
        <v>45533</v>
      </c>
      <c r="F453" s="3">
        <v>12</v>
      </c>
      <c r="G453" s="3">
        <v>12</v>
      </c>
      <c r="H453" s="3">
        <v>10</v>
      </c>
      <c r="I453" s="1">
        <v>53350</v>
      </c>
      <c r="J453" s="1" t="s">
        <v>14</v>
      </c>
      <c r="K453" s="10" t="s">
        <v>19</v>
      </c>
    </row>
    <row r="454" spans="1:11">
      <c r="A454" s="8" t="s">
        <v>603</v>
      </c>
      <c r="B454" s="4" t="s">
        <v>337</v>
      </c>
      <c r="C454" s="1" t="s">
        <v>50</v>
      </c>
      <c r="D454" s="1" t="s">
        <v>32</v>
      </c>
      <c r="E454" s="2">
        <v>45604</v>
      </c>
      <c r="F454" s="3">
        <v>12</v>
      </c>
      <c r="G454" s="3">
        <v>12</v>
      </c>
      <c r="H454" s="3">
        <v>10</v>
      </c>
      <c r="I454" s="1">
        <v>53313</v>
      </c>
      <c r="J454" s="1" t="s">
        <v>14</v>
      </c>
      <c r="K454" s="10" t="s">
        <v>15</v>
      </c>
    </row>
    <row r="455" spans="1:11">
      <c r="A455" s="8" t="s">
        <v>604</v>
      </c>
      <c r="B455" s="4" t="s">
        <v>56</v>
      </c>
      <c r="C455" s="1" t="s">
        <v>27</v>
      </c>
      <c r="D455" s="1" t="s">
        <v>22</v>
      </c>
      <c r="E455" s="2">
        <v>45360</v>
      </c>
      <c r="F455" s="3">
        <v>12</v>
      </c>
      <c r="G455" s="3">
        <v>12</v>
      </c>
      <c r="H455" s="3">
        <v>10</v>
      </c>
      <c r="I455" s="1">
        <v>53276</v>
      </c>
      <c r="J455" s="1" t="s">
        <v>17</v>
      </c>
      <c r="K455" s="10" t="s">
        <v>15</v>
      </c>
    </row>
    <row r="456" spans="1:11">
      <c r="A456" s="8" t="s">
        <v>605</v>
      </c>
      <c r="B456" s="4" t="s">
        <v>49</v>
      </c>
      <c r="C456" s="1" t="s">
        <v>16</v>
      </c>
      <c r="D456" s="1" t="s">
        <v>13</v>
      </c>
      <c r="E456" s="2">
        <v>45493</v>
      </c>
      <c r="F456" s="3">
        <v>12</v>
      </c>
      <c r="G456" s="3">
        <v>12</v>
      </c>
      <c r="H456" s="3">
        <v>10</v>
      </c>
      <c r="I456" s="1">
        <v>53239</v>
      </c>
      <c r="J456" s="1" t="s">
        <v>17</v>
      </c>
      <c r="K456" s="10" t="s">
        <v>19</v>
      </c>
    </row>
    <row r="457" spans="1:11">
      <c r="A457" s="8" t="s">
        <v>606</v>
      </c>
      <c r="B457" s="4" t="s">
        <v>20</v>
      </c>
      <c r="C457" s="1" t="s">
        <v>24</v>
      </c>
      <c r="D457" s="1" t="s">
        <v>53</v>
      </c>
      <c r="E457" s="2">
        <v>45849</v>
      </c>
      <c r="F457" s="3">
        <v>12</v>
      </c>
      <c r="G457" s="3">
        <v>12</v>
      </c>
      <c r="H457" s="3">
        <v>10</v>
      </c>
      <c r="I457" s="1">
        <v>53202</v>
      </c>
      <c r="J457" s="1" t="s">
        <v>17</v>
      </c>
      <c r="K457" s="10" t="s">
        <v>15</v>
      </c>
    </row>
    <row r="458" spans="1:11">
      <c r="A458" s="8" t="s">
        <v>607</v>
      </c>
      <c r="B458" s="4" t="s">
        <v>1171</v>
      </c>
      <c r="C458" s="1" t="s">
        <v>37</v>
      </c>
      <c r="D458" s="1" t="s">
        <v>38</v>
      </c>
      <c r="E458" s="2">
        <v>46035</v>
      </c>
      <c r="F458" s="3">
        <v>12</v>
      </c>
      <c r="G458" s="3">
        <v>12</v>
      </c>
      <c r="H458" s="3">
        <v>10</v>
      </c>
      <c r="I458" s="1">
        <v>53165</v>
      </c>
      <c r="J458" s="1" t="s">
        <v>17</v>
      </c>
      <c r="K458" s="10" t="s">
        <v>19</v>
      </c>
    </row>
    <row r="459" spans="1:11">
      <c r="A459" s="8" t="s">
        <v>608</v>
      </c>
      <c r="B459" s="4" t="s">
        <v>1172</v>
      </c>
      <c r="C459" s="1" t="s">
        <v>43</v>
      </c>
      <c r="D459" s="1" t="s">
        <v>22</v>
      </c>
      <c r="E459" s="2">
        <v>45668</v>
      </c>
      <c r="F459" s="3">
        <v>12</v>
      </c>
      <c r="G459" s="3">
        <v>12</v>
      </c>
      <c r="H459" s="3">
        <v>10</v>
      </c>
      <c r="I459" s="1">
        <v>53128</v>
      </c>
      <c r="J459" s="1" t="s">
        <v>17</v>
      </c>
      <c r="K459" s="10" t="s">
        <v>15</v>
      </c>
    </row>
    <row r="460" spans="1:11">
      <c r="A460" s="8" t="s">
        <v>610</v>
      </c>
      <c r="B460" s="4" t="s">
        <v>1173</v>
      </c>
      <c r="C460" s="1" t="s">
        <v>24</v>
      </c>
      <c r="D460" s="1" t="s">
        <v>25</v>
      </c>
      <c r="E460" s="2">
        <v>45296</v>
      </c>
      <c r="F460" s="3">
        <v>12</v>
      </c>
      <c r="G460" s="3">
        <v>12</v>
      </c>
      <c r="H460" s="3">
        <v>10</v>
      </c>
      <c r="I460" s="1">
        <v>53091</v>
      </c>
      <c r="J460" s="1" t="s">
        <v>17</v>
      </c>
      <c r="K460" s="10" t="s">
        <v>19</v>
      </c>
    </row>
    <row r="461" spans="1:11">
      <c r="A461" s="8" t="s">
        <v>612</v>
      </c>
      <c r="B461" s="4" t="s">
        <v>1174</v>
      </c>
      <c r="C461" s="1" t="s">
        <v>12</v>
      </c>
      <c r="D461" s="1" t="s">
        <v>13</v>
      </c>
      <c r="E461" s="2">
        <v>45732</v>
      </c>
      <c r="F461" s="3">
        <v>12</v>
      </c>
      <c r="G461" s="3">
        <v>12</v>
      </c>
      <c r="H461" s="3">
        <v>10</v>
      </c>
      <c r="I461" s="1">
        <v>53054</v>
      </c>
      <c r="J461" s="1" t="s">
        <v>17</v>
      </c>
      <c r="K461" s="10" t="s">
        <v>15</v>
      </c>
    </row>
    <row r="462" spans="1:11">
      <c r="A462" s="8" t="s">
        <v>613</v>
      </c>
      <c r="B462" s="4" t="s">
        <v>1175</v>
      </c>
      <c r="C462" s="1" t="s">
        <v>12</v>
      </c>
      <c r="D462" s="1" t="s">
        <v>13</v>
      </c>
      <c r="E462" s="2">
        <v>45585</v>
      </c>
      <c r="F462" s="3">
        <v>12</v>
      </c>
      <c r="G462" s="3">
        <v>12</v>
      </c>
      <c r="H462" s="3">
        <v>10</v>
      </c>
      <c r="I462" s="1">
        <v>53017</v>
      </c>
      <c r="J462" s="1" t="s">
        <v>17</v>
      </c>
      <c r="K462" s="10" t="s">
        <v>19</v>
      </c>
    </row>
    <row r="463" spans="1:11">
      <c r="A463" s="8" t="s">
        <v>614</v>
      </c>
      <c r="B463" s="4" t="s">
        <v>1176</v>
      </c>
      <c r="C463" s="1" t="s">
        <v>43</v>
      </c>
      <c r="D463" s="1" t="s">
        <v>22</v>
      </c>
      <c r="E463" s="2">
        <v>45767</v>
      </c>
      <c r="F463" s="3">
        <v>12</v>
      </c>
      <c r="G463" s="3">
        <v>12</v>
      </c>
      <c r="H463" s="3">
        <v>10</v>
      </c>
      <c r="I463" s="1">
        <v>52980</v>
      </c>
      <c r="J463" s="1" t="s">
        <v>17</v>
      </c>
      <c r="K463" s="10" t="s">
        <v>19</v>
      </c>
    </row>
    <row r="464" spans="1:11">
      <c r="A464" s="8" t="s">
        <v>615</v>
      </c>
      <c r="B464" s="4" t="s">
        <v>1177</v>
      </c>
      <c r="C464" s="1" t="s">
        <v>31</v>
      </c>
      <c r="D464" s="1" t="s">
        <v>32</v>
      </c>
      <c r="E464" s="2">
        <v>45924</v>
      </c>
      <c r="F464" s="3">
        <v>12</v>
      </c>
      <c r="G464" s="3">
        <v>12</v>
      </c>
      <c r="H464" s="3">
        <v>10</v>
      </c>
      <c r="I464" s="1">
        <v>52943</v>
      </c>
      <c r="J464" s="1" t="s">
        <v>17</v>
      </c>
      <c r="K464" s="10" t="s">
        <v>15</v>
      </c>
    </row>
    <row r="465" spans="1:11">
      <c r="A465" s="8" t="s">
        <v>617</v>
      </c>
      <c r="B465" s="4" t="s">
        <v>1178</v>
      </c>
      <c r="C465" s="1" t="s">
        <v>31</v>
      </c>
      <c r="D465" s="1" t="s">
        <v>32</v>
      </c>
      <c r="E465" s="2">
        <v>45427</v>
      </c>
      <c r="F465" s="3">
        <v>12</v>
      </c>
      <c r="G465" s="3">
        <v>12</v>
      </c>
      <c r="H465" s="3">
        <v>10</v>
      </c>
      <c r="I465" s="1">
        <v>52906</v>
      </c>
      <c r="J465" s="1" t="s">
        <v>17</v>
      </c>
      <c r="K465" s="10" t="s">
        <v>15</v>
      </c>
    </row>
    <row r="466" spans="1:11">
      <c r="A466" s="8" t="s">
        <v>618</v>
      </c>
      <c r="B466" s="4" t="s">
        <v>1179</v>
      </c>
      <c r="C466" s="1" t="s">
        <v>43</v>
      </c>
      <c r="D466" s="1" t="s">
        <v>22</v>
      </c>
      <c r="E466" s="2">
        <v>45868</v>
      </c>
      <c r="F466" s="3">
        <v>12</v>
      </c>
      <c r="G466" s="3">
        <v>12</v>
      </c>
      <c r="H466" s="3">
        <v>10</v>
      </c>
      <c r="I466" s="1">
        <v>52869</v>
      </c>
      <c r="J466" s="1" t="s">
        <v>17</v>
      </c>
      <c r="K466" s="10" t="s">
        <v>15</v>
      </c>
    </row>
    <row r="467" spans="1:11">
      <c r="A467" s="8" t="s">
        <v>619</v>
      </c>
      <c r="B467" s="4" t="s">
        <v>1180</v>
      </c>
      <c r="C467" s="1" t="s">
        <v>12</v>
      </c>
      <c r="D467" s="1" t="s">
        <v>13</v>
      </c>
      <c r="E467" s="2">
        <v>45539</v>
      </c>
      <c r="F467" s="3">
        <v>12</v>
      </c>
      <c r="G467" s="3">
        <v>12</v>
      </c>
      <c r="H467" s="3">
        <v>10</v>
      </c>
      <c r="I467" s="1">
        <v>52832</v>
      </c>
      <c r="J467" s="1" t="s">
        <v>17</v>
      </c>
      <c r="K467" s="10" t="s">
        <v>15</v>
      </c>
    </row>
    <row r="468" spans="1:11">
      <c r="A468" s="8" t="s">
        <v>620</v>
      </c>
      <c r="B468" s="4" t="s">
        <v>1181</v>
      </c>
      <c r="C468" s="1" t="s">
        <v>43</v>
      </c>
      <c r="D468" s="1" t="s">
        <v>22</v>
      </c>
      <c r="E468" s="2">
        <v>46034</v>
      </c>
      <c r="F468" s="3">
        <v>12</v>
      </c>
      <c r="G468" s="3">
        <v>12</v>
      </c>
      <c r="H468" s="3">
        <v>10</v>
      </c>
      <c r="I468" s="1">
        <v>52795</v>
      </c>
      <c r="J468" s="1" t="s">
        <v>17</v>
      </c>
      <c r="K468" s="10" t="s">
        <v>15</v>
      </c>
    </row>
    <row r="469" spans="1:11">
      <c r="A469" s="8" t="s">
        <v>621</v>
      </c>
      <c r="B469" s="4" t="s">
        <v>1182</v>
      </c>
      <c r="C469" s="1" t="s">
        <v>31</v>
      </c>
      <c r="D469" s="1" t="s">
        <v>32</v>
      </c>
      <c r="E469" s="2">
        <v>45444</v>
      </c>
      <c r="F469" s="3">
        <v>12</v>
      </c>
      <c r="G469" s="3">
        <v>12</v>
      </c>
      <c r="H469" s="3">
        <v>10</v>
      </c>
      <c r="I469" s="1">
        <v>52758</v>
      </c>
      <c r="J469" s="1" t="s">
        <v>14</v>
      </c>
      <c r="K469" s="10" t="s">
        <v>15</v>
      </c>
    </row>
    <row r="470" spans="1:11">
      <c r="A470" s="8" t="s">
        <v>622</v>
      </c>
      <c r="B470" s="4" t="s">
        <v>1183</v>
      </c>
      <c r="C470" s="1" t="s">
        <v>24</v>
      </c>
      <c r="D470" s="1" t="s">
        <v>53</v>
      </c>
      <c r="E470" s="2">
        <v>45693</v>
      </c>
      <c r="F470" s="3">
        <v>12</v>
      </c>
      <c r="G470" s="3">
        <v>12</v>
      </c>
      <c r="H470" s="3">
        <v>10</v>
      </c>
      <c r="I470" s="1">
        <v>52721</v>
      </c>
      <c r="J470" s="1" t="s">
        <v>17</v>
      </c>
      <c r="K470" s="10" t="s">
        <v>19</v>
      </c>
    </row>
    <row r="471" spans="1:11">
      <c r="A471" s="8" t="s">
        <v>624</v>
      </c>
      <c r="B471" s="4" t="s">
        <v>173</v>
      </c>
      <c r="C471" s="1" t="s">
        <v>37</v>
      </c>
      <c r="D471" s="1" t="s">
        <v>40</v>
      </c>
      <c r="E471" s="2">
        <v>45525</v>
      </c>
      <c r="F471" s="3">
        <v>12</v>
      </c>
      <c r="G471" s="3">
        <v>12</v>
      </c>
      <c r="H471" s="3">
        <v>10</v>
      </c>
      <c r="I471" s="1">
        <v>52684</v>
      </c>
      <c r="J471" s="1" t="s">
        <v>17</v>
      </c>
      <c r="K471" s="10" t="s">
        <v>19</v>
      </c>
    </row>
    <row r="472" spans="1:11">
      <c r="A472" s="8" t="s">
        <v>625</v>
      </c>
      <c r="B472" s="4" t="s">
        <v>449</v>
      </c>
      <c r="C472" s="1" t="s">
        <v>31</v>
      </c>
      <c r="D472" s="1" t="s">
        <v>32</v>
      </c>
      <c r="E472" s="2">
        <v>45856</v>
      </c>
      <c r="F472" s="3">
        <v>12</v>
      </c>
      <c r="G472" s="3">
        <v>12</v>
      </c>
      <c r="H472" s="3">
        <v>10</v>
      </c>
      <c r="I472" s="1">
        <v>52647</v>
      </c>
      <c r="J472" s="1" t="s">
        <v>14</v>
      </c>
      <c r="K472" s="10" t="s">
        <v>19</v>
      </c>
    </row>
    <row r="473" spans="1:11">
      <c r="A473" s="8" t="s">
        <v>626</v>
      </c>
      <c r="B473" s="4" t="s">
        <v>376</v>
      </c>
      <c r="C473" s="1" t="s">
        <v>31</v>
      </c>
      <c r="D473" s="1" t="s">
        <v>32</v>
      </c>
      <c r="E473" s="2">
        <v>46132</v>
      </c>
      <c r="F473" s="3">
        <v>12</v>
      </c>
      <c r="G473" s="3">
        <v>12</v>
      </c>
      <c r="H473" s="3">
        <v>10</v>
      </c>
      <c r="I473" s="1">
        <v>52610</v>
      </c>
      <c r="J473" s="1" t="s">
        <v>17</v>
      </c>
      <c r="K473" s="10" t="s">
        <v>15</v>
      </c>
    </row>
    <row r="474" spans="1:11">
      <c r="A474" s="8" t="s">
        <v>627</v>
      </c>
      <c r="B474" s="4" t="s">
        <v>482</v>
      </c>
      <c r="C474" s="1" t="s">
        <v>50</v>
      </c>
      <c r="D474" s="1" t="s">
        <v>51</v>
      </c>
      <c r="E474" s="2">
        <v>45504</v>
      </c>
      <c r="F474" s="3">
        <v>12</v>
      </c>
      <c r="G474" s="3">
        <v>12</v>
      </c>
      <c r="H474" s="3">
        <v>10</v>
      </c>
      <c r="I474" s="1">
        <v>52573</v>
      </c>
      <c r="J474" s="1" t="s">
        <v>17</v>
      </c>
      <c r="K474" s="10" t="s">
        <v>15</v>
      </c>
    </row>
    <row r="475" spans="1:11">
      <c r="A475" s="8" t="s">
        <v>628</v>
      </c>
      <c r="B475" s="4" t="s">
        <v>1184</v>
      </c>
      <c r="C475" s="1" t="s">
        <v>12</v>
      </c>
      <c r="D475" s="1" t="s">
        <v>13</v>
      </c>
      <c r="E475" s="2">
        <v>45921</v>
      </c>
      <c r="F475" s="3">
        <v>12</v>
      </c>
      <c r="G475" s="3">
        <v>12</v>
      </c>
      <c r="H475" s="3">
        <v>10</v>
      </c>
      <c r="I475" s="1">
        <v>52536</v>
      </c>
      <c r="J475" s="1" t="s">
        <v>17</v>
      </c>
      <c r="K475" s="10" t="s">
        <v>19</v>
      </c>
    </row>
    <row r="476" spans="1:11">
      <c r="A476" s="8" t="s">
        <v>629</v>
      </c>
      <c r="B476" s="4" t="s">
        <v>175</v>
      </c>
      <c r="C476" s="1" t="s">
        <v>50</v>
      </c>
      <c r="D476" s="1" t="s">
        <v>51</v>
      </c>
      <c r="E476" s="2">
        <v>45378</v>
      </c>
      <c r="F476" s="3">
        <v>12</v>
      </c>
      <c r="G476" s="3">
        <v>12</v>
      </c>
      <c r="H476" s="3">
        <v>10</v>
      </c>
      <c r="I476" s="1">
        <v>52499</v>
      </c>
      <c r="J476" s="1" t="s">
        <v>17</v>
      </c>
      <c r="K476" s="10" t="s">
        <v>15</v>
      </c>
    </row>
    <row r="477" spans="1:11">
      <c r="A477" s="8" t="s">
        <v>630</v>
      </c>
      <c r="B477" s="4" t="s">
        <v>330</v>
      </c>
      <c r="C477" s="1" t="s">
        <v>37</v>
      </c>
      <c r="D477" s="1" t="s">
        <v>40</v>
      </c>
      <c r="E477" s="2">
        <v>45680</v>
      </c>
      <c r="F477" s="3">
        <v>12</v>
      </c>
      <c r="G477" s="3">
        <v>12</v>
      </c>
      <c r="H477" s="3">
        <v>10</v>
      </c>
      <c r="I477" s="1">
        <v>52462</v>
      </c>
      <c r="J477" s="1" t="s">
        <v>17</v>
      </c>
      <c r="K477" s="10" t="s">
        <v>19</v>
      </c>
    </row>
    <row r="478" spans="1:11">
      <c r="A478" s="8" t="s">
        <v>631</v>
      </c>
      <c r="B478" s="4" t="s">
        <v>398</v>
      </c>
      <c r="C478" s="1" t="s">
        <v>43</v>
      </c>
      <c r="D478" s="1" t="s">
        <v>22</v>
      </c>
      <c r="E478" s="2">
        <v>46143</v>
      </c>
      <c r="F478" s="3">
        <v>12</v>
      </c>
      <c r="G478" s="3">
        <v>12</v>
      </c>
      <c r="H478" s="3">
        <v>10</v>
      </c>
      <c r="I478" s="1">
        <v>52425</v>
      </c>
      <c r="J478" s="1" t="s">
        <v>17</v>
      </c>
      <c r="K478" s="10" t="s">
        <v>15</v>
      </c>
    </row>
    <row r="479" spans="1:11">
      <c r="A479" s="8" t="s">
        <v>632</v>
      </c>
      <c r="B479" s="4" t="s">
        <v>689</v>
      </c>
      <c r="C479" s="1" t="s">
        <v>50</v>
      </c>
      <c r="D479" s="1" t="s">
        <v>32</v>
      </c>
      <c r="E479" s="2">
        <v>46144</v>
      </c>
      <c r="F479" s="3">
        <v>12</v>
      </c>
      <c r="G479" s="3">
        <v>12</v>
      </c>
      <c r="H479" s="3">
        <v>10</v>
      </c>
      <c r="I479" s="1">
        <v>52388</v>
      </c>
      <c r="J479" s="1" t="s">
        <v>17</v>
      </c>
      <c r="K479" s="10" t="s">
        <v>15</v>
      </c>
    </row>
    <row r="480" spans="1:11">
      <c r="A480" s="8" t="s">
        <v>633</v>
      </c>
      <c r="B480" s="4" t="s">
        <v>927</v>
      </c>
      <c r="C480" s="1" t="s">
        <v>37</v>
      </c>
      <c r="D480" s="1" t="s">
        <v>40</v>
      </c>
      <c r="E480" s="2">
        <v>45559</v>
      </c>
      <c r="F480" s="3">
        <v>12</v>
      </c>
      <c r="G480" s="3">
        <v>12</v>
      </c>
      <c r="H480" s="3">
        <v>10</v>
      </c>
      <c r="I480" s="1">
        <v>52351</v>
      </c>
      <c r="J480" s="1" t="s">
        <v>17</v>
      </c>
      <c r="K480" s="10" t="s">
        <v>15</v>
      </c>
    </row>
    <row r="481" spans="1:11">
      <c r="A481" s="8" t="s">
        <v>634</v>
      </c>
      <c r="B481" s="4" t="s">
        <v>876</v>
      </c>
      <c r="C481" s="1" t="s">
        <v>27</v>
      </c>
      <c r="D481" s="1" t="s">
        <v>22</v>
      </c>
      <c r="E481" s="2">
        <v>45618</v>
      </c>
      <c r="F481" s="3">
        <v>12</v>
      </c>
      <c r="G481" s="3">
        <v>12</v>
      </c>
      <c r="H481" s="3">
        <v>10</v>
      </c>
      <c r="I481" s="1">
        <v>52314</v>
      </c>
      <c r="J481" s="1" t="s">
        <v>17</v>
      </c>
      <c r="K481" s="10" t="s">
        <v>19</v>
      </c>
    </row>
    <row r="482" spans="1:11">
      <c r="A482" s="8" t="s">
        <v>635</v>
      </c>
      <c r="B482" s="4" t="s">
        <v>133</v>
      </c>
      <c r="C482" s="1" t="s">
        <v>43</v>
      </c>
      <c r="D482" s="1" t="s">
        <v>22</v>
      </c>
      <c r="E482" s="2">
        <v>45686</v>
      </c>
      <c r="F482" s="3">
        <v>12</v>
      </c>
      <c r="G482" s="3">
        <v>12</v>
      </c>
      <c r="H482" s="3">
        <v>10</v>
      </c>
      <c r="I482" s="1">
        <v>52277</v>
      </c>
      <c r="J482" s="1" t="s">
        <v>17</v>
      </c>
      <c r="K482" s="10" t="s">
        <v>19</v>
      </c>
    </row>
    <row r="483" spans="1:11">
      <c r="A483" s="8" t="s">
        <v>636</v>
      </c>
      <c r="B483" s="4" t="s">
        <v>307</v>
      </c>
      <c r="C483" s="1" t="s">
        <v>31</v>
      </c>
      <c r="D483" s="1" t="s">
        <v>32</v>
      </c>
      <c r="E483" s="2">
        <v>45415</v>
      </c>
      <c r="F483" s="3">
        <v>12</v>
      </c>
      <c r="G483" s="3">
        <v>12</v>
      </c>
      <c r="H483" s="3">
        <v>10</v>
      </c>
      <c r="I483" s="1">
        <v>52240</v>
      </c>
      <c r="J483" s="1" t="s">
        <v>14</v>
      </c>
      <c r="K483" s="10" t="s">
        <v>19</v>
      </c>
    </row>
    <row r="484" spans="1:11">
      <c r="A484" s="8" t="s">
        <v>637</v>
      </c>
      <c r="B484" s="4" t="s">
        <v>1185</v>
      </c>
      <c r="C484" s="1" t="s">
        <v>50</v>
      </c>
      <c r="D484" s="1" t="s">
        <v>32</v>
      </c>
      <c r="E484" s="2">
        <v>45627</v>
      </c>
      <c r="F484" s="3">
        <v>12</v>
      </c>
      <c r="G484" s="3">
        <v>12</v>
      </c>
      <c r="H484" s="3">
        <v>10</v>
      </c>
      <c r="I484" s="1">
        <v>52203</v>
      </c>
      <c r="J484" s="1" t="s">
        <v>14</v>
      </c>
      <c r="K484" s="10" t="s">
        <v>19</v>
      </c>
    </row>
    <row r="485" spans="1:11">
      <c r="A485" s="8" t="s">
        <v>638</v>
      </c>
      <c r="B485" s="4" t="s">
        <v>1186</v>
      </c>
      <c r="C485" s="1" t="s">
        <v>16</v>
      </c>
      <c r="D485" s="1" t="s">
        <v>13</v>
      </c>
      <c r="E485" s="2">
        <v>45576</v>
      </c>
      <c r="F485" s="3">
        <v>12</v>
      </c>
      <c r="G485" s="3">
        <v>12</v>
      </c>
      <c r="H485" s="3">
        <v>10</v>
      </c>
      <c r="I485" s="1">
        <v>52166</v>
      </c>
      <c r="J485" s="1" t="s">
        <v>17</v>
      </c>
      <c r="K485" s="10" t="s">
        <v>19</v>
      </c>
    </row>
    <row r="486" spans="1:11">
      <c r="A486" s="8" t="s">
        <v>639</v>
      </c>
      <c r="B486" s="4" t="s">
        <v>1187</v>
      </c>
      <c r="C486" s="1" t="s">
        <v>21</v>
      </c>
      <c r="D486" s="1" t="s">
        <v>22</v>
      </c>
      <c r="E486" s="2">
        <v>45874</v>
      </c>
      <c r="F486" s="3">
        <v>12</v>
      </c>
      <c r="G486" s="3">
        <v>12</v>
      </c>
      <c r="H486" s="3">
        <v>10</v>
      </c>
      <c r="I486" s="1">
        <v>52129</v>
      </c>
      <c r="J486" s="1" t="s">
        <v>17</v>
      </c>
      <c r="K486" s="10" t="s">
        <v>19</v>
      </c>
    </row>
    <row r="487" spans="1:11">
      <c r="A487" s="8" t="s">
        <v>640</v>
      </c>
      <c r="B487" s="4" t="s">
        <v>1188</v>
      </c>
      <c r="C487" s="1" t="s">
        <v>21</v>
      </c>
      <c r="D487" s="1" t="s">
        <v>22</v>
      </c>
      <c r="E487" s="2">
        <v>45368</v>
      </c>
      <c r="F487" s="3">
        <v>12</v>
      </c>
      <c r="G487" s="3">
        <v>12</v>
      </c>
      <c r="H487" s="3">
        <v>10</v>
      </c>
      <c r="I487" s="1">
        <v>52092</v>
      </c>
      <c r="J487" s="1" t="s">
        <v>17</v>
      </c>
      <c r="K487" s="10" t="s">
        <v>15</v>
      </c>
    </row>
    <row r="488" spans="1:11">
      <c r="A488" s="8" t="s">
        <v>641</v>
      </c>
      <c r="B488" s="4" t="s">
        <v>1189</v>
      </c>
      <c r="C488" s="1" t="s">
        <v>16</v>
      </c>
      <c r="D488" s="1" t="s">
        <v>13</v>
      </c>
      <c r="E488" s="2">
        <v>45514</v>
      </c>
      <c r="F488" s="3">
        <v>12</v>
      </c>
      <c r="G488" s="3">
        <v>12</v>
      </c>
      <c r="H488" s="3">
        <v>10</v>
      </c>
      <c r="I488" s="1">
        <v>52055</v>
      </c>
      <c r="J488" s="1" t="s">
        <v>17</v>
      </c>
      <c r="K488" s="10" t="s">
        <v>19</v>
      </c>
    </row>
    <row r="489" spans="1:11">
      <c r="A489" s="8" t="s">
        <v>642</v>
      </c>
      <c r="B489" s="4" t="s">
        <v>1190</v>
      </c>
      <c r="C489" s="1" t="s">
        <v>31</v>
      </c>
      <c r="D489" s="1" t="s">
        <v>32</v>
      </c>
      <c r="E489" s="2">
        <v>45830</v>
      </c>
      <c r="F489" s="3">
        <v>12</v>
      </c>
      <c r="G489" s="3">
        <v>12</v>
      </c>
      <c r="H489" s="3">
        <v>10</v>
      </c>
      <c r="I489" s="1">
        <v>52018</v>
      </c>
      <c r="J489" s="1" t="s">
        <v>17</v>
      </c>
      <c r="K489" s="10" t="s">
        <v>15</v>
      </c>
    </row>
    <row r="490" spans="1:11">
      <c r="A490" s="8" t="s">
        <v>643</v>
      </c>
      <c r="B490" s="4" t="s">
        <v>1191</v>
      </c>
      <c r="C490" s="1" t="s">
        <v>12</v>
      </c>
      <c r="D490" s="1" t="s">
        <v>13</v>
      </c>
      <c r="E490" s="2">
        <v>45440</v>
      </c>
      <c r="F490" s="3">
        <v>12</v>
      </c>
      <c r="G490" s="3">
        <v>12</v>
      </c>
      <c r="H490" s="3">
        <v>10</v>
      </c>
      <c r="I490" s="1">
        <v>51981</v>
      </c>
      <c r="J490" s="1" t="s">
        <v>17</v>
      </c>
      <c r="K490" s="10" t="s">
        <v>19</v>
      </c>
    </row>
    <row r="491" spans="1:11">
      <c r="A491" s="8" t="s">
        <v>644</v>
      </c>
      <c r="B491" s="4" t="s">
        <v>1192</v>
      </c>
      <c r="C491" s="1" t="s">
        <v>24</v>
      </c>
      <c r="D491" s="1" t="s">
        <v>53</v>
      </c>
      <c r="E491" s="2">
        <v>45713</v>
      </c>
      <c r="F491" s="3">
        <v>12</v>
      </c>
      <c r="G491" s="3">
        <v>12</v>
      </c>
      <c r="H491" s="3">
        <v>10</v>
      </c>
      <c r="I491" s="1">
        <v>51944</v>
      </c>
      <c r="J491" s="1" t="s">
        <v>14</v>
      </c>
      <c r="K491" s="10" t="s">
        <v>19</v>
      </c>
    </row>
    <row r="492" spans="1:11">
      <c r="A492" s="8" t="s">
        <v>646</v>
      </c>
      <c r="B492" s="4" t="s">
        <v>1193</v>
      </c>
      <c r="C492" s="1" t="s">
        <v>31</v>
      </c>
      <c r="D492" s="1" t="s">
        <v>32</v>
      </c>
      <c r="E492" s="2">
        <v>45313</v>
      </c>
      <c r="F492" s="3">
        <v>12</v>
      </c>
      <c r="G492" s="3">
        <v>12</v>
      </c>
      <c r="H492" s="3">
        <v>10</v>
      </c>
      <c r="I492" s="1">
        <v>51907</v>
      </c>
      <c r="J492" s="1" t="s">
        <v>17</v>
      </c>
      <c r="K492" s="10" t="s">
        <v>15</v>
      </c>
    </row>
    <row r="493" spans="1:11">
      <c r="A493" s="8" t="s">
        <v>648</v>
      </c>
      <c r="B493" s="4" t="s">
        <v>1194</v>
      </c>
      <c r="C493" s="1" t="s">
        <v>27</v>
      </c>
      <c r="D493" s="1" t="s">
        <v>22</v>
      </c>
      <c r="E493" s="2">
        <v>45735</v>
      </c>
      <c r="F493" s="3">
        <v>12</v>
      </c>
      <c r="G493" s="3">
        <v>12</v>
      </c>
      <c r="H493" s="3">
        <v>10</v>
      </c>
      <c r="I493" s="1">
        <v>51870</v>
      </c>
      <c r="J493" s="1" t="s">
        <v>17</v>
      </c>
      <c r="K493" s="10" t="s">
        <v>15</v>
      </c>
    </row>
    <row r="494" spans="1:11">
      <c r="A494" s="8" t="s">
        <v>649</v>
      </c>
      <c r="B494" s="4" t="s">
        <v>1195</v>
      </c>
      <c r="C494" s="1" t="s">
        <v>47</v>
      </c>
      <c r="D494" s="1" t="s">
        <v>84</v>
      </c>
      <c r="E494" s="2">
        <v>45599</v>
      </c>
      <c r="F494" s="3">
        <v>12</v>
      </c>
      <c r="G494" s="3">
        <v>12</v>
      </c>
      <c r="H494" s="3">
        <v>10</v>
      </c>
      <c r="I494" s="1">
        <v>51833</v>
      </c>
      <c r="J494" s="1" t="s">
        <v>17</v>
      </c>
      <c r="K494" s="10" t="s">
        <v>19</v>
      </c>
    </row>
    <row r="495" spans="1:11">
      <c r="A495" s="8" t="s">
        <v>651</v>
      </c>
      <c r="B495" s="4" t="s">
        <v>1196</v>
      </c>
      <c r="C495" s="1" t="s">
        <v>31</v>
      </c>
      <c r="D495" s="1" t="s">
        <v>32</v>
      </c>
      <c r="E495" s="2">
        <v>45318</v>
      </c>
      <c r="F495" s="3">
        <v>12</v>
      </c>
      <c r="G495" s="3">
        <v>12</v>
      </c>
      <c r="H495" s="3">
        <v>10</v>
      </c>
      <c r="I495" s="1">
        <v>51796</v>
      </c>
      <c r="J495" s="1" t="s">
        <v>17</v>
      </c>
      <c r="K495" s="10" t="s">
        <v>19</v>
      </c>
    </row>
    <row r="496" spans="1:11">
      <c r="A496" s="8" t="s">
        <v>652</v>
      </c>
      <c r="B496" s="4" t="s">
        <v>1197</v>
      </c>
      <c r="C496" s="1" t="s">
        <v>50</v>
      </c>
      <c r="D496" s="1" t="s">
        <v>32</v>
      </c>
      <c r="E496" s="2">
        <v>45390</v>
      </c>
      <c r="F496" s="3">
        <v>12</v>
      </c>
      <c r="G496" s="3">
        <v>12</v>
      </c>
      <c r="H496" s="3">
        <v>10</v>
      </c>
      <c r="I496" s="1">
        <v>51759</v>
      </c>
      <c r="J496" s="1" t="s">
        <v>17</v>
      </c>
      <c r="K496" s="10" t="s">
        <v>15</v>
      </c>
    </row>
    <row r="497" spans="1:11">
      <c r="A497" s="8" t="s">
        <v>653</v>
      </c>
      <c r="B497" s="4" t="s">
        <v>904</v>
      </c>
      <c r="C497" s="1" t="s">
        <v>24</v>
      </c>
      <c r="D497" s="1" t="s">
        <v>25</v>
      </c>
      <c r="E497" s="2">
        <v>46192</v>
      </c>
      <c r="F497" s="3">
        <v>12</v>
      </c>
      <c r="G497" s="3">
        <v>12</v>
      </c>
      <c r="H497" s="3">
        <v>10</v>
      </c>
      <c r="I497" s="1">
        <v>51722</v>
      </c>
      <c r="J497" s="1" t="s">
        <v>17</v>
      </c>
      <c r="K497" s="10" t="s">
        <v>15</v>
      </c>
    </row>
    <row r="498" spans="1:11">
      <c r="A498" s="8" t="s">
        <v>655</v>
      </c>
      <c r="B498" s="4" t="s">
        <v>64</v>
      </c>
      <c r="C498" s="1" t="s">
        <v>21</v>
      </c>
      <c r="D498" s="1" t="s">
        <v>22</v>
      </c>
      <c r="E498" s="2">
        <v>46169</v>
      </c>
      <c r="F498" s="3">
        <v>12</v>
      </c>
      <c r="G498" s="3">
        <v>12</v>
      </c>
      <c r="H498" s="3">
        <v>10</v>
      </c>
      <c r="I498" s="1">
        <v>51685</v>
      </c>
      <c r="J498" s="1" t="s">
        <v>17</v>
      </c>
      <c r="K498" s="10" t="s">
        <v>19</v>
      </c>
    </row>
    <row r="499" spans="1:11">
      <c r="A499" s="8" t="s">
        <v>656</v>
      </c>
      <c r="B499" s="4" t="s">
        <v>282</v>
      </c>
      <c r="C499" s="1" t="s">
        <v>12</v>
      </c>
      <c r="D499" s="1" t="s">
        <v>13</v>
      </c>
      <c r="E499" s="2">
        <v>45605</v>
      </c>
      <c r="F499" s="3">
        <v>12</v>
      </c>
      <c r="G499" s="3">
        <v>12</v>
      </c>
      <c r="H499" s="3">
        <v>10</v>
      </c>
      <c r="I499" s="1">
        <v>51648</v>
      </c>
      <c r="J499" s="1" t="s">
        <v>17</v>
      </c>
      <c r="K499" s="10" t="s">
        <v>19</v>
      </c>
    </row>
    <row r="500" spans="1:11">
      <c r="A500" s="8" t="s">
        <v>657</v>
      </c>
      <c r="B500" s="4" t="s">
        <v>471</v>
      </c>
      <c r="C500" s="1" t="s">
        <v>43</v>
      </c>
      <c r="D500" s="1" t="s">
        <v>22</v>
      </c>
      <c r="E500" s="2">
        <v>45558</v>
      </c>
      <c r="F500" s="3">
        <v>12</v>
      </c>
      <c r="G500" s="3">
        <v>12</v>
      </c>
      <c r="H500" s="3">
        <v>10</v>
      </c>
      <c r="I500" s="1">
        <v>51611</v>
      </c>
      <c r="J500" s="1" t="s">
        <v>17</v>
      </c>
      <c r="K500" s="10" t="s">
        <v>15</v>
      </c>
    </row>
    <row r="501" spans="1:11">
      <c r="A501" s="8" t="s">
        <v>658</v>
      </c>
      <c r="B501" s="4" t="s">
        <v>193</v>
      </c>
      <c r="C501" s="1" t="s">
        <v>37</v>
      </c>
      <c r="D501" s="1" t="s">
        <v>38</v>
      </c>
      <c r="E501" s="2">
        <v>45405</v>
      </c>
      <c r="F501" s="3">
        <v>12</v>
      </c>
      <c r="G501" s="3">
        <v>12</v>
      </c>
      <c r="H501" s="3">
        <v>10</v>
      </c>
      <c r="I501" s="1">
        <v>51574</v>
      </c>
      <c r="J501" s="1" t="s">
        <v>17</v>
      </c>
      <c r="K501" s="10" t="s">
        <v>19</v>
      </c>
    </row>
    <row r="502" spans="1:11">
      <c r="A502" s="8" t="s">
        <v>660</v>
      </c>
      <c r="B502" s="4" t="s">
        <v>598</v>
      </c>
      <c r="C502" s="1" t="s">
        <v>24</v>
      </c>
      <c r="D502" s="1" t="s">
        <v>25</v>
      </c>
      <c r="E502" s="2">
        <v>46076</v>
      </c>
      <c r="F502" s="3">
        <v>12</v>
      </c>
      <c r="G502" s="3">
        <v>12</v>
      </c>
      <c r="H502" s="3">
        <v>10</v>
      </c>
      <c r="I502" s="1">
        <v>51537</v>
      </c>
      <c r="J502" s="1" t="s">
        <v>17</v>
      </c>
      <c r="K502" s="10" t="s">
        <v>19</v>
      </c>
    </row>
    <row r="503" spans="1:11">
      <c r="A503" s="8" t="s">
        <v>661</v>
      </c>
      <c r="B503" s="4" t="s">
        <v>600</v>
      </c>
      <c r="C503" s="1" t="s">
        <v>24</v>
      </c>
      <c r="D503" s="1" t="s">
        <v>53</v>
      </c>
      <c r="E503" s="2">
        <v>45671</v>
      </c>
      <c r="F503" s="3">
        <v>12</v>
      </c>
      <c r="G503" s="3">
        <v>12</v>
      </c>
      <c r="H503" s="3">
        <v>10</v>
      </c>
      <c r="I503" s="1">
        <v>51500</v>
      </c>
      <c r="J503" s="1" t="s">
        <v>17</v>
      </c>
      <c r="K503" s="10" t="s">
        <v>19</v>
      </c>
    </row>
    <row r="504" spans="1:11">
      <c r="A504" s="8" t="s">
        <v>663</v>
      </c>
      <c r="B504" s="4" t="s">
        <v>83</v>
      </c>
      <c r="C504" s="1" t="s">
        <v>12</v>
      </c>
      <c r="D504" s="1" t="s">
        <v>13</v>
      </c>
      <c r="E504" s="2">
        <v>45728</v>
      </c>
      <c r="F504" s="3">
        <v>12</v>
      </c>
      <c r="G504" s="3">
        <v>12</v>
      </c>
      <c r="H504" s="3">
        <v>10</v>
      </c>
      <c r="I504" s="1">
        <v>51463</v>
      </c>
      <c r="J504" s="1" t="s">
        <v>17</v>
      </c>
      <c r="K504" s="10" t="s">
        <v>19</v>
      </c>
    </row>
    <row r="505" spans="1:11">
      <c r="A505" s="8" t="s">
        <v>664</v>
      </c>
      <c r="B505" s="4" t="s">
        <v>91</v>
      </c>
      <c r="C505" s="1" t="s">
        <v>50</v>
      </c>
      <c r="D505" s="1" t="s">
        <v>51</v>
      </c>
      <c r="E505" s="2">
        <v>45809</v>
      </c>
      <c r="F505" s="3">
        <v>12</v>
      </c>
      <c r="G505" s="3">
        <v>12</v>
      </c>
      <c r="H505" s="3">
        <v>10</v>
      </c>
      <c r="I505" s="1">
        <v>51426</v>
      </c>
      <c r="J505" s="1" t="s">
        <v>17</v>
      </c>
      <c r="K505" s="10" t="s">
        <v>19</v>
      </c>
    </row>
    <row r="506" spans="1:11">
      <c r="A506" s="8" t="s">
        <v>666</v>
      </c>
      <c r="B506" s="4" t="s">
        <v>1198</v>
      </c>
      <c r="C506" s="1" t="s">
        <v>21</v>
      </c>
      <c r="D506" s="1" t="s">
        <v>22</v>
      </c>
      <c r="E506" s="2">
        <v>46020</v>
      </c>
      <c r="F506" s="3">
        <v>12</v>
      </c>
      <c r="G506" s="3">
        <v>12</v>
      </c>
      <c r="H506" s="3">
        <v>10</v>
      </c>
      <c r="I506" s="1">
        <v>51389</v>
      </c>
      <c r="J506" s="1" t="s">
        <v>17</v>
      </c>
      <c r="K506" s="10" t="s">
        <v>15</v>
      </c>
    </row>
    <row r="507" spans="1:11">
      <c r="A507" s="8" t="s">
        <v>667</v>
      </c>
      <c r="B507" s="4" t="s">
        <v>367</v>
      </c>
      <c r="C507" s="1" t="s">
        <v>24</v>
      </c>
      <c r="D507" s="1" t="s">
        <v>53</v>
      </c>
      <c r="E507" s="2">
        <v>45717</v>
      </c>
      <c r="F507" s="3">
        <v>12</v>
      </c>
      <c r="G507" s="3">
        <v>12</v>
      </c>
      <c r="H507" s="3">
        <v>10</v>
      </c>
      <c r="I507" s="1">
        <v>51352</v>
      </c>
      <c r="J507" s="1" t="s">
        <v>17</v>
      </c>
      <c r="K507" s="10" t="s">
        <v>19</v>
      </c>
    </row>
    <row r="508" spans="1:11">
      <c r="A508" s="8" t="s">
        <v>668</v>
      </c>
      <c r="B508" s="4" t="s">
        <v>339</v>
      </c>
      <c r="C508" s="1" t="s">
        <v>31</v>
      </c>
      <c r="D508" s="1" t="s">
        <v>32</v>
      </c>
      <c r="E508" s="2">
        <v>45421</v>
      </c>
      <c r="F508" s="3">
        <v>12</v>
      </c>
      <c r="G508" s="3">
        <v>12</v>
      </c>
      <c r="H508" s="3">
        <v>10</v>
      </c>
      <c r="I508" s="1">
        <v>51315</v>
      </c>
      <c r="J508" s="1" t="s">
        <v>17</v>
      </c>
      <c r="K508" s="10" t="s">
        <v>15</v>
      </c>
    </row>
    <row r="509" spans="1:11">
      <c r="A509" s="8" t="s">
        <v>669</v>
      </c>
      <c r="B509" s="4" t="s">
        <v>116</v>
      </c>
      <c r="C509" s="1" t="s">
        <v>24</v>
      </c>
      <c r="D509" s="1" t="s">
        <v>53</v>
      </c>
      <c r="E509" s="2">
        <v>45708</v>
      </c>
      <c r="F509" s="3">
        <v>12</v>
      </c>
      <c r="G509" s="3">
        <v>12</v>
      </c>
      <c r="H509" s="3">
        <v>10</v>
      </c>
      <c r="I509" s="1">
        <v>51278</v>
      </c>
      <c r="J509" s="1" t="s">
        <v>17</v>
      </c>
      <c r="K509" s="10" t="s">
        <v>19</v>
      </c>
    </row>
    <row r="510" spans="1:11">
      <c r="A510" s="8" t="s">
        <v>670</v>
      </c>
      <c r="B510" s="4" t="s">
        <v>1199</v>
      </c>
      <c r="C510" s="1" t="s">
        <v>21</v>
      </c>
      <c r="D510" s="1" t="s">
        <v>22</v>
      </c>
      <c r="E510" s="2">
        <v>46091</v>
      </c>
      <c r="F510" s="3">
        <v>12</v>
      </c>
      <c r="G510" s="3">
        <v>12</v>
      </c>
      <c r="H510" s="3">
        <v>10</v>
      </c>
      <c r="I510" s="1">
        <v>51241</v>
      </c>
      <c r="J510" s="1" t="s">
        <v>17</v>
      </c>
      <c r="K510" s="10" t="s">
        <v>15</v>
      </c>
    </row>
    <row r="511" spans="1:11">
      <c r="A511" s="8" t="s">
        <v>671</v>
      </c>
      <c r="B511" s="4" t="s">
        <v>1200</v>
      </c>
      <c r="C511" s="1" t="s">
        <v>27</v>
      </c>
      <c r="D511" s="1" t="s">
        <v>22</v>
      </c>
      <c r="E511" s="2">
        <v>45692</v>
      </c>
      <c r="F511" s="3">
        <v>12</v>
      </c>
      <c r="G511" s="3">
        <v>12</v>
      </c>
      <c r="H511" s="3">
        <v>10</v>
      </c>
      <c r="I511" s="1">
        <v>51204</v>
      </c>
      <c r="J511" s="1" t="s">
        <v>17</v>
      </c>
      <c r="K511" s="10" t="s">
        <v>15</v>
      </c>
    </row>
    <row r="512" spans="1:11">
      <c r="A512" s="8" t="s">
        <v>672</v>
      </c>
      <c r="B512" s="4" t="s">
        <v>1201</v>
      </c>
      <c r="C512" s="1" t="s">
        <v>12</v>
      </c>
      <c r="D512" s="1" t="s">
        <v>13</v>
      </c>
      <c r="E512" s="2">
        <v>45597</v>
      </c>
      <c r="F512" s="3">
        <v>12</v>
      </c>
      <c r="G512" s="3">
        <v>12</v>
      </c>
      <c r="H512" s="3">
        <v>10</v>
      </c>
      <c r="I512" s="1">
        <v>51167</v>
      </c>
      <c r="J512" s="1" t="s">
        <v>17</v>
      </c>
      <c r="K512" s="10" t="s">
        <v>15</v>
      </c>
    </row>
    <row r="513" spans="1:11">
      <c r="A513" s="8" t="s">
        <v>673</v>
      </c>
      <c r="B513" s="4" t="s">
        <v>1202</v>
      </c>
      <c r="C513" s="1" t="s">
        <v>21</v>
      </c>
      <c r="D513" s="1" t="s">
        <v>22</v>
      </c>
      <c r="E513" s="2">
        <v>45504</v>
      </c>
      <c r="F513" s="3">
        <v>12</v>
      </c>
      <c r="G513" s="3">
        <v>12</v>
      </c>
      <c r="H513" s="3">
        <v>10</v>
      </c>
      <c r="I513" s="1">
        <v>51130</v>
      </c>
      <c r="J513" s="1" t="s">
        <v>17</v>
      </c>
      <c r="K513" s="10" t="s">
        <v>19</v>
      </c>
    </row>
    <row r="514" spans="1:11">
      <c r="A514" s="8" t="s">
        <v>674</v>
      </c>
      <c r="B514" s="4" t="s">
        <v>1203</v>
      </c>
      <c r="C514" s="1" t="s">
        <v>12</v>
      </c>
      <c r="D514" s="1" t="s">
        <v>13</v>
      </c>
      <c r="E514" s="2">
        <v>45482</v>
      </c>
      <c r="F514" s="3">
        <v>12</v>
      </c>
      <c r="G514" s="3">
        <v>12</v>
      </c>
      <c r="H514" s="3">
        <v>10</v>
      </c>
      <c r="I514" s="1">
        <v>51093</v>
      </c>
      <c r="J514" s="1" t="s">
        <v>17</v>
      </c>
      <c r="K514" s="10" t="s">
        <v>19</v>
      </c>
    </row>
    <row r="515" spans="1:11">
      <c r="A515" s="8" t="s">
        <v>675</v>
      </c>
      <c r="B515" s="4" t="s">
        <v>1204</v>
      </c>
      <c r="C515" s="1" t="s">
        <v>43</v>
      </c>
      <c r="D515" s="1" t="s">
        <v>22</v>
      </c>
      <c r="E515" s="2">
        <v>46133</v>
      </c>
      <c r="F515" s="3">
        <v>12</v>
      </c>
      <c r="G515" s="3">
        <v>12</v>
      </c>
      <c r="H515" s="3">
        <v>10</v>
      </c>
      <c r="I515" s="1">
        <v>51056</v>
      </c>
      <c r="J515" s="1" t="s">
        <v>17</v>
      </c>
      <c r="K515" s="10" t="s">
        <v>19</v>
      </c>
    </row>
    <row r="516" spans="1:11">
      <c r="A516" s="8" t="s">
        <v>676</v>
      </c>
      <c r="B516" s="4" t="s">
        <v>1205</v>
      </c>
      <c r="C516" s="1" t="s">
        <v>12</v>
      </c>
      <c r="D516" s="1" t="s">
        <v>13</v>
      </c>
      <c r="E516" s="2">
        <v>46186</v>
      </c>
      <c r="F516" s="3">
        <v>12</v>
      </c>
      <c r="G516" s="3">
        <v>12</v>
      </c>
      <c r="H516" s="3">
        <v>10</v>
      </c>
      <c r="I516" s="1">
        <v>51019</v>
      </c>
      <c r="J516" s="1" t="s">
        <v>17</v>
      </c>
      <c r="K516" s="10" t="s">
        <v>19</v>
      </c>
    </row>
    <row r="517" spans="1:11">
      <c r="A517" s="8" t="s">
        <v>678</v>
      </c>
      <c r="B517" s="4" t="s">
        <v>1206</v>
      </c>
      <c r="C517" s="1" t="s">
        <v>37</v>
      </c>
      <c r="D517" s="1" t="s">
        <v>38</v>
      </c>
      <c r="E517" s="2">
        <v>45399</v>
      </c>
      <c r="F517" s="3">
        <v>12</v>
      </c>
      <c r="G517" s="3">
        <v>12</v>
      </c>
      <c r="H517" s="3">
        <v>10</v>
      </c>
      <c r="I517" s="1">
        <v>50982</v>
      </c>
      <c r="J517" s="1" t="s">
        <v>17</v>
      </c>
      <c r="K517" s="10" t="s">
        <v>19</v>
      </c>
    </row>
    <row r="518" spans="1:11">
      <c r="A518" s="8" t="s">
        <v>679</v>
      </c>
      <c r="B518" s="4" t="s">
        <v>1207</v>
      </c>
      <c r="C518" s="1" t="s">
        <v>43</v>
      </c>
      <c r="D518" s="1" t="s">
        <v>22</v>
      </c>
      <c r="E518" s="2">
        <v>45413</v>
      </c>
      <c r="F518" s="3">
        <v>12</v>
      </c>
      <c r="G518" s="3">
        <v>12</v>
      </c>
      <c r="H518" s="3">
        <v>10</v>
      </c>
      <c r="I518" s="1">
        <v>50945</v>
      </c>
      <c r="J518" s="1" t="s">
        <v>17</v>
      </c>
      <c r="K518" s="10" t="s">
        <v>15</v>
      </c>
    </row>
    <row r="519" spans="1:11">
      <c r="A519" s="8" t="s">
        <v>681</v>
      </c>
      <c r="B519" s="4" t="s">
        <v>1208</v>
      </c>
      <c r="C519" s="1" t="s">
        <v>37</v>
      </c>
      <c r="D519" s="1" t="s">
        <v>40</v>
      </c>
      <c r="E519" s="2">
        <v>46180</v>
      </c>
      <c r="F519" s="3">
        <v>12</v>
      </c>
      <c r="G519" s="3">
        <v>12</v>
      </c>
      <c r="H519" s="3">
        <v>10</v>
      </c>
      <c r="I519" s="1">
        <v>50908</v>
      </c>
      <c r="J519" s="1" t="s">
        <v>17</v>
      </c>
      <c r="K519" s="10" t="s">
        <v>15</v>
      </c>
    </row>
    <row r="520" spans="1:11">
      <c r="A520" s="8" t="s">
        <v>682</v>
      </c>
      <c r="B520" s="4" t="s">
        <v>1209</v>
      </c>
      <c r="C520" s="1" t="s">
        <v>12</v>
      </c>
      <c r="D520" s="1" t="s">
        <v>13</v>
      </c>
      <c r="E520" s="2">
        <v>46156</v>
      </c>
      <c r="F520" s="3">
        <v>12</v>
      </c>
      <c r="G520" s="3">
        <v>12</v>
      </c>
      <c r="H520" s="3">
        <v>10</v>
      </c>
      <c r="I520" s="1">
        <v>50871</v>
      </c>
      <c r="J520" s="1" t="s">
        <v>17</v>
      </c>
      <c r="K520" s="10" t="s">
        <v>19</v>
      </c>
    </row>
    <row r="521" spans="1:11">
      <c r="A521" s="8" t="s">
        <v>683</v>
      </c>
      <c r="B521" s="4" t="s">
        <v>1210</v>
      </c>
      <c r="C521" s="1" t="s">
        <v>24</v>
      </c>
      <c r="D521" s="1" t="s">
        <v>25</v>
      </c>
      <c r="E521" s="2">
        <v>45349</v>
      </c>
      <c r="F521" s="3">
        <v>12</v>
      </c>
      <c r="G521" s="3">
        <v>12</v>
      </c>
      <c r="H521" s="3">
        <v>10</v>
      </c>
      <c r="I521" s="1">
        <v>50834</v>
      </c>
      <c r="J521" s="1" t="s">
        <v>14</v>
      </c>
      <c r="K521" s="10" t="s">
        <v>15</v>
      </c>
    </row>
    <row r="522" spans="1:11">
      <c r="A522" s="8" t="s">
        <v>684</v>
      </c>
      <c r="B522" s="4" t="s">
        <v>1211</v>
      </c>
      <c r="C522" s="1" t="s">
        <v>50</v>
      </c>
      <c r="D522" s="1" t="s">
        <v>32</v>
      </c>
      <c r="E522" s="2">
        <v>45545</v>
      </c>
      <c r="F522" s="3">
        <v>12</v>
      </c>
      <c r="G522" s="3">
        <v>12</v>
      </c>
      <c r="H522" s="3">
        <v>10</v>
      </c>
      <c r="I522" s="1">
        <v>50797</v>
      </c>
      <c r="J522" s="1" t="s">
        <v>17</v>
      </c>
      <c r="K522" s="10" t="s">
        <v>15</v>
      </c>
    </row>
    <row r="523" spans="1:11">
      <c r="A523" s="8" t="s">
        <v>685</v>
      </c>
      <c r="B523" s="4" t="s">
        <v>371</v>
      </c>
      <c r="C523" s="1" t="s">
        <v>37</v>
      </c>
      <c r="D523" s="1" t="s">
        <v>38</v>
      </c>
      <c r="E523" s="2">
        <v>45854</v>
      </c>
      <c r="F523" s="3">
        <v>12</v>
      </c>
      <c r="G523" s="3">
        <v>12</v>
      </c>
      <c r="H523" s="3">
        <v>10</v>
      </c>
      <c r="I523" s="1">
        <v>50760</v>
      </c>
      <c r="J523" s="1" t="s">
        <v>17</v>
      </c>
      <c r="K523" s="10" t="s">
        <v>19</v>
      </c>
    </row>
    <row r="524" spans="1:11">
      <c r="A524" s="8" t="s">
        <v>686</v>
      </c>
      <c r="B524" s="4" t="s">
        <v>1212</v>
      </c>
      <c r="C524" s="1" t="s">
        <v>21</v>
      </c>
      <c r="D524" s="1" t="s">
        <v>22</v>
      </c>
      <c r="E524" s="2">
        <v>45866</v>
      </c>
      <c r="F524" s="3">
        <v>12</v>
      </c>
      <c r="G524" s="3">
        <v>12</v>
      </c>
      <c r="H524" s="3">
        <v>10</v>
      </c>
      <c r="I524" s="1">
        <v>50723</v>
      </c>
      <c r="J524" s="1" t="s">
        <v>17</v>
      </c>
      <c r="K524" s="10" t="s">
        <v>15</v>
      </c>
    </row>
    <row r="525" spans="1:11">
      <c r="A525" s="8" t="s">
        <v>687</v>
      </c>
      <c r="B525" s="4" t="s">
        <v>852</v>
      </c>
      <c r="C525" s="1" t="s">
        <v>47</v>
      </c>
      <c r="D525" s="1" t="s">
        <v>84</v>
      </c>
      <c r="E525" s="2">
        <v>45321</v>
      </c>
      <c r="F525" s="3">
        <v>12</v>
      </c>
      <c r="G525" s="3">
        <v>12</v>
      </c>
      <c r="H525" s="3">
        <v>10</v>
      </c>
      <c r="I525" s="1">
        <v>50686</v>
      </c>
      <c r="J525" s="1" t="s">
        <v>17</v>
      </c>
      <c r="K525" s="10" t="s">
        <v>19</v>
      </c>
    </row>
    <row r="526" spans="1:11">
      <c r="A526" s="8" t="s">
        <v>688</v>
      </c>
      <c r="B526" s="4" t="s">
        <v>18</v>
      </c>
      <c r="C526" s="1" t="s">
        <v>37</v>
      </c>
      <c r="D526" s="1" t="s">
        <v>40</v>
      </c>
      <c r="E526" s="2">
        <v>45669</v>
      </c>
      <c r="F526" s="3">
        <v>12</v>
      </c>
      <c r="G526" s="3">
        <v>12</v>
      </c>
      <c r="H526" s="3">
        <v>10</v>
      </c>
      <c r="I526" s="1">
        <v>50649</v>
      </c>
      <c r="J526" s="1" t="s">
        <v>17</v>
      </c>
      <c r="K526" s="10" t="s">
        <v>15</v>
      </c>
    </row>
    <row r="527" spans="1:11">
      <c r="A527" s="8" t="s">
        <v>690</v>
      </c>
      <c r="B527" s="4" t="s">
        <v>100</v>
      </c>
      <c r="C527" s="1" t="s">
        <v>24</v>
      </c>
      <c r="D527" s="1" t="s">
        <v>53</v>
      </c>
      <c r="E527" s="2">
        <v>45784</v>
      </c>
      <c r="F527" s="3">
        <v>12</v>
      </c>
      <c r="G527" s="3">
        <v>12</v>
      </c>
      <c r="H527" s="3">
        <v>10</v>
      </c>
      <c r="I527" s="1">
        <v>50612</v>
      </c>
      <c r="J527" s="1" t="s">
        <v>17</v>
      </c>
      <c r="K527" s="10" t="s">
        <v>15</v>
      </c>
    </row>
    <row r="528" spans="1:11">
      <c r="A528" s="8" t="s">
        <v>691</v>
      </c>
      <c r="B528" s="4" t="s">
        <v>862</v>
      </c>
      <c r="C528" s="1" t="s">
        <v>50</v>
      </c>
      <c r="D528" s="1" t="s">
        <v>51</v>
      </c>
      <c r="E528" s="2">
        <v>45637</v>
      </c>
      <c r="F528" s="3">
        <v>12</v>
      </c>
      <c r="G528" s="3">
        <v>12</v>
      </c>
      <c r="H528" s="3">
        <v>10</v>
      </c>
      <c r="I528" s="1">
        <v>50575</v>
      </c>
      <c r="J528" s="1" t="s">
        <v>17</v>
      </c>
      <c r="K528" s="10" t="s">
        <v>15</v>
      </c>
    </row>
    <row r="529" spans="1:11">
      <c r="A529" s="8" t="s">
        <v>692</v>
      </c>
      <c r="B529" s="4" t="s">
        <v>288</v>
      </c>
      <c r="C529" s="1" t="s">
        <v>43</v>
      </c>
      <c r="D529" s="1" t="s">
        <v>22</v>
      </c>
      <c r="E529" s="2">
        <v>45742</v>
      </c>
      <c r="F529" s="3">
        <v>12</v>
      </c>
      <c r="G529" s="3">
        <v>12</v>
      </c>
      <c r="H529" s="3">
        <v>10</v>
      </c>
      <c r="I529" s="1">
        <v>50538</v>
      </c>
      <c r="J529" s="1" t="s">
        <v>17</v>
      </c>
      <c r="K529" s="10" t="s">
        <v>15</v>
      </c>
    </row>
    <row r="530" spans="1:11">
      <c r="A530" s="8" t="s">
        <v>693</v>
      </c>
      <c r="B530" s="4" t="s">
        <v>779</v>
      </c>
      <c r="C530" s="1" t="s">
        <v>21</v>
      </c>
      <c r="D530" s="1" t="s">
        <v>22</v>
      </c>
      <c r="E530" s="2">
        <v>45521</v>
      </c>
      <c r="F530" s="3">
        <v>12</v>
      </c>
      <c r="G530" s="3">
        <v>12</v>
      </c>
      <c r="H530" s="3">
        <v>10</v>
      </c>
      <c r="I530" s="1">
        <v>50501</v>
      </c>
      <c r="J530" s="1" t="s">
        <v>17</v>
      </c>
      <c r="K530" s="10" t="s">
        <v>19</v>
      </c>
    </row>
    <row r="531" spans="1:11">
      <c r="A531" s="8" t="s">
        <v>694</v>
      </c>
      <c r="B531" s="4" t="s">
        <v>707</v>
      </c>
      <c r="C531" s="1" t="s">
        <v>31</v>
      </c>
      <c r="D531" s="1" t="s">
        <v>32</v>
      </c>
      <c r="E531" s="2">
        <v>45717</v>
      </c>
      <c r="F531" s="3">
        <v>12</v>
      </c>
      <c r="G531" s="3">
        <v>12</v>
      </c>
      <c r="H531" s="3">
        <v>10</v>
      </c>
      <c r="I531" s="1">
        <v>50464</v>
      </c>
      <c r="J531" s="1" t="s">
        <v>17</v>
      </c>
      <c r="K531" s="10" t="s">
        <v>15</v>
      </c>
    </row>
    <row r="532" spans="1:11">
      <c r="A532" s="8" t="s">
        <v>696</v>
      </c>
      <c r="B532" s="4" t="s">
        <v>239</v>
      </c>
      <c r="C532" s="1" t="s">
        <v>27</v>
      </c>
      <c r="D532" s="1" t="s">
        <v>22</v>
      </c>
      <c r="E532" s="2">
        <v>45727</v>
      </c>
      <c r="F532" s="3">
        <v>12</v>
      </c>
      <c r="G532" s="3">
        <v>12</v>
      </c>
      <c r="H532" s="3">
        <v>10</v>
      </c>
      <c r="I532" s="1">
        <v>50427</v>
      </c>
      <c r="J532" s="1" t="s">
        <v>14</v>
      </c>
      <c r="K532" s="10" t="s">
        <v>15</v>
      </c>
    </row>
    <row r="533" spans="1:11">
      <c r="A533" s="8" t="s">
        <v>698</v>
      </c>
      <c r="B533" s="4" t="s">
        <v>438</v>
      </c>
      <c r="C533" s="1" t="s">
        <v>12</v>
      </c>
      <c r="D533" s="1" t="s">
        <v>13</v>
      </c>
      <c r="E533" s="2">
        <v>45778</v>
      </c>
      <c r="F533" s="3">
        <v>12</v>
      </c>
      <c r="G533" s="3">
        <v>12</v>
      </c>
      <c r="H533" s="3">
        <v>10</v>
      </c>
      <c r="I533" s="1">
        <v>50390</v>
      </c>
      <c r="J533" s="1" t="s">
        <v>17</v>
      </c>
      <c r="K533" s="10" t="s">
        <v>15</v>
      </c>
    </row>
    <row r="534" spans="1:11">
      <c r="A534" s="8" t="s">
        <v>700</v>
      </c>
      <c r="B534" s="4" t="s">
        <v>659</v>
      </c>
      <c r="C534" s="1" t="s">
        <v>16</v>
      </c>
      <c r="D534" s="1" t="s">
        <v>13</v>
      </c>
      <c r="E534" s="2">
        <v>45576</v>
      </c>
      <c r="F534" s="3">
        <v>12</v>
      </c>
      <c r="G534" s="3">
        <v>12</v>
      </c>
      <c r="H534" s="3">
        <v>10</v>
      </c>
      <c r="I534" s="1">
        <v>50353</v>
      </c>
      <c r="J534" s="1" t="s">
        <v>17</v>
      </c>
      <c r="K534" s="10" t="s">
        <v>15</v>
      </c>
    </row>
    <row r="535" spans="1:11">
      <c r="A535" s="8" t="s">
        <v>701</v>
      </c>
      <c r="B535" s="4" t="s">
        <v>214</v>
      </c>
      <c r="C535" s="1" t="s">
        <v>31</v>
      </c>
      <c r="D535" s="1" t="s">
        <v>32</v>
      </c>
      <c r="E535" s="2">
        <v>45403</v>
      </c>
      <c r="F535" s="3">
        <v>12</v>
      </c>
      <c r="G535" s="3">
        <v>12</v>
      </c>
      <c r="H535" s="3">
        <v>10</v>
      </c>
      <c r="I535" s="1">
        <v>50316</v>
      </c>
      <c r="J535" s="1" t="s">
        <v>17</v>
      </c>
      <c r="K535" s="10" t="s">
        <v>19</v>
      </c>
    </row>
    <row r="536" spans="1:11">
      <c r="A536" s="8" t="s">
        <v>702</v>
      </c>
      <c r="B536" s="4" t="s">
        <v>1213</v>
      </c>
      <c r="C536" s="1" t="s">
        <v>21</v>
      </c>
      <c r="D536" s="1" t="s">
        <v>22</v>
      </c>
      <c r="E536" s="2">
        <v>45796</v>
      </c>
      <c r="F536" s="3">
        <v>12</v>
      </c>
      <c r="G536" s="3">
        <v>12</v>
      </c>
      <c r="H536" s="3">
        <v>10</v>
      </c>
      <c r="I536" s="1">
        <v>50279</v>
      </c>
      <c r="J536" s="1" t="s">
        <v>14</v>
      </c>
      <c r="K536" s="10" t="s">
        <v>15</v>
      </c>
    </row>
    <row r="537" spans="1:11">
      <c r="A537" s="8" t="s">
        <v>703</v>
      </c>
      <c r="B537" s="4" t="s">
        <v>1214</v>
      </c>
      <c r="C537" s="1" t="s">
        <v>27</v>
      </c>
      <c r="D537" s="1" t="s">
        <v>22</v>
      </c>
      <c r="E537" s="2">
        <v>45552</v>
      </c>
      <c r="F537" s="3">
        <v>12</v>
      </c>
      <c r="G537" s="3">
        <v>12</v>
      </c>
      <c r="H537" s="3">
        <v>10</v>
      </c>
      <c r="I537" s="1">
        <v>50242</v>
      </c>
      <c r="J537" s="1" t="s">
        <v>14</v>
      </c>
      <c r="K537" s="10" t="s">
        <v>19</v>
      </c>
    </row>
    <row r="538" spans="1:11">
      <c r="A538" s="8" t="s">
        <v>705</v>
      </c>
      <c r="B538" s="4" t="s">
        <v>1215</v>
      </c>
      <c r="C538" s="1" t="s">
        <v>24</v>
      </c>
      <c r="D538" s="1" t="s">
        <v>25</v>
      </c>
      <c r="E538" s="2">
        <v>46186</v>
      </c>
      <c r="F538" s="3">
        <v>12</v>
      </c>
      <c r="G538" s="3">
        <v>12</v>
      </c>
      <c r="H538" s="3">
        <v>10</v>
      </c>
      <c r="I538" s="1">
        <v>50205</v>
      </c>
      <c r="J538" s="1" t="s">
        <v>17</v>
      </c>
      <c r="K538" s="10" t="s">
        <v>19</v>
      </c>
    </row>
    <row r="539" spans="1:11">
      <c r="A539" s="8" t="s">
        <v>706</v>
      </c>
      <c r="B539" s="4" t="s">
        <v>1216</v>
      </c>
      <c r="C539" s="1" t="s">
        <v>12</v>
      </c>
      <c r="D539" s="1" t="s">
        <v>13</v>
      </c>
      <c r="E539" s="2">
        <v>45918</v>
      </c>
      <c r="F539" s="3">
        <v>12</v>
      </c>
      <c r="G539" s="3">
        <v>12</v>
      </c>
      <c r="H539" s="3">
        <v>10</v>
      </c>
      <c r="I539" s="1">
        <v>50168</v>
      </c>
      <c r="J539" s="1" t="s">
        <v>17</v>
      </c>
      <c r="K539" s="10" t="s">
        <v>15</v>
      </c>
    </row>
    <row r="540" spans="1:11">
      <c r="A540" s="8" t="s">
        <v>708</v>
      </c>
      <c r="B540" s="4" t="s">
        <v>1217</v>
      </c>
      <c r="C540" s="1" t="s">
        <v>24</v>
      </c>
      <c r="D540" s="1" t="s">
        <v>53</v>
      </c>
      <c r="E540" s="2">
        <v>45333</v>
      </c>
      <c r="F540" s="3">
        <v>12</v>
      </c>
      <c r="G540" s="3">
        <v>12</v>
      </c>
      <c r="H540" s="3">
        <v>10</v>
      </c>
      <c r="I540" s="1">
        <v>50131</v>
      </c>
      <c r="J540" s="1" t="s">
        <v>17</v>
      </c>
      <c r="K540" s="10" t="s">
        <v>15</v>
      </c>
    </row>
    <row r="541" spans="1:11">
      <c r="A541" s="8" t="s">
        <v>709</v>
      </c>
      <c r="B541" s="4" t="s">
        <v>1218</v>
      </c>
      <c r="C541" s="1" t="s">
        <v>43</v>
      </c>
      <c r="D541" s="1" t="s">
        <v>22</v>
      </c>
      <c r="E541" s="2">
        <v>45977</v>
      </c>
      <c r="F541" s="3">
        <v>12</v>
      </c>
      <c r="G541" s="3">
        <v>12</v>
      </c>
      <c r="H541" s="3">
        <v>10</v>
      </c>
      <c r="I541" s="1">
        <v>50094</v>
      </c>
      <c r="J541" s="1" t="s">
        <v>17</v>
      </c>
      <c r="K541" s="10" t="s">
        <v>15</v>
      </c>
    </row>
    <row r="542" spans="1:11">
      <c r="A542" s="8" t="s">
        <v>710</v>
      </c>
      <c r="B542" s="4" t="s">
        <v>1219</v>
      </c>
      <c r="C542" s="1" t="s">
        <v>43</v>
      </c>
      <c r="D542" s="1" t="s">
        <v>22</v>
      </c>
      <c r="E542" s="2">
        <v>45471</v>
      </c>
      <c r="F542" s="3">
        <v>12</v>
      </c>
      <c r="G542" s="3">
        <v>12</v>
      </c>
      <c r="H542" s="3">
        <v>10</v>
      </c>
      <c r="I542" s="1">
        <v>50057</v>
      </c>
      <c r="J542" s="1" t="s">
        <v>17</v>
      </c>
      <c r="K542" s="10" t="s">
        <v>15</v>
      </c>
    </row>
    <row r="543" spans="1:11">
      <c r="A543" s="8" t="s">
        <v>711</v>
      </c>
      <c r="B543" s="4" t="s">
        <v>1220</v>
      </c>
      <c r="C543" s="1" t="s">
        <v>24</v>
      </c>
      <c r="D543" s="1" t="s">
        <v>25</v>
      </c>
      <c r="E543" s="2">
        <v>45737</v>
      </c>
      <c r="F543" s="3">
        <v>12</v>
      </c>
      <c r="G543" s="3">
        <v>12</v>
      </c>
      <c r="H543" s="3">
        <v>10</v>
      </c>
      <c r="I543" s="1">
        <v>50020</v>
      </c>
      <c r="J543" s="1" t="s">
        <v>17</v>
      </c>
      <c r="K543" s="10" t="s">
        <v>19</v>
      </c>
    </row>
    <row r="544" spans="1:11">
      <c r="A544" s="8" t="s">
        <v>712</v>
      </c>
      <c r="B544" s="4" t="s">
        <v>1221</v>
      </c>
      <c r="C544" s="1" t="s">
        <v>21</v>
      </c>
      <c r="D544" s="1" t="s">
        <v>22</v>
      </c>
      <c r="E544" s="2">
        <v>45458</v>
      </c>
      <c r="F544" s="3">
        <v>12</v>
      </c>
      <c r="G544" s="3">
        <v>12</v>
      </c>
      <c r="H544" s="3">
        <v>10</v>
      </c>
      <c r="I544" s="1">
        <v>49983</v>
      </c>
      <c r="J544" s="1" t="s">
        <v>17</v>
      </c>
      <c r="K544" s="10" t="s">
        <v>19</v>
      </c>
    </row>
    <row r="545" spans="1:11">
      <c r="A545" s="8" t="s">
        <v>713</v>
      </c>
      <c r="B545" s="4" t="s">
        <v>1222</v>
      </c>
      <c r="C545" s="1" t="s">
        <v>37</v>
      </c>
      <c r="D545" s="1" t="s">
        <v>40</v>
      </c>
      <c r="E545" s="2">
        <v>45425</v>
      </c>
      <c r="F545" s="3">
        <v>12</v>
      </c>
      <c r="G545" s="3">
        <v>12</v>
      </c>
      <c r="H545" s="3">
        <v>10</v>
      </c>
      <c r="I545" s="1">
        <v>49946</v>
      </c>
      <c r="J545" s="1" t="s">
        <v>17</v>
      </c>
      <c r="K545" s="10" t="s">
        <v>15</v>
      </c>
    </row>
    <row r="546" spans="1:11">
      <c r="A546" s="8" t="s">
        <v>714</v>
      </c>
      <c r="B546" s="4" t="s">
        <v>1223</v>
      </c>
      <c r="C546" s="1" t="s">
        <v>12</v>
      </c>
      <c r="D546" s="1" t="s">
        <v>13</v>
      </c>
      <c r="E546" s="2">
        <v>45664</v>
      </c>
      <c r="F546" s="3">
        <v>12</v>
      </c>
      <c r="G546" s="3">
        <v>12</v>
      </c>
      <c r="H546" s="3">
        <v>10</v>
      </c>
      <c r="I546" s="1">
        <v>49909</v>
      </c>
      <c r="J546" s="1" t="s">
        <v>14</v>
      </c>
      <c r="K546" s="10" t="s">
        <v>15</v>
      </c>
    </row>
    <row r="547" spans="1:11">
      <c r="A547" s="8" t="s">
        <v>715</v>
      </c>
      <c r="B547" s="4" t="s">
        <v>1224</v>
      </c>
      <c r="C547" s="1" t="s">
        <v>43</v>
      </c>
      <c r="D547" s="1" t="s">
        <v>22</v>
      </c>
      <c r="E547" s="2">
        <v>45487</v>
      </c>
      <c r="F547" s="3">
        <v>12</v>
      </c>
      <c r="G547" s="3">
        <v>12</v>
      </c>
      <c r="H547" s="3">
        <v>10</v>
      </c>
      <c r="I547" s="1">
        <v>49872</v>
      </c>
      <c r="J547" s="1" t="s">
        <v>17</v>
      </c>
      <c r="K547" s="10" t="s">
        <v>19</v>
      </c>
    </row>
    <row r="548" spans="1:11">
      <c r="A548" s="8" t="s">
        <v>717</v>
      </c>
      <c r="B548" s="4" t="s">
        <v>1225</v>
      </c>
      <c r="C548" s="1" t="s">
        <v>27</v>
      </c>
      <c r="D548" s="1" t="s">
        <v>22</v>
      </c>
      <c r="E548" s="2">
        <v>45464</v>
      </c>
      <c r="F548" s="3">
        <v>12</v>
      </c>
      <c r="G548" s="3">
        <v>12</v>
      </c>
      <c r="H548" s="3">
        <v>10</v>
      </c>
      <c r="I548" s="1">
        <v>49835</v>
      </c>
      <c r="J548" s="1" t="s">
        <v>17</v>
      </c>
      <c r="K548" s="10" t="s">
        <v>15</v>
      </c>
    </row>
    <row r="549" spans="1:11">
      <c r="A549" s="8" t="s">
        <v>718</v>
      </c>
      <c r="B549" s="4" t="s">
        <v>233</v>
      </c>
      <c r="C549" s="1" t="s">
        <v>43</v>
      </c>
      <c r="D549" s="1" t="s">
        <v>22</v>
      </c>
      <c r="E549" s="2">
        <v>45424</v>
      </c>
      <c r="F549" s="3">
        <v>12</v>
      </c>
      <c r="G549" s="3">
        <v>12</v>
      </c>
      <c r="H549" s="3">
        <v>10</v>
      </c>
      <c r="I549" s="1">
        <v>49798</v>
      </c>
      <c r="J549" s="1" t="s">
        <v>17</v>
      </c>
      <c r="K549" s="10" t="s">
        <v>15</v>
      </c>
    </row>
    <row r="550" spans="1:11">
      <c r="A550" s="8" t="s">
        <v>719</v>
      </c>
      <c r="B550" s="4" t="s">
        <v>90</v>
      </c>
      <c r="C550" s="1" t="s">
        <v>50</v>
      </c>
      <c r="D550" s="1" t="s">
        <v>51</v>
      </c>
      <c r="E550" s="2">
        <v>46178</v>
      </c>
      <c r="F550" s="3">
        <v>12</v>
      </c>
      <c r="G550" s="3">
        <v>12</v>
      </c>
      <c r="H550" s="3">
        <v>10</v>
      </c>
      <c r="I550" s="1">
        <v>49761</v>
      </c>
      <c r="J550" s="1" t="s">
        <v>17</v>
      </c>
      <c r="K550" s="10" t="s">
        <v>15</v>
      </c>
    </row>
    <row r="551" spans="1:11">
      <c r="A551" s="8" t="s">
        <v>721</v>
      </c>
      <c r="B551" s="4" t="s">
        <v>1226</v>
      </c>
      <c r="C551" s="1" t="s">
        <v>27</v>
      </c>
      <c r="D551" s="1" t="s">
        <v>22</v>
      </c>
      <c r="E551" s="2">
        <v>45925</v>
      </c>
      <c r="F551" s="3">
        <v>12</v>
      </c>
      <c r="G551" s="3">
        <v>12</v>
      </c>
      <c r="H551" s="3">
        <v>10</v>
      </c>
      <c r="I551" s="1">
        <v>49724</v>
      </c>
      <c r="J551" s="1" t="s">
        <v>17</v>
      </c>
      <c r="K551" s="10" t="s">
        <v>19</v>
      </c>
    </row>
    <row r="552" spans="1:11">
      <c r="A552" s="8" t="s">
        <v>722</v>
      </c>
      <c r="B552" s="4" t="s">
        <v>1227</v>
      </c>
      <c r="C552" s="1" t="s">
        <v>27</v>
      </c>
      <c r="D552" s="1" t="s">
        <v>22</v>
      </c>
      <c r="E552" s="2">
        <v>45613</v>
      </c>
      <c r="F552" s="3">
        <v>12</v>
      </c>
      <c r="G552" s="3">
        <v>12</v>
      </c>
      <c r="H552" s="3">
        <v>10</v>
      </c>
      <c r="I552" s="1">
        <v>49687</v>
      </c>
      <c r="J552" s="1" t="s">
        <v>17</v>
      </c>
      <c r="K552" s="10" t="s">
        <v>15</v>
      </c>
    </row>
    <row r="553" spans="1:11">
      <c r="A553" s="8" t="s">
        <v>724</v>
      </c>
      <c r="B553" s="4" t="s">
        <v>813</v>
      </c>
      <c r="C553" s="1" t="s">
        <v>24</v>
      </c>
      <c r="D553" s="1" t="s">
        <v>25</v>
      </c>
      <c r="E553" s="2">
        <v>46032</v>
      </c>
      <c r="F553" s="3">
        <v>12</v>
      </c>
      <c r="G553" s="3">
        <v>12</v>
      </c>
      <c r="H553" s="3">
        <v>10</v>
      </c>
      <c r="I553" s="1">
        <v>49650</v>
      </c>
      <c r="J553" s="1" t="s">
        <v>17</v>
      </c>
      <c r="K553" s="10" t="s">
        <v>19</v>
      </c>
    </row>
    <row r="554" spans="1:11">
      <c r="A554" s="8" t="s">
        <v>725</v>
      </c>
      <c r="B554" s="4" t="s">
        <v>609</v>
      </c>
      <c r="C554" s="1" t="s">
        <v>24</v>
      </c>
      <c r="D554" s="1" t="s">
        <v>25</v>
      </c>
      <c r="E554" s="2">
        <v>45674</v>
      </c>
      <c r="F554" s="3">
        <v>12</v>
      </c>
      <c r="G554" s="3">
        <v>12</v>
      </c>
      <c r="H554" s="3">
        <v>10</v>
      </c>
      <c r="I554" s="1">
        <v>49613</v>
      </c>
      <c r="J554" s="1" t="s">
        <v>17</v>
      </c>
      <c r="K554" s="10" t="s">
        <v>15</v>
      </c>
    </row>
    <row r="555" spans="1:11">
      <c r="A555" s="8" t="s">
        <v>726</v>
      </c>
      <c r="B555" s="4" t="s">
        <v>33</v>
      </c>
      <c r="C555" s="1" t="s">
        <v>24</v>
      </c>
      <c r="D555" s="1" t="s">
        <v>53</v>
      </c>
      <c r="E555" s="2">
        <v>45617</v>
      </c>
      <c r="F555" s="3">
        <v>12</v>
      </c>
      <c r="G555" s="3">
        <v>12</v>
      </c>
      <c r="H555" s="3">
        <v>10</v>
      </c>
      <c r="I555" s="1">
        <v>49576</v>
      </c>
      <c r="J555" s="1" t="s">
        <v>17</v>
      </c>
      <c r="K555" s="10" t="s">
        <v>19</v>
      </c>
    </row>
    <row r="556" spans="1:11">
      <c r="A556" s="8" t="s">
        <v>727</v>
      </c>
      <c r="B556" s="4" t="s">
        <v>143</v>
      </c>
      <c r="C556" s="1" t="s">
        <v>50</v>
      </c>
      <c r="D556" s="1" t="s">
        <v>51</v>
      </c>
      <c r="E556" s="2">
        <v>45826</v>
      </c>
      <c r="F556" s="3">
        <v>12</v>
      </c>
      <c r="G556" s="3">
        <v>12</v>
      </c>
      <c r="H556" s="3">
        <v>10</v>
      </c>
      <c r="I556" s="1">
        <v>49539</v>
      </c>
      <c r="J556" s="1" t="s">
        <v>17</v>
      </c>
      <c r="K556" s="10" t="s">
        <v>15</v>
      </c>
    </row>
    <row r="557" spans="1:11">
      <c r="A557" s="8" t="s">
        <v>728</v>
      </c>
      <c r="B557" s="4" t="s">
        <v>160</v>
      </c>
      <c r="C557" s="1" t="s">
        <v>31</v>
      </c>
      <c r="D557" s="1" t="s">
        <v>32</v>
      </c>
      <c r="E557" s="2">
        <v>45490</v>
      </c>
      <c r="F557" s="3">
        <v>12</v>
      </c>
      <c r="G557" s="3">
        <v>12</v>
      </c>
      <c r="H557" s="3">
        <v>10</v>
      </c>
      <c r="I557" s="1">
        <v>49502</v>
      </c>
      <c r="J557" s="1" t="s">
        <v>14</v>
      </c>
      <c r="K557" s="10" t="s">
        <v>15</v>
      </c>
    </row>
    <row r="558" spans="1:11">
      <c r="A558" s="8" t="s">
        <v>729</v>
      </c>
      <c r="B558" s="4" t="s">
        <v>1228</v>
      </c>
      <c r="C558" s="1" t="s">
        <v>37</v>
      </c>
      <c r="D558" s="1" t="s">
        <v>38</v>
      </c>
      <c r="E558" s="2">
        <v>45975</v>
      </c>
      <c r="F558" s="3">
        <v>12</v>
      </c>
      <c r="G558" s="3">
        <v>12</v>
      </c>
      <c r="H558" s="3">
        <v>10</v>
      </c>
      <c r="I558" s="1">
        <v>49465</v>
      </c>
      <c r="J558" s="1" t="s">
        <v>17</v>
      </c>
      <c r="K558" s="10" t="s">
        <v>15</v>
      </c>
    </row>
    <row r="559" spans="1:11">
      <c r="A559" s="8" t="s">
        <v>730</v>
      </c>
      <c r="B559" s="4" t="s">
        <v>94</v>
      </c>
      <c r="C559" s="1" t="s">
        <v>16</v>
      </c>
      <c r="D559" s="1" t="s">
        <v>13</v>
      </c>
      <c r="E559" s="2">
        <v>45843</v>
      </c>
      <c r="F559" s="3">
        <v>12</v>
      </c>
      <c r="G559" s="3">
        <v>12</v>
      </c>
      <c r="H559" s="3">
        <v>10</v>
      </c>
      <c r="I559" s="1">
        <v>49428</v>
      </c>
      <c r="J559" s="1" t="s">
        <v>17</v>
      </c>
      <c r="K559" s="10" t="s">
        <v>19</v>
      </c>
    </row>
    <row r="560" spans="1:11">
      <c r="A560" s="8" t="s">
        <v>731</v>
      </c>
      <c r="B560" s="4" t="s">
        <v>87</v>
      </c>
      <c r="C560" s="1" t="s">
        <v>43</v>
      </c>
      <c r="D560" s="1" t="s">
        <v>22</v>
      </c>
      <c r="E560" s="2">
        <v>46136</v>
      </c>
      <c r="F560" s="3">
        <v>12</v>
      </c>
      <c r="G560" s="3">
        <v>12</v>
      </c>
      <c r="H560" s="3">
        <v>10</v>
      </c>
      <c r="I560" s="1">
        <v>49391</v>
      </c>
      <c r="J560" s="1" t="s">
        <v>17</v>
      </c>
      <c r="K560" s="10" t="s">
        <v>15</v>
      </c>
    </row>
    <row r="561" spans="1:11">
      <c r="A561" s="8" t="s">
        <v>732</v>
      </c>
      <c r="B561" s="4" t="s">
        <v>1229</v>
      </c>
      <c r="C561" s="1" t="s">
        <v>21</v>
      </c>
      <c r="D561" s="1" t="s">
        <v>22</v>
      </c>
      <c r="E561" s="2">
        <v>46158</v>
      </c>
      <c r="F561" s="3">
        <v>12</v>
      </c>
      <c r="G561" s="3">
        <v>12</v>
      </c>
      <c r="H561" s="3">
        <v>10</v>
      </c>
      <c r="I561" s="1">
        <v>49354</v>
      </c>
      <c r="J561" s="1" t="s">
        <v>17</v>
      </c>
      <c r="K561" s="10" t="s">
        <v>15</v>
      </c>
    </row>
    <row r="562" spans="1:11">
      <c r="A562" s="8" t="s">
        <v>733</v>
      </c>
      <c r="B562" s="4" t="s">
        <v>1230</v>
      </c>
      <c r="C562" s="1" t="s">
        <v>24</v>
      </c>
      <c r="D562" s="1" t="s">
        <v>53</v>
      </c>
      <c r="E562" s="2">
        <v>45740</v>
      </c>
      <c r="F562" s="3">
        <v>12</v>
      </c>
      <c r="G562" s="3">
        <v>12</v>
      </c>
      <c r="H562" s="3">
        <v>10</v>
      </c>
      <c r="I562" s="1">
        <v>49317</v>
      </c>
      <c r="J562" s="1" t="s">
        <v>17</v>
      </c>
      <c r="K562" s="10" t="s">
        <v>15</v>
      </c>
    </row>
    <row r="563" spans="1:11">
      <c r="A563" s="8" t="s">
        <v>734</v>
      </c>
      <c r="B563" s="4" t="s">
        <v>1231</v>
      </c>
      <c r="C563" s="1" t="s">
        <v>50</v>
      </c>
      <c r="D563" s="1" t="s">
        <v>32</v>
      </c>
      <c r="E563" s="2">
        <v>45776</v>
      </c>
      <c r="F563" s="3">
        <v>12</v>
      </c>
      <c r="G563" s="3">
        <v>12</v>
      </c>
      <c r="H563" s="3">
        <v>10</v>
      </c>
      <c r="I563" s="1">
        <v>49280</v>
      </c>
      <c r="J563" s="1" t="s">
        <v>17</v>
      </c>
      <c r="K563" s="10" t="s">
        <v>15</v>
      </c>
    </row>
    <row r="564" spans="1:11">
      <c r="A564" s="8" t="s">
        <v>735</v>
      </c>
      <c r="B564" s="4" t="s">
        <v>1232</v>
      </c>
      <c r="C564" s="1" t="s">
        <v>24</v>
      </c>
      <c r="D564" s="1" t="s">
        <v>53</v>
      </c>
      <c r="E564" s="2">
        <v>45570</v>
      </c>
      <c r="F564" s="3">
        <v>12</v>
      </c>
      <c r="G564" s="3">
        <v>12</v>
      </c>
      <c r="H564" s="3">
        <v>10</v>
      </c>
      <c r="I564" s="1">
        <v>49243</v>
      </c>
      <c r="J564" s="1" t="s">
        <v>14</v>
      </c>
      <c r="K564" s="10" t="s">
        <v>19</v>
      </c>
    </row>
    <row r="565" spans="1:11">
      <c r="A565" s="8" t="s">
        <v>736</v>
      </c>
      <c r="B565" s="4" t="s">
        <v>1233</v>
      </c>
      <c r="C565" s="1" t="s">
        <v>16</v>
      </c>
      <c r="D565" s="1" t="s">
        <v>13</v>
      </c>
      <c r="E565" s="2">
        <v>46169</v>
      </c>
      <c r="F565" s="3">
        <v>12</v>
      </c>
      <c r="G565" s="3">
        <v>12</v>
      </c>
      <c r="H565" s="3">
        <v>10</v>
      </c>
      <c r="I565" s="1">
        <v>49206</v>
      </c>
      <c r="J565" s="1" t="s">
        <v>14</v>
      </c>
      <c r="K565" s="10" t="s">
        <v>19</v>
      </c>
    </row>
    <row r="566" spans="1:11">
      <c r="A566" s="8" t="s">
        <v>737</v>
      </c>
      <c r="B566" s="4" t="s">
        <v>1234</v>
      </c>
      <c r="C566" s="1" t="s">
        <v>37</v>
      </c>
      <c r="D566" s="1" t="s">
        <v>40</v>
      </c>
      <c r="E566" s="2">
        <v>46188</v>
      </c>
      <c r="F566" s="3">
        <v>12</v>
      </c>
      <c r="G566" s="3">
        <v>12</v>
      </c>
      <c r="H566" s="3">
        <v>10</v>
      </c>
      <c r="I566" s="1">
        <v>49169</v>
      </c>
      <c r="J566" s="1" t="s">
        <v>17</v>
      </c>
      <c r="K566" s="10" t="s">
        <v>15</v>
      </c>
    </row>
    <row r="567" spans="1:11">
      <c r="A567" s="8" t="s">
        <v>738</v>
      </c>
      <c r="B567" s="4" t="s">
        <v>1235</v>
      </c>
      <c r="C567" s="1" t="s">
        <v>43</v>
      </c>
      <c r="D567" s="1" t="s">
        <v>22</v>
      </c>
      <c r="E567" s="2">
        <v>45810</v>
      </c>
      <c r="F567" s="3">
        <v>12</v>
      </c>
      <c r="G567" s="3">
        <v>12</v>
      </c>
      <c r="H567" s="3">
        <v>10</v>
      </c>
      <c r="I567" s="1">
        <v>49132</v>
      </c>
      <c r="J567" s="1" t="s">
        <v>17</v>
      </c>
      <c r="K567" s="10" t="s">
        <v>19</v>
      </c>
    </row>
    <row r="568" spans="1:11">
      <c r="A568" s="8" t="s">
        <v>739</v>
      </c>
      <c r="B568" s="4" t="s">
        <v>1236</v>
      </c>
      <c r="C568" s="1" t="s">
        <v>37</v>
      </c>
      <c r="D568" s="1" t="s">
        <v>40</v>
      </c>
      <c r="E568" s="2">
        <v>45323</v>
      </c>
      <c r="F568" s="3">
        <v>12</v>
      </c>
      <c r="G568" s="3">
        <v>12</v>
      </c>
      <c r="H568" s="3">
        <v>10</v>
      </c>
      <c r="I568" s="1">
        <v>49095</v>
      </c>
      <c r="J568" s="1" t="s">
        <v>17</v>
      </c>
      <c r="K568" s="10" t="s">
        <v>15</v>
      </c>
    </row>
    <row r="569" spans="1:11">
      <c r="A569" s="8" t="s">
        <v>740</v>
      </c>
      <c r="B569" s="4" t="s">
        <v>1237</v>
      </c>
      <c r="C569" s="1" t="s">
        <v>21</v>
      </c>
      <c r="D569" s="1" t="s">
        <v>22</v>
      </c>
      <c r="E569" s="2">
        <v>45927</v>
      </c>
      <c r="F569" s="3">
        <v>12</v>
      </c>
      <c r="G569" s="3">
        <v>12</v>
      </c>
      <c r="H569" s="3">
        <v>10</v>
      </c>
      <c r="I569" s="1">
        <v>49058</v>
      </c>
      <c r="J569" s="1" t="s">
        <v>17</v>
      </c>
      <c r="K569" s="10" t="s">
        <v>15</v>
      </c>
    </row>
    <row r="570" spans="1:11">
      <c r="A570" s="8" t="s">
        <v>741</v>
      </c>
      <c r="B570" s="4" t="s">
        <v>1238</v>
      </c>
      <c r="C570" s="1" t="s">
        <v>27</v>
      </c>
      <c r="D570" s="1" t="s">
        <v>22</v>
      </c>
      <c r="E570" s="2">
        <v>45693</v>
      </c>
      <c r="F570" s="3">
        <v>12</v>
      </c>
      <c r="G570" s="3">
        <v>12</v>
      </c>
      <c r="H570" s="3">
        <v>10</v>
      </c>
      <c r="I570" s="1">
        <v>49021</v>
      </c>
      <c r="J570" s="1" t="s">
        <v>17</v>
      </c>
      <c r="K570" s="10" t="s">
        <v>19</v>
      </c>
    </row>
    <row r="571" spans="1:11">
      <c r="A571" s="8" t="s">
        <v>742</v>
      </c>
      <c r="B571" s="4" t="s">
        <v>1239</v>
      </c>
      <c r="C571" s="1" t="s">
        <v>43</v>
      </c>
      <c r="D571" s="1" t="s">
        <v>22</v>
      </c>
      <c r="E571" s="2">
        <v>45715</v>
      </c>
      <c r="F571" s="3">
        <v>12</v>
      </c>
      <c r="G571" s="3">
        <v>12</v>
      </c>
      <c r="H571" s="3">
        <v>10</v>
      </c>
      <c r="I571" s="1">
        <v>48984</v>
      </c>
      <c r="J571" s="1" t="s">
        <v>14</v>
      </c>
      <c r="K571" s="10" t="s">
        <v>19</v>
      </c>
    </row>
    <row r="572" spans="1:11">
      <c r="A572" s="8" t="s">
        <v>744</v>
      </c>
      <c r="B572" s="4" t="s">
        <v>1240</v>
      </c>
      <c r="C572" s="1" t="s">
        <v>31</v>
      </c>
      <c r="D572" s="1" t="s">
        <v>32</v>
      </c>
      <c r="E572" s="2">
        <v>45581</v>
      </c>
      <c r="F572" s="3">
        <v>12</v>
      </c>
      <c r="G572" s="3">
        <v>12</v>
      </c>
      <c r="H572" s="3">
        <v>10</v>
      </c>
      <c r="I572" s="1">
        <v>48947</v>
      </c>
      <c r="J572" s="1" t="s">
        <v>17</v>
      </c>
      <c r="K572" s="10" t="s">
        <v>15</v>
      </c>
    </row>
    <row r="573" spans="1:11">
      <c r="A573" s="8" t="s">
        <v>746</v>
      </c>
      <c r="B573" s="4" t="s">
        <v>1241</v>
      </c>
      <c r="C573" s="1" t="s">
        <v>43</v>
      </c>
      <c r="D573" s="1" t="s">
        <v>22</v>
      </c>
      <c r="E573" s="2">
        <v>46034</v>
      </c>
      <c r="F573" s="3">
        <v>12</v>
      </c>
      <c r="G573" s="3">
        <v>12</v>
      </c>
      <c r="H573" s="3">
        <v>10</v>
      </c>
      <c r="I573" s="1">
        <v>48910</v>
      </c>
      <c r="J573" s="1" t="s">
        <v>17</v>
      </c>
      <c r="K573" s="10" t="s">
        <v>15</v>
      </c>
    </row>
    <row r="574" spans="1:11">
      <c r="A574" s="8" t="s">
        <v>748</v>
      </c>
      <c r="B574" s="4" t="s">
        <v>1242</v>
      </c>
      <c r="C574" s="1" t="s">
        <v>21</v>
      </c>
      <c r="D574" s="1" t="s">
        <v>22</v>
      </c>
      <c r="E574" s="2">
        <v>46156</v>
      </c>
      <c r="F574" s="3">
        <v>12</v>
      </c>
      <c r="G574" s="3">
        <v>12</v>
      </c>
      <c r="H574" s="3">
        <v>10</v>
      </c>
      <c r="I574" s="1">
        <v>48873</v>
      </c>
      <c r="J574" s="1" t="s">
        <v>17</v>
      </c>
      <c r="K574" s="10" t="s">
        <v>19</v>
      </c>
    </row>
    <row r="575" spans="1:11">
      <c r="A575" s="8" t="s">
        <v>749</v>
      </c>
      <c r="B575" s="4" t="s">
        <v>523</v>
      </c>
      <c r="C575" s="1" t="s">
        <v>12</v>
      </c>
      <c r="D575" s="1" t="s">
        <v>13</v>
      </c>
      <c r="E575" s="2">
        <v>45380</v>
      </c>
      <c r="F575" s="3">
        <v>12</v>
      </c>
      <c r="G575" s="3">
        <v>12</v>
      </c>
      <c r="H575" s="3">
        <v>10</v>
      </c>
      <c r="I575" s="1">
        <v>48836</v>
      </c>
      <c r="J575" s="1" t="s">
        <v>17</v>
      </c>
      <c r="K575" s="10" t="s">
        <v>15</v>
      </c>
    </row>
    <row r="576" spans="1:11">
      <c r="A576" s="8" t="s">
        <v>750</v>
      </c>
      <c r="B576" s="4" t="s">
        <v>548</v>
      </c>
      <c r="C576" s="1" t="s">
        <v>12</v>
      </c>
      <c r="D576" s="1" t="s">
        <v>13</v>
      </c>
      <c r="E576" s="2">
        <v>45635</v>
      </c>
      <c r="F576" s="3">
        <v>12</v>
      </c>
      <c r="G576" s="3">
        <v>12</v>
      </c>
      <c r="H576" s="3">
        <v>10</v>
      </c>
      <c r="I576" s="1">
        <v>48799</v>
      </c>
      <c r="J576" s="1" t="s">
        <v>17</v>
      </c>
      <c r="K576" s="10" t="s">
        <v>15</v>
      </c>
    </row>
    <row r="577" spans="1:11">
      <c r="A577" s="8" t="s">
        <v>752</v>
      </c>
      <c r="B577" s="4" t="s">
        <v>201</v>
      </c>
      <c r="C577" s="1" t="s">
        <v>12</v>
      </c>
      <c r="D577" s="1" t="s">
        <v>13</v>
      </c>
      <c r="E577" s="2">
        <v>45914</v>
      </c>
      <c r="F577" s="3">
        <v>12</v>
      </c>
      <c r="G577" s="3">
        <v>12</v>
      </c>
      <c r="H577" s="3">
        <v>10</v>
      </c>
      <c r="I577" s="1">
        <v>48762</v>
      </c>
      <c r="J577" s="1" t="s">
        <v>17</v>
      </c>
      <c r="K577" s="10" t="s">
        <v>15</v>
      </c>
    </row>
    <row r="578" spans="1:11">
      <c r="A578" s="8" t="s">
        <v>753</v>
      </c>
      <c r="B578" s="4" t="s">
        <v>272</v>
      </c>
      <c r="C578" s="1" t="s">
        <v>27</v>
      </c>
      <c r="D578" s="1" t="s">
        <v>22</v>
      </c>
      <c r="E578" s="2">
        <v>46076</v>
      </c>
      <c r="F578" s="3">
        <v>12</v>
      </c>
      <c r="G578" s="3">
        <v>12</v>
      </c>
      <c r="H578" s="3">
        <v>10</v>
      </c>
      <c r="I578" s="1">
        <v>48725</v>
      </c>
      <c r="J578" s="1" t="s">
        <v>14</v>
      </c>
      <c r="K578" s="10" t="s">
        <v>19</v>
      </c>
    </row>
    <row r="579" spans="1:11">
      <c r="A579" s="8" t="s">
        <v>754</v>
      </c>
      <c r="B579" s="4" t="s">
        <v>654</v>
      </c>
      <c r="C579" s="1" t="s">
        <v>43</v>
      </c>
      <c r="D579" s="1" t="s">
        <v>22</v>
      </c>
      <c r="E579" s="2">
        <v>45515</v>
      </c>
      <c r="F579" s="3">
        <v>12</v>
      </c>
      <c r="G579" s="3">
        <v>12</v>
      </c>
      <c r="H579" s="3">
        <v>10</v>
      </c>
      <c r="I579" s="1">
        <v>48688</v>
      </c>
      <c r="J579" s="1" t="s">
        <v>17</v>
      </c>
      <c r="K579" s="10" t="s">
        <v>15</v>
      </c>
    </row>
    <row r="580" spans="1:11">
      <c r="A580" s="8" t="s">
        <v>755</v>
      </c>
      <c r="B580" s="4" t="s">
        <v>73</v>
      </c>
      <c r="C580" s="1" t="s">
        <v>50</v>
      </c>
      <c r="D580" s="1" t="s">
        <v>51</v>
      </c>
      <c r="E580" s="2">
        <v>46079</v>
      </c>
      <c r="F580" s="3">
        <v>12</v>
      </c>
      <c r="G580" s="3">
        <v>12</v>
      </c>
      <c r="H580" s="3">
        <v>10</v>
      </c>
      <c r="I580" s="1">
        <v>48651</v>
      </c>
      <c r="J580" s="1" t="s">
        <v>17</v>
      </c>
      <c r="K580" s="10" t="s">
        <v>15</v>
      </c>
    </row>
    <row r="581" spans="1:11">
      <c r="A581" s="8" t="s">
        <v>756</v>
      </c>
      <c r="B581" s="4" t="s">
        <v>532</v>
      </c>
      <c r="C581" s="1" t="s">
        <v>24</v>
      </c>
      <c r="D581" s="1" t="s">
        <v>25</v>
      </c>
      <c r="E581" s="2">
        <v>45409</v>
      </c>
      <c r="F581" s="3">
        <v>12</v>
      </c>
      <c r="G581" s="3">
        <v>12</v>
      </c>
      <c r="H581" s="3">
        <v>10</v>
      </c>
      <c r="I581" s="1">
        <v>48614</v>
      </c>
      <c r="J581" s="1" t="s">
        <v>17</v>
      </c>
      <c r="K581" s="10" t="s">
        <v>15</v>
      </c>
    </row>
    <row r="582" spans="1:11">
      <c r="A582" s="8" t="s">
        <v>757</v>
      </c>
      <c r="B582" s="4" t="s">
        <v>865</v>
      </c>
      <c r="C582" s="1" t="s">
        <v>16</v>
      </c>
      <c r="D582" s="1" t="s">
        <v>13</v>
      </c>
      <c r="E582" s="2">
        <v>45913</v>
      </c>
      <c r="F582" s="3">
        <v>12</v>
      </c>
      <c r="G582" s="3">
        <v>12</v>
      </c>
      <c r="H582" s="3">
        <v>10</v>
      </c>
      <c r="I582" s="1">
        <v>48577</v>
      </c>
      <c r="J582" s="1" t="s">
        <v>17</v>
      </c>
      <c r="K582" s="10" t="s">
        <v>15</v>
      </c>
    </row>
    <row r="583" spans="1:11">
      <c r="A583" s="8" t="s">
        <v>759</v>
      </c>
      <c r="B583" s="4" t="s">
        <v>312</v>
      </c>
      <c r="C583" s="1" t="s">
        <v>47</v>
      </c>
      <c r="D583" s="1" t="s">
        <v>84</v>
      </c>
      <c r="E583" s="2">
        <v>46080</v>
      </c>
      <c r="F583" s="3">
        <v>12</v>
      </c>
      <c r="G583" s="3">
        <v>12</v>
      </c>
      <c r="H583" s="3">
        <v>10</v>
      </c>
      <c r="I583" s="1">
        <v>48540</v>
      </c>
      <c r="J583" s="1" t="s">
        <v>17</v>
      </c>
      <c r="K583" s="10" t="s">
        <v>15</v>
      </c>
    </row>
    <row r="584" spans="1:11">
      <c r="A584" s="8" t="s">
        <v>760</v>
      </c>
      <c r="B584" s="4" t="s">
        <v>110</v>
      </c>
      <c r="C584" s="1" t="s">
        <v>47</v>
      </c>
      <c r="D584" s="1" t="s">
        <v>84</v>
      </c>
      <c r="E584" s="2">
        <v>45576</v>
      </c>
      <c r="F584" s="3">
        <v>12</v>
      </c>
      <c r="G584" s="3">
        <v>12</v>
      </c>
      <c r="H584" s="3">
        <v>10</v>
      </c>
      <c r="I584" s="1">
        <v>48503</v>
      </c>
      <c r="J584" s="1" t="s">
        <v>17</v>
      </c>
      <c r="K584" s="10" t="s">
        <v>15</v>
      </c>
    </row>
    <row r="585" spans="1:11">
      <c r="A585" s="8" t="s">
        <v>761</v>
      </c>
      <c r="B585" s="4" t="s">
        <v>662</v>
      </c>
      <c r="C585" s="1" t="s">
        <v>43</v>
      </c>
      <c r="D585" s="1" t="s">
        <v>22</v>
      </c>
      <c r="E585" s="2">
        <v>45507</v>
      </c>
      <c r="F585" s="3">
        <v>12</v>
      </c>
      <c r="G585" s="3">
        <v>12</v>
      </c>
      <c r="H585" s="3">
        <v>10</v>
      </c>
      <c r="I585" s="1">
        <v>48466</v>
      </c>
      <c r="J585" s="1" t="s">
        <v>17</v>
      </c>
      <c r="K585" s="10" t="s">
        <v>15</v>
      </c>
    </row>
    <row r="586" spans="1:11">
      <c r="A586" s="8" t="s">
        <v>762</v>
      </c>
      <c r="B586" s="4" t="s">
        <v>82</v>
      </c>
      <c r="C586" s="1" t="s">
        <v>21</v>
      </c>
      <c r="D586" s="1" t="s">
        <v>22</v>
      </c>
      <c r="E586" s="2">
        <v>45349</v>
      </c>
      <c r="F586" s="3">
        <v>12</v>
      </c>
      <c r="G586" s="3">
        <v>12</v>
      </c>
      <c r="H586" s="3">
        <v>10</v>
      </c>
      <c r="I586" s="1">
        <v>48429</v>
      </c>
      <c r="J586" s="1" t="s">
        <v>17</v>
      </c>
      <c r="K586" s="10" t="s">
        <v>15</v>
      </c>
    </row>
    <row r="587" spans="1:11">
      <c r="A587" s="8" t="s">
        <v>763</v>
      </c>
      <c r="B587" s="4" t="s">
        <v>228</v>
      </c>
      <c r="C587" s="1" t="s">
        <v>37</v>
      </c>
      <c r="D587" s="1" t="s">
        <v>40</v>
      </c>
      <c r="E587" s="2">
        <v>45672</v>
      </c>
      <c r="F587" s="3">
        <v>12</v>
      </c>
      <c r="G587" s="3">
        <v>12</v>
      </c>
      <c r="H587" s="3">
        <v>10</v>
      </c>
      <c r="I587" s="1">
        <v>48392</v>
      </c>
      <c r="J587" s="1" t="s">
        <v>17</v>
      </c>
      <c r="K587" s="10" t="s">
        <v>15</v>
      </c>
    </row>
    <row r="588" spans="1:11">
      <c r="A588" s="8" t="s">
        <v>764</v>
      </c>
      <c r="B588" s="4" t="s">
        <v>1243</v>
      </c>
      <c r="C588" s="1" t="s">
        <v>47</v>
      </c>
      <c r="D588" s="1" t="s">
        <v>48</v>
      </c>
      <c r="E588" s="2">
        <v>45772</v>
      </c>
      <c r="F588" s="3">
        <v>12</v>
      </c>
      <c r="G588" s="3">
        <v>12</v>
      </c>
      <c r="H588" s="3">
        <v>10</v>
      </c>
      <c r="I588" s="1">
        <v>48355</v>
      </c>
      <c r="J588" s="1" t="s">
        <v>17</v>
      </c>
      <c r="K588" s="10" t="s">
        <v>19</v>
      </c>
    </row>
    <row r="589" spans="1:11">
      <c r="A589" s="8" t="s">
        <v>765</v>
      </c>
      <c r="B589" s="4" t="s">
        <v>1244</v>
      </c>
      <c r="C589" s="1" t="s">
        <v>24</v>
      </c>
      <c r="D589" s="1" t="s">
        <v>25</v>
      </c>
      <c r="E589" s="2">
        <v>46099</v>
      </c>
      <c r="F589" s="3">
        <v>12</v>
      </c>
      <c r="G589" s="3">
        <v>12</v>
      </c>
      <c r="H589" s="3">
        <v>10</v>
      </c>
      <c r="I589" s="1">
        <v>48318</v>
      </c>
      <c r="J589" s="1" t="s">
        <v>17</v>
      </c>
      <c r="K589" s="10" t="s">
        <v>19</v>
      </c>
    </row>
    <row r="590" spans="1:11">
      <c r="A590" s="8" t="s">
        <v>766</v>
      </c>
      <c r="B590" s="4" t="s">
        <v>1245</v>
      </c>
      <c r="C590" s="1" t="s">
        <v>16</v>
      </c>
      <c r="D590" s="1" t="s">
        <v>13</v>
      </c>
      <c r="E590" s="2">
        <v>45467</v>
      </c>
      <c r="F590" s="3">
        <v>12</v>
      </c>
      <c r="G590" s="3">
        <v>12</v>
      </c>
      <c r="H590" s="3">
        <v>10</v>
      </c>
      <c r="I590" s="1">
        <v>48281</v>
      </c>
      <c r="J590" s="1" t="s">
        <v>17</v>
      </c>
      <c r="K590" s="10" t="s">
        <v>19</v>
      </c>
    </row>
    <row r="591" spans="1:11">
      <c r="A591" s="8" t="s">
        <v>767</v>
      </c>
      <c r="B591" s="4" t="s">
        <v>1246</v>
      </c>
      <c r="C591" s="1" t="s">
        <v>27</v>
      </c>
      <c r="D591" s="1" t="s">
        <v>22</v>
      </c>
      <c r="E591" s="2">
        <v>45560</v>
      </c>
      <c r="F591" s="3">
        <v>12</v>
      </c>
      <c r="G591" s="3">
        <v>12</v>
      </c>
      <c r="H591" s="3">
        <v>10</v>
      </c>
      <c r="I591" s="1">
        <v>48244</v>
      </c>
      <c r="J591" s="1" t="s">
        <v>17</v>
      </c>
      <c r="K591" s="10" t="s">
        <v>19</v>
      </c>
    </row>
    <row r="592" spans="1:11">
      <c r="A592" s="8" t="s">
        <v>769</v>
      </c>
      <c r="B592" s="4" t="s">
        <v>1247</v>
      </c>
      <c r="C592" s="1" t="s">
        <v>12</v>
      </c>
      <c r="D592" s="1" t="s">
        <v>13</v>
      </c>
      <c r="E592" s="2">
        <v>45961</v>
      </c>
      <c r="F592" s="3">
        <v>12</v>
      </c>
      <c r="G592" s="3">
        <v>12</v>
      </c>
      <c r="H592" s="3">
        <v>10</v>
      </c>
      <c r="I592" s="1">
        <v>48207</v>
      </c>
      <c r="J592" s="1" t="s">
        <v>17</v>
      </c>
      <c r="K592" s="10" t="s">
        <v>19</v>
      </c>
    </row>
    <row r="593" spans="1:11">
      <c r="A593" s="8" t="s">
        <v>771</v>
      </c>
      <c r="B593" s="4" t="s">
        <v>1248</v>
      </c>
      <c r="C593" s="1" t="s">
        <v>12</v>
      </c>
      <c r="D593" s="1" t="s">
        <v>13</v>
      </c>
      <c r="E593" s="2">
        <v>45335</v>
      </c>
      <c r="F593" s="3">
        <v>12</v>
      </c>
      <c r="G593" s="3">
        <v>12</v>
      </c>
      <c r="H593" s="3">
        <v>10</v>
      </c>
      <c r="I593" s="1">
        <v>48170</v>
      </c>
      <c r="J593" s="1" t="s">
        <v>17</v>
      </c>
      <c r="K593" s="10" t="s">
        <v>15</v>
      </c>
    </row>
    <row r="594" spans="1:11">
      <c r="A594" s="8" t="s">
        <v>772</v>
      </c>
      <c r="B594" s="4" t="s">
        <v>1249</v>
      </c>
      <c r="C594" s="1" t="s">
        <v>50</v>
      </c>
      <c r="D594" s="1" t="s">
        <v>51</v>
      </c>
      <c r="E594" s="2">
        <v>46180</v>
      </c>
      <c r="F594" s="3">
        <v>12</v>
      </c>
      <c r="G594" s="3">
        <v>12</v>
      </c>
      <c r="H594" s="3">
        <v>10</v>
      </c>
      <c r="I594" s="1">
        <v>48133</v>
      </c>
      <c r="J594" s="1" t="s">
        <v>17</v>
      </c>
      <c r="K594" s="10" t="s">
        <v>15</v>
      </c>
    </row>
    <row r="595" spans="1:11">
      <c r="A595" s="8" t="s">
        <v>774</v>
      </c>
      <c r="B595" s="4" t="s">
        <v>1250</v>
      </c>
      <c r="C595" s="1" t="s">
        <v>21</v>
      </c>
      <c r="D595" s="1" t="s">
        <v>22</v>
      </c>
      <c r="E595" s="2">
        <v>45472</v>
      </c>
      <c r="F595" s="3">
        <v>12</v>
      </c>
      <c r="G595" s="3">
        <v>12</v>
      </c>
      <c r="H595" s="3">
        <v>10</v>
      </c>
      <c r="I595" s="1">
        <v>48096</v>
      </c>
      <c r="J595" s="1" t="s">
        <v>17</v>
      </c>
      <c r="K595" s="10" t="s">
        <v>19</v>
      </c>
    </row>
    <row r="596" spans="1:11">
      <c r="A596" s="8" t="s">
        <v>775</v>
      </c>
      <c r="B596" s="4" t="s">
        <v>1251</v>
      </c>
      <c r="C596" s="1" t="s">
        <v>21</v>
      </c>
      <c r="D596" s="1" t="s">
        <v>22</v>
      </c>
      <c r="E596" s="2">
        <v>45764</v>
      </c>
      <c r="F596" s="3">
        <v>12</v>
      </c>
      <c r="G596" s="3">
        <v>12</v>
      </c>
      <c r="H596" s="3">
        <v>10</v>
      </c>
      <c r="I596" s="1">
        <v>48059</v>
      </c>
      <c r="J596" s="1" t="s">
        <v>14</v>
      </c>
      <c r="K596" s="10" t="s">
        <v>15</v>
      </c>
    </row>
    <row r="597" spans="1:11">
      <c r="A597" s="8" t="s">
        <v>776</v>
      </c>
      <c r="B597" s="4" t="s">
        <v>1252</v>
      </c>
      <c r="C597" s="1" t="s">
        <v>12</v>
      </c>
      <c r="D597" s="1" t="s">
        <v>13</v>
      </c>
      <c r="E597" s="2">
        <v>46071</v>
      </c>
      <c r="F597" s="3">
        <v>12</v>
      </c>
      <c r="G597" s="3">
        <v>12</v>
      </c>
      <c r="H597" s="3">
        <v>10</v>
      </c>
      <c r="I597" s="1">
        <v>48022</v>
      </c>
      <c r="J597" s="1" t="s">
        <v>17</v>
      </c>
      <c r="K597" s="10" t="s">
        <v>15</v>
      </c>
    </row>
    <row r="598" spans="1:11">
      <c r="A598" s="8" t="s">
        <v>778</v>
      </c>
      <c r="B598" s="4" t="s">
        <v>1253</v>
      </c>
      <c r="C598" s="1" t="s">
        <v>16</v>
      </c>
      <c r="D598" s="1" t="s">
        <v>13</v>
      </c>
      <c r="E598" s="2">
        <v>45954</v>
      </c>
      <c r="F598" s="3">
        <v>12</v>
      </c>
      <c r="G598" s="3">
        <v>12</v>
      </c>
      <c r="H598" s="3">
        <v>10</v>
      </c>
      <c r="I598" s="1">
        <v>47985</v>
      </c>
      <c r="J598" s="1" t="s">
        <v>17</v>
      </c>
      <c r="K598" s="10" t="s">
        <v>15</v>
      </c>
    </row>
    <row r="599" spans="1:11">
      <c r="A599" s="8" t="s">
        <v>780</v>
      </c>
      <c r="B599" s="4" t="s">
        <v>1254</v>
      </c>
      <c r="C599" s="1" t="s">
        <v>24</v>
      </c>
      <c r="D599" s="1" t="s">
        <v>53</v>
      </c>
      <c r="E599" s="2">
        <v>45934</v>
      </c>
      <c r="F599" s="3">
        <v>12</v>
      </c>
      <c r="G599" s="3">
        <v>12</v>
      </c>
      <c r="H599" s="3">
        <v>10</v>
      </c>
      <c r="I599" s="1">
        <v>47948</v>
      </c>
      <c r="J599" s="1" t="s">
        <v>17</v>
      </c>
      <c r="K599" s="10" t="s">
        <v>19</v>
      </c>
    </row>
    <row r="600" spans="1:11">
      <c r="A600" s="8" t="s">
        <v>781</v>
      </c>
      <c r="B600" s="4" t="s">
        <v>1255</v>
      </c>
      <c r="C600" s="1" t="s">
        <v>43</v>
      </c>
      <c r="D600" s="1" t="s">
        <v>22</v>
      </c>
      <c r="E600" s="2">
        <v>45626</v>
      </c>
      <c r="F600" s="3">
        <v>12</v>
      </c>
      <c r="G600" s="3">
        <v>12</v>
      </c>
      <c r="H600" s="3">
        <v>10</v>
      </c>
      <c r="I600" s="1">
        <v>47911</v>
      </c>
      <c r="J600" s="1" t="s">
        <v>17</v>
      </c>
      <c r="K600" s="10" t="s">
        <v>19</v>
      </c>
    </row>
    <row r="601" spans="1:11">
      <c r="A601" s="8" t="s">
        <v>782</v>
      </c>
      <c r="B601" s="4" t="s">
        <v>369</v>
      </c>
      <c r="C601" s="1" t="s">
        <v>37</v>
      </c>
      <c r="D601" s="1" t="s">
        <v>40</v>
      </c>
      <c r="E601" s="2">
        <v>45866</v>
      </c>
      <c r="F601" s="3">
        <v>12</v>
      </c>
      <c r="G601" s="3">
        <v>12</v>
      </c>
      <c r="H601" s="3">
        <v>10</v>
      </c>
      <c r="I601" s="1">
        <v>47874</v>
      </c>
      <c r="J601" s="1" t="s">
        <v>17</v>
      </c>
      <c r="K601" s="10" t="s">
        <v>15</v>
      </c>
    </row>
    <row r="602" spans="1:11">
      <c r="A602" s="8" t="s">
        <v>784</v>
      </c>
      <c r="B602" s="4" t="s">
        <v>650</v>
      </c>
      <c r="C602" s="1" t="s">
        <v>12</v>
      </c>
      <c r="D602" s="1" t="s">
        <v>13</v>
      </c>
      <c r="E602" s="2">
        <v>45412</v>
      </c>
      <c r="F602" s="3">
        <v>12</v>
      </c>
      <c r="G602" s="3">
        <v>12</v>
      </c>
      <c r="H602" s="3">
        <v>10</v>
      </c>
      <c r="I602" s="1">
        <v>47837</v>
      </c>
      <c r="J602" s="1" t="s">
        <v>17</v>
      </c>
      <c r="K602" s="10" t="s">
        <v>19</v>
      </c>
    </row>
    <row r="603" spans="1:11">
      <c r="A603" s="8" t="s">
        <v>785</v>
      </c>
      <c r="B603" s="4" t="s">
        <v>301</v>
      </c>
      <c r="C603" s="1" t="s">
        <v>21</v>
      </c>
      <c r="D603" s="1" t="s">
        <v>22</v>
      </c>
      <c r="E603" s="2">
        <v>45725</v>
      </c>
      <c r="F603" s="3">
        <v>12</v>
      </c>
      <c r="G603" s="3">
        <v>12</v>
      </c>
      <c r="H603" s="3">
        <v>10</v>
      </c>
      <c r="I603" s="1">
        <v>47800</v>
      </c>
      <c r="J603" s="1" t="s">
        <v>14</v>
      </c>
      <c r="K603" s="10" t="s">
        <v>19</v>
      </c>
    </row>
    <row r="604" spans="1:11">
      <c r="A604" s="8" t="s">
        <v>786</v>
      </c>
      <c r="B604" s="4" t="s">
        <v>392</v>
      </c>
      <c r="C604" s="1" t="s">
        <v>16</v>
      </c>
      <c r="D604" s="1" t="s">
        <v>13</v>
      </c>
      <c r="E604" s="2">
        <v>45532</v>
      </c>
      <c r="F604" s="3">
        <v>12</v>
      </c>
      <c r="G604" s="3">
        <v>12</v>
      </c>
      <c r="H604" s="3">
        <v>10</v>
      </c>
      <c r="I604" s="1">
        <v>47763</v>
      </c>
      <c r="J604" s="1" t="s">
        <v>17</v>
      </c>
      <c r="K604" s="10" t="s">
        <v>15</v>
      </c>
    </row>
    <row r="605" spans="1:11">
      <c r="A605" s="8" t="s">
        <v>787</v>
      </c>
      <c r="B605" s="4" t="s">
        <v>453</v>
      </c>
      <c r="C605" s="1" t="s">
        <v>16</v>
      </c>
      <c r="D605" s="1" t="s">
        <v>13</v>
      </c>
      <c r="E605" s="2">
        <v>46114</v>
      </c>
      <c r="F605" s="3">
        <v>12</v>
      </c>
      <c r="G605" s="3">
        <v>12</v>
      </c>
      <c r="H605" s="3">
        <v>10</v>
      </c>
      <c r="I605" s="1">
        <v>47726</v>
      </c>
      <c r="J605" s="1" t="s">
        <v>17</v>
      </c>
      <c r="K605" s="10" t="s">
        <v>15</v>
      </c>
    </row>
    <row r="606" spans="1:11">
      <c r="A606" s="8" t="s">
        <v>788</v>
      </c>
      <c r="B606" s="4" t="s">
        <v>95</v>
      </c>
      <c r="C606" s="1" t="s">
        <v>47</v>
      </c>
      <c r="D606" s="1" t="s">
        <v>48</v>
      </c>
      <c r="E606" s="2">
        <v>45537</v>
      </c>
      <c r="F606" s="3">
        <v>12</v>
      </c>
      <c r="G606" s="3">
        <v>12</v>
      </c>
      <c r="H606" s="3">
        <v>10</v>
      </c>
      <c r="I606" s="1">
        <v>47689</v>
      </c>
      <c r="J606" s="1" t="s">
        <v>17</v>
      </c>
      <c r="K606" s="10" t="s">
        <v>15</v>
      </c>
    </row>
    <row r="607" spans="1:11">
      <c r="A607" s="8" t="s">
        <v>789</v>
      </c>
      <c r="B607" s="4" t="s">
        <v>1256</v>
      </c>
      <c r="C607" s="1" t="s">
        <v>12</v>
      </c>
      <c r="D607" s="1" t="s">
        <v>13</v>
      </c>
      <c r="E607" s="2">
        <v>45974</v>
      </c>
      <c r="F607" s="3">
        <v>12</v>
      </c>
      <c r="G607" s="3">
        <v>12</v>
      </c>
      <c r="H607" s="3">
        <v>10</v>
      </c>
      <c r="I607" s="1">
        <v>47652</v>
      </c>
      <c r="J607" s="1" t="s">
        <v>17</v>
      </c>
      <c r="K607" s="10" t="s">
        <v>15</v>
      </c>
    </row>
    <row r="608" spans="1:11">
      <c r="A608" s="8" t="s">
        <v>791</v>
      </c>
      <c r="B608" s="4" t="s">
        <v>105</v>
      </c>
      <c r="C608" s="1" t="s">
        <v>21</v>
      </c>
      <c r="D608" s="1" t="s">
        <v>22</v>
      </c>
      <c r="E608" s="2">
        <v>45676</v>
      </c>
      <c r="F608" s="3">
        <v>12</v>
      </c>
      <c r="G608" s="3">
        <v>12</v>
      </c>
      <c r="H608" s="3">
        <v>10</v>
      </c>
      <c r="I608" s="1">
        <v>47615</v>
      </c>
      <c r="J608" s="1" t="s">
        <v>17</v>
      </c>
      <c r="K608" s="10" t="s">
        <v>15</v>
      </c>
    </row>
    <row r="609" spans="1:11">
      <c r="A609" s="8" t="s">
        <v>792</v>
      </c>
      <c r="B609" s="4" t="s">
        <v>198</v>
      </c>
      <c r="C609" s="1" t="s">
        <v>43</v>
      </c>
      <c r="D609" s="1" t="s">
        <v>22</v>
      </c>
      <c r="E609" s="2">
        <v>45738</v>
      </c>
      <c r="F609" s="3">
        <v>12</v>
      </c>
      <c r="G609" s="3">
        <v>12</v>
      </c>
      <c r="H609" s="3">
        <v>10</v>
      </c>
      <c r="I609" s="1">
        <v>47578</v>
      </c>
      <c r="J609" s="1" t="s">
        <v>17</v>
      </c>
      <c r="K609" s="10" t="s">
        <v>15</v>
      </c>
    </row>
    <row r="610" spans="1:11">
      <c r="A610" s="8" t="s">
        <v>793</v>
      </c>
      <c r="B610" s="4" t="s">
        <v>915</v>
      </c>
      <c r="C610" s="1" t="s">
        <v>37</v>
      </c>
      <c r="D610" s="1" t="s">
        <v>40</v>
      </c>
      <c r="E610" s="2">
        <v>45974</v>
      </c>
      <c r="F610" s="3">
        <v>12</v>
      </c>
      <c r="G610" s="3">
        <v>12</v>
      </c>
      <c r="H610" s="3">
        <v>10</v>
      </c>
      <c r="I610" s="1">
        <v>47541</v>
      </c>
      <c r="J610" s="1" t="s">
        <v>17</v>
      </c>
      <c r="K610" s="10" t="s">
        <v>15</v>
      </c>
    </row>
    <row r="611" spans="1:11">
      <c r="A611" s="8" t="s">
        <v>794</v>
      </c>
      <c r="B611" s="4" t="s">
        <v>1257</v>
      </c>
      <c r="C611" s="1" t="s">
        <v>27</v>
      </c>
      <c r="D611" s="1" t="s">
        <v>22</v>
      </c>
      <c r="E611" s="2">
        <v>45484</v>
      </c>
      <c r="F611" s="3">
        <v>12</v>
      </c>
      <c r="G611" s="3">
        <v>12</v>
      </c>
      <c r="H611" s="3">
        <v>10</v>
      </c>
      <c r="I611" s="1">
        <v>47504</v>
      </c>
      <c r="J611" s="1" t="s">
        <v>14</v>
      </c>
      <c r="K611" s="10" t="s">
        <v>15</v>
      </c>
    </row>
    <row r="612" spans="1:11">
      <c r="A612" s="8" t="s">
        <v>796</v>
      </c>
      <c r="B612" s="4" t="s">
        <v>299</v>
      </c>
      <c r="C612" s="1" t="s">
        <v>16</v>
      </c>
      <c r="D612" s="1" t="s">
        <v>13</v>
      </c>
      <c r="E612" s="2">
        <v>45974</v>
      </c>
      <c r="F612" s="3">
        <v>12</v>
      </c>
      <c r="G612" s="3">
        <v>12</v>
      </c>
      <c r="H612" s="3">
        <v>10</v>
      </c>
      <c r="I612" s="1">
        <v>47467</v>
      </c>
      <c r="J612" s="1" t="s">
        <v>17</v>
      </c>
      <c r="K612" s="10" t="s">
        <v>15</v>
      </c>
    </row>
    <row r="613" spans="1:11">
      <c r="A613" s="8" t="s">
        <v>797</v>
      </c>
      <c r="B613" s="4" t="s">
        <v>1258</v>
      </c>
      <c r="C613" s="1" t="s">
        <v>21</v>
      </c>
      <c r="D613" s="1" t="s">
        <v>22</v>
      </c>
      <c r="E613" s="2">
        <v>45842</v>
      </c>
      <c r="F613" s="3">
        <v>12</v>
      </c>
      <c r="G613" s="3">
        <v>12</v>
      </c>
      <c r="H613" s="3">
        <v>10</v>
      </c>
      <c r="I613" s="1">
        <v>47430</v>
      </c>
      <c r="J613" s="1" t="s">
        <v>17</v>
      </c>
      <c r="K613" s="10" t="s">
        <v>19</v>
      </c>
    </row>
    <row r="614" spans="1:11">
      <c r="A614" s="8" t="s">
        <v>798</v>
      </c>
      <c r="B614" s="4" t="s">
        <v>1259</v>
      </c>
      <c r="C614" s="1" t="s">
        <v>31</v>
      </c>
      <c r="D614" s="1" t="s">
        <v>32</v>
      </c>
      <c r="E614" s="2">
        <v>45450</v>
      </c>
      <c r="F614" s="3">
        <v>12</v>
      </c>
      <c r="G614" s="3">
        <v>12</v>
      </c>
      <c r="H614" s="3">
        <v>10</v>
      </c>
      <c r="I614" s="1">
        <v>47393</v>
      </c>
      <c r="J614" s="1" t="s">
        <v>14</v>
      </c>
      <c r="K614" s="10" t="s">
        <v>15</v>
      </c>
    </row>
    <row r="615" spans="1:11">
      <c r="A615" s="8" t="s">
        <v>799</v>
      </c>
      <c r="B615" s="4" t="s">
        <v>1260</v>
      </c>
      <c r="C615" s="1" t="s">
        <v>43</v>
      </c>
      <c r="D615" s="1" t="s">
        <v>22</v>
      </c>
      <c r="E615" s="2">
        <v>45532</v>
      </c>
      <c r="F615" s="3">
        <v>12</v>
      </c>
      <c r="G615" s="3">
        <v>12</v>
      </c>
      <c r="H615" s="3">
        <v>10</v>
      </c>
      <c r="I615" s="1">
        <v>47356</v>
      </c>
      <c r="J615" s="1" t="s">
        <v>14</v>
      </c>
      <c r="K615" s="10" t="s">
        <v>15</v>
      </c>
    </row>
    <row r="616" spans="1:11">
      <c r="A616" s="8" t="s">
        <v>800</v>
      </c>
      <c r="B616" s="4" t="s">
        <v>1261</v>
      </c>
      <c r="C616" s="1" t="s">
        <v>27</v>
      </c>
      <c r="D616" s="1" t="s">
        <v>22</v>
      </c>
      <c r="E616" s="2">
        <v>45738</v>
      </c>
      <c r="F616" s="3">
        <v>12</v>
      </c>
      <c r="G616" s="3">
        <v>12</v>
      </c>
      <c r="H616" s="3">
        <v>10</v>
      </c>
      <c r="I616" s="1">
        <v>47319</v>
      </c>
      <c r="J616" s="1" t="s">
        <v>17</v>
      </c>
      <c r="K616" s="10" t="s">
        <v>15</v>
      </c>
    </row>
    <row r="617" spans="1:11">
      <c r="A617" s="8" t="s">
        <v>802</v>
      </c>
      <c r="B617" s="4" t="s">
        <v>1262</v>
      </c>
      <c r="C617" s="1" t="s">
        <v>12</v>
      </c>
      <c r="D617" s="1" t="s">
        <v>13</v>
      </c>
      <c r="E617" s="2">
        <v>45901</v>
      </c>
      <c r="F617" s="3">
        <v>12</v>
      </c>
      <c r="G617" s="3">
        <v>12</v>
      </c>
      <c r="H617" s="3">
        <v>10</v>
      </c>
      <c r="I617" s="1">
        <v>47282</v>
      </c>
      <c r="J617" s="1" t="s">
        <v>17</v>
      </c>
      <c r="K617" s="10" t="s">
        <v>15</v>
      </c>
    </row>
    <row r="618" spans="1:11">
      <c r="A618" s="8" t="s">
        <v>803</v>
      </c>
      <c r="B618" s="4" t="s">
        <v>1263</v>
      </c>
      <c r="C618" s="1" t="s">
        <v>43</v>
      </c>
      <c r="D618" s="1" t="s">
        <v>22</v>
      </c>
      <c r="E618" s="2">
        <v>46045</v>
      </c>
      <c r="F618" s="3">
        <v>12</v>
      </c>
      <c r="G618" s="3">
        <v>12</v>
      </c>
      <c r="H618" s="3">
        <v>10</v>
      </c>
      <c r="I618" s="1">
        <v>47245</v>
      </c>
      <c r="J618" s="1" t="s">
        <v>17</v>
      </c>
      <c r="K618" s="10" t="s">
        <v>15</v>
      </c>
    </row>
    <row r="619" spans="1:11">
      <c r="A619" s="8" t="s">
        <v>805</v>
      </c>
      <c r="B619" s="4" t="s">
        <v>1264</v>
      </c>
      <c r="C619" s="1" t="s">
        <v>31</v>
      </c>
      <c r="D619" s="1" t="s">
        <v>32</v>
      </c>
      <c r="E619" s="2">
        <v>45827</v>
      </c>
      <c r="F619" s="3">
        <v>12</v>
      </c>
      <c r="G619" s="3">
        <v>12</v>
      </c>
      <c r="H619" s="3">
        <v>10</v>
      </c>
      <c r="I619" s="1">
        <v>47208</v>
      </c>
      <c r="J619" s="1" t="s">
        <v>14</v>
      </c>
      <c r="K619" s="10" t="s">
        <v>19</v>
      </c>
    </row>
    <row r="620" spans="1:11">
      <c r="A620" s="8" t="s">
        <v>806</v>
      </c>
      <c r="B620" s="4" t="s">
        <v>1265</v>
      </c>
      <c r="C620" s="1" t="s">
        <v>27</v>
      </c>
      <c r="D620" s="1" t="s">
        <v>22</v>
      </c>
      <c r="E620" s="2">
        <v>45924</v>
      </c>
      <c r="F620" s="3">
        <v>12</v>
      </c>
      <c r="G620" s="3">
        <v>12</v>
      </c>
      <c r="H620" s="3">
        <v>10</v>
      </c>
      <c r="I620" s="1">
        <v>47171</v>
      </c>
      <c r="J620" s="1" t="s">
        <v>17</v>
      </c>
      <c r="K620" s="10" t="s">
        <v>19</v>
      </c>
    </row>
    <row r="621" spans="1:11">
      <c r="A621" s="8" t="s">
        <v>808</v>
      </c>
      <c r="B621" s="4" t="s">
        <v>1266</v>
      </c>
      <c r="C621" s="1" t="s">
        <v>24</v>
      </c>
      <c r="D621" s="1" t="s">
        <v>53</v>
      </c>
      <c r="E621" s="2">
        <v>45705</v>
      </c>
      <c r="F621" s="3">
        <v>12</v>
      </c>
      <c r="G621" s="3">
        <v>12</v>
      </c>
      <c r="H621" s="3">
        <v>10</v>
      </c>
      <c r="I621" s="1">
        <v>47134</v>
      </c>
      <c r="J621" s="1" t="s">
        <v>17</v>
      </c>
      <c r="K621" s="10" t="s">
        <v>15</v>
      </c>
    </row>
    <row r="622" spans="1:11">
      <c r="A622" s="8" t="s">
        <v>809</v>
      </c>
      <c r="B622" s="4" t="s">
        <v>1267</v>
      </c>
      <c r="C622" s="1" t="s">
        <v>31</v>
      </c>
      <c r="D622" s="1" t="s">
        <v>32</v>
      </c>
      <c r="E622" s="2">
        <v>45737</v>
      </c>
      <c r="F622" s="3">
        <v>12</v>
      </c>
      <c r="G622" s="3">
        <v>12</v>
      </c>
      <c r="H622" s="3">
        <v>10</v>
      </c>
      <c r="I622" s="1">
        <v>47097</v>
      </c>
      <c r="J622" s="1" t="s">
        <v>17</v>
      </c>
      <c r="K622" s="10" t="s">
        <v>15</v>
      </c>
    </row>
    <row r="623" spans="1:11">
      <c r="A623" s="8" t="s">
        <v>810</v>
      </c>
      <c r="B623" s="4" t="s">
        <v>1268</v>
      </c>
      <c r="C623" s="1" t="s">
        <v>47</v>
      </c>
      <c r="D623" s="1" t="s">
        <v>84</v>
      </c>
      <c r="E623" s="2">
        <v>46131</v>
      </c>
      <c r="F623" s="3">
        <v>12</v>
      </c>
      <c r="G623" s="3">
        <v>12</v>
      </c>
      <c r="H623" s="3">
        <v>10</v>
      </c>
      <c r="I623" s="1">
        <v>47060</v>
      </c>
      <c r="J623" s="1" t="s">
        <v>17</v>
      </c>
      <c r="K623" s="10" t="s">
        <v>19</v>
      </c>
    </row>
    <row r="624" spans="1:11">
      <c r="A624" s="8" t="s">
        <v>811</v>
      </c>
      <c r="B624" s="4" t="s">
        <v>1269</v>
      </c>
      <c r="C624" s="1" t="s">
        <v>16</v>
      </c>
      <c r="D624" s="1" t="s">
        <v>13</v>
      </c>
      <c r="E624" s="2">
        <v>45600</v>
      </c>
      <c r="F624" s="3">
        <v>12</v>
      </c>
      <c r="G624" s="3">
        <v>12</v>
      </c>
      <c r="H624" s="3">
        <v>10</v>
      </c>
      <c r="I624" s="1">
        <v>47023</v>
      </c>
      <c r="J624" s="1" t="s">
        <v>17</v>
      </c>
      <c r="K624" s="10" t="s">
        <v>15</v>
      </c>
    </row>
    <row r="625" spans="1:11">
      <c r="A625" s="8" t="s">
        <v>812</v>
      </c>
      <c r="B625" s="4" t="s">
        <v>1270</v>
      </c>
      <c r="C625" s="1" t="s">
        <v>31</v>
      </c>
      <c r="D625" s="1" t="s">
        <v>32</v>
      </c>
      <c r="E625" s="2">
        <v>45908</v>
      </c>
      <c r="F625" s="3">
        <v>12</v>
      </c>
      <c r="G625" s="3">
        <v>12</v>
      </c>
      <c r="H625" s="3">
        <v>10</v>
      </c>
      <c r="I625" s="1">
        <v>46986</v>
      </c>
      <c r="J625" s="1" t="s">
        <v>17</v>
      </c>
      <c r="K625" s="10" t="s">
        <v>19</v>
      </c>
    </row>
    <row r="626" spans="1:11">
      <c r="A626" s="8" t="s">
        <v>814</v>
      </c>
      <c r="B626" s="4" t="s">
        <v>1271</v>
      </c>
      <c r="C626" s="1" t="s">
        <v>47</v>
      </c>
      <c r="D626" s="1" t="s">
        <v>48</v>
      </c>
      <c r="E626" s="2">
        <v>45980</v>
      </c>
      <c r="F626" s="3">
        <v>12</v>
      </c>
      <c r="G626" s="3">
        <v>12</v>
      </c>
      <c r="H626" s="3">
        <v>10</v>
      </c>
      <c r="I626" s="1">
        <v>46949</v>
      </c>
      <c r="J626" s="1" t="s">
        <v>17</v>
      </c>
      <c r="K626" s="10" t="s">
        <v>15</v>
      </c>
    </row>
    <row r="627" spans="1:11">
      <c r="A627" s="8" t="s">
        <v>815</v>
      </c>
      <c r="B627" s="4" t="s">
        <v>1272</v>
      </c>
      <c r="C627" s="1" t="s">
        <v>50</v>
      </c>
      <c r="D627" s="1" t="s">
        <v>51</v>
      </c>
      <c r="E627" s="2">
        <v>46018</v>
      </c>
      <c r="F627" s="3">
        <v>12</v>
      </c>
      <c r="G627" s="3">
        <v>12</v>
      </c>
      <c r="H627" s="3">
        <v>10</v>
      </c>
      <c r="I627" s="1">
        <v>46912</v>
      </c>
      <c r="J627" s="1" t="s">
        <v>17</v>
      </c>
      <c r="K627" s="10" t="s">
        <v>19</v>
      </c>
    </row>
    <row r="628" spans="1:11">
      <c r="A628" s="8" t="s">
        <v>816</v>
      </c>
      <c r="B628" s="4" t="s">
        <v>1273</v>
      </c>
      <c r="C628" s="1" t="s">
        <v>43</v>
      </c>
      <c r="D628" s="1" t="s">
        <v>22</v>
      </c>
      <c r="E628" s="2">
        <v>46178</v>
      </c>
      <c r="F628" s="3">
        <v>12</v>
      </c>
      <c r="G628" s="3">
        <v>12</v>
      </c>
      <c r="H628" s="3">
        <v>10</v>
      </c>
      <c r="I628" s="1">
        <v>46875</v>
      </c>
      <c r="J628" s="1" t="s">
        <v>17</v>
      </c>
      <c r="K628" s="10" t="s">
        <v>19</v>
      </c>
    </row>
    <row r="629" spans="1:11">
      <c r="A629" s="8" t="s">
        <v>817</v>
      </c>
      <c r="B629" s="4" t="s">
        <v>1274</v>
      </c>
      <c r="C629" s="1" t="s">
        <v>21</v>
      </c>
      <c r="D629" s="1" t="s">
        <v>22</v>
      </c>
      <c r="E629" s="2">
        <v>45662</v>
      </c>
      <c r="F629" s="3">
        <v>12</v>
      </c>
      <c r="G629" s="3">
        <v>12</v>
      </c>
      <c r="H629" s="3">
        <v>10</v>
      </c>
      <c r="I629" s="1">
        <v>46838</v>
      </c>
      <c r="J629" s="1" t="s">
        <v>17</v>
      </c>
      <c r="K629" s="10" t="s">
        <v>15</v>
      </c>
    </row>
    <row r="630" spans="1:11">
      <c r="A630" s="8" t="s">
        <v>818</v>
      </c>
      <c r="B630" s="4" t="s">
        <v>1275</v>
      </c>
      <c r="C630" s="1" t="s">
        <v>43</v>
      </c>
      <c r="D630" s="1" t="s">
        <v>22</v>
      </c>
      <c r="E630" s="2">
        <v>45571</v>
      </c>
      <c r="F630" s="3">
        <v>12</v>
      </c>
      <c r="G630" s="3">
        <v>12</v>
      </c>
      <c r="H630" s="3">
        <v>10</v>
      </c>
      <c r="I630" s="1">
        <v>46801</v>
      </c>
      <c r="J630" s="1" t="s">
        <v>17</v>
      </c>
      <c r="K630" s="10" t="s">
        <v>19</v>
      </c>
    </row>
    <row r="631" spans="1:11">
      <c r="A631" s="8" t="s">
        <v>819</v>
      </c>
      <c r="B631" s="4" t="s">
        <v>1276</v>
      </c>
      <c r="C631" s="1" t="s">
        <v>31</v>
      </c>
      <c r="D631" s="1" t="s">
        <v>32</v>
      </c>
      <c r="E631" s="2">
        <v>46106</v>
      </c>
      <c r="F631" s="3">
        <v>12</v>
      </c>
      <c r="G631" s="3">
        <v>12</v>
      </c>
      <c r="H631" s="3">
        <v>10</v>
      </c>
      <c r="I631" s="1">
        <v>46764</v>
      </c>
      <c r="J631" s="1" t="s">
        <v>17</v>
      </c>
      <c r="K631" s="10" t="s">
        <v>15</v>
      </c>
    </row>
    <row r="632" spans="1:11">
      <c r="A632" s="8" t="s">
        <v>820</v>
      </c>
      <c r="B632" s="4" t="s">
        <v>1277</v>
      </c>
      <c r="C632" s="1" t="s">
        <v>47</v>
      </c>
      <c r="D632" s="1" t="s">
        <v>84</v>
      </c>
      <c r="E632" s="2">
        <v>45697</v>
      </c>
      <c r="F632" s="3">
        <v>12</v>
      </c>
      <c r="G632" s="3">
        <v>12</v>
      </c>
      <c r="H632" s="3">
        <v>10</v>
      </c>
      <c r="I632" s="1">
        <v>46727</v>
      </c>
      <c r="J632" s="1" t="s">
        <v>17</v>
      </c>
      <c r="K632" s="10" t="s">
        <v>15</v>
      </c>
    </row>
    <row r="633" spans="1:11">
      <c r="A633" s="8" t="s">
        <v>821</v>
      </c>
      <c r="B633" s="4" t="s">
        <v>1278</v>
      </c>
      <c r="C633" s="1" t="s">
        <v>50</v>
      </c>
      <c r="D633" s="1" t="s">
        <v>32</v>
      </c>
      <c r="E633" s="2">
        <v>45460</v>
      </c>
      <c r="F633" s="3">
        <v>12</v>
      </c>
      <c r="G633" s="3">
        <v>12</v>
      </c>
      <c r="H633" s="3">
        <v>10</v>
      </c>
      <c r="I633" s="1">
        <v>46690</v>
      </c>
      <c r="J633" s="1" t="s">
        <v>14</v>
      </c>
      <c r="K633" s="10" t="s">
        <v>19</v>
      </c>
    </row>
    <row r="634" spans="1:11">
      <c r="A634" s="8" t="s">
        <v>822</v>
      </c>
      <c r="B634" s="4" t="s">
        <v>1279</v>
      </c>
      <c r="C634" s="1" t="s">
        <v>12</v>
      </c>
      <c r="D634" s="1" t="s">
        <v>13</v>
      </c>
      <c r="E634" s="2">
        <v>45594</v>
      </c>
      <c r="F634" s="3">
        <v>12</v>
      </c>
      <c r="G634" s="3">
        <v>12</v>
      </c>
      <c r="H634" s="3">
        <v>10</v>
      </c>
      <c r="I634" s="1">
        <v>46653</v>
      </c>
      <c r="J634" s="1" t="s">
        <v>17</v>
      </c>
      <c r="K634" s="10" t="s">
        <v>19</v>
      </c>
    </row>
    <row r="635" spans="1:11">
      <c r="A635" s="8" t="s">
        <v>823</v>
      </c>
      <c r="B635" s="4" t="s">
        <v>1280</v>
      </c>
      <c r="C635" s="1" t="s">
        <v>47</v>
      </c>
      <c r="D635" s="1" t="s">
        <v>48</v>
      </c>
      <c r="E635" s="2">
        <v>45747</v>
      </c>
      <c r="F635" s="3">
        <v>12</v>
      </c>
      <c r="G635" s="3">
        <v>12</v>
      </c>
      <c r="H635" s="3">
        <v>10</v>
      </c>
      <c r="I635" s="1">
        <v>46616</v>
      </c>
      <c r="J635" s="1" t="s">
        <v>17</v>
      </c>
      <c r="K635" s="10" t="s">
        <v>15</v>
      </c>
    </row>
    <row r="636" spans="1:11">
      <c r="A636" s="8" t="s">
        <v>824</v>
      </c>
      <c r="B636" s="4" t="s">
        <v>519</v>
      </c>
      <c r="C636" s="1" t="s">
        <v>24</v>
      </c>
      <c r="D636" s="1" t="s">
        <v>25</v>
      </c>
      <c r="E636" s="2">
        <v>46036</v>
      </c>
      <c r="F636" s="3">
        <v>12</v>
      </c>
      <c r="G636" s="3">
        <v>12</v>
      </c>
      <c r="H636" s="3">
        <v>10</v>
      </c>
      <c r="I636" s="1">
        <v>46579</v>
      </c>
      <c r="J636" s="1" t="s">
        <v>17</v>
      </c>
      <c r="K636" s="10" t="s">
        <v>19</v>
      </c>
    </row>
    <row r="637" spans="1:11">
      <c r="A637" s="8" t="s">
        <v>825</v>
      </c>
      <c r="B637" s="4" t="s">
        <v>1281</v>
      </c>
      <c r="C637" s="1" t="s">
        <v>16</v>
      </c>
      <c r="D637" s="1" t="s">
        <v>13</v>
      </c>
      <c r="E637" s="2">
        <v>45304</v>
      </c>
      <c r="F637" s="3">
        <v>12</v>
      </c>
      <c r="G637" s="3">
        <v>12</v>
      </c>
      <c r="H637" s="3">
        <v>10</v>
      </c>
      <c r="I637" s="1">
        <v>46542</v>
      </c>
      <c r="J637" s="1" t="s">
        <v>17</v>
      </c>
      <c r="K637" s="10" t="s">
        <v>15</v>
      </c>
    </row>
    <row r="638" spans="1:11">
      <c r="A638" s="8" t="s">
        <v>826</v>
      </c>
      <c r="B638" s="4" t="s">
        <v>1282</v>
      </c>
      <c r="C638" s="1" t="s">
        <v>31</v>
      </c>
      <c r="D638" s="1" t="s">
        <v>32</v>
      </c>
      <c r="E638" s="2">
        <v>45598</v>
      </c>
      <c r="F638" s="3">
        <v>12</v>
      </c>
      <c r="G638" s="3">
        <v>12</v>
      </c>
      <c r="H638" s="3">
        <v>10</v>
      </c>
      <c r="I638" s="1">
        <v>46505</v>
      </c>
      <c r="J638" s="1" t="s">
        <v>17</v>
      </c>
      <c r="K638" s="10" t="s">
        <v>15</v>
      </c>
    </row>
    <row r="639" spans="1:11">
      <c r="A639" s="8" t="s">
        <v>827</v>
      </c>
      <c r="B639" s="4" t="s">
        <v>1283</v>
      </c>
      <c r="C639" s="1" t="s">
        <v>12</v>
      </c>
      <c r="D639" s="1" t="s">
        <v>13</v>
      </c>
      <c r="E639" s="2">
        <v>46034</v>
      </c>
      <c r="F639" s="3">
        <v>12</v>
      </c>
      <c r="G639" s="3">
        <v>12</v>
      </c>
      <c r="H639" s="3">
        <v>10</v>
      </c>
      <c r="I639" s="1">
        <v>46468</v>
      </c>
      <c r="J639" s="1" t="s">
        <v>14</v>
      </c>
      <c r="K639" s="10" t="s">
        <v>19</v>
      </c>
    </row>
    <row r="640" spans="1:11">
      <c r="A640" s="8" t="s">
        <v>828</v>
      </c>
      <c r="B640" s="4" t="s">
        <v>1284</v>
      </c>
      <c r="C640" s="1" t="s">
        <v>12</v>
      </c>
      <c r="D640" s="1" t="s">
        <v>13</v>
      </c>
      <c r="E640" s="2">
        <v>45594</v>
      </c>
      <c r="F640" s="3">
        <v>12</v>
      </c>
      <c r="G640" s="3">
        <v>12</v>
      </c>
      <c r="H640" s="3">
        <v>10</v>
      </c>
      <c r="I640" s="1">
        <v>46431</v>
      </c>
      <c r="J640" s="1" t="s">
        <v>17</v>
      </c>
      <c r="K640" s="10" t="s">
        <v>15</v>
      </c>
    </row>
    <row r="641" spans="1:11">
      <c r="A641" s="8" t="s">
        <v>829</v>
      </c>
      <c r="B641" s="4" t="s">
        <v>1285</v>
      </c>
      <c r="C641" s="1" t="s">
        <v>12</v>
      </c>
      <c r="D641" s="1" t="s">
        <v>13</v>
      </c>
      <c r="E641" s="2">
        <v>45731</v>
      </c>
      <c r="F641" s="3">
        <v>12</v>
      </c>
      <c r="G641" s="3">
        <v>12</v>
      </c>
      <c r="H641" s="3">
        <v>10</v>
      </c>
      <c r="I641" s="1">
        <v>46394</v>
      </c>
      <c r="J641" s="1" t="s">
        <v>17</v>
      </c>
      <c r="K641" s="10" t="s">
        <v>15</v>
      </c>
    </row>
    <row r="642" spans="1:11">
      <c r="A642" s="8" t="s">
        <v>830</v>
      </c>
      <c r="B642" s="4" t="s">
        <v>1286</v>
      </c>
      <c r="C642" s="1" t="s">
        <v>47</v>
      </c>
      <c r="D642" s="1" t="s">
        <v>48</v>
      </c>
      <c r="E642" s="2">
        <v>45696</v>
      </c>
      <c r="F642" s="3">
        <v>12</v>
      </c>
      <c r="G642" s="3">
        <v>12</v>
      </c>
      <c r="H642" s="3">
        <v>10</v>
      </c>
      <c r="I642" s="1">
        <v>46357</v>
      </c>
      <c r="J642" s="1" t="s">
        <v>17</v>
      </c>
      <c r="K642" s="10" t="s">
        <v>15</v>
      </c>
    </row>
    <row r="643" spans="1:11">
      <c r="A643" s="8" t="s">
        <v>831</v>
      </c>
      <c r="B643" s="4" t="s">
        <v>1287</v>
      </c>
      <c r="C643" s="1" t="s">
        <v>24</v>
      </c>
      <c r="D643" s="1" t="s">
        <v>53</v>
      </c>
      <c r="E643" s="2">
        <v>45897</v>
      </c>
      <c r="F643" s="3">
        <v>12</v>
      </c>
      <c r="G643" s="3">
        <v>12</v>
      </c>
      <c r="H643" s="3">
        <v>10</v>
      </c>
      <c r="I643" s="1">
        <v>46320</v>
      </c>
      <c r="J643" s="1" t="s">
        <v>17</v>
      </c>
      <c r="K643" s="10" t="s">
        <v>19</v>
      </c>
    </row>
    <row r="644" spans="1:11">
      <c r="A644" s="8" t="s">
        <v>832</v>
      </c>
      <c r="B644" s="4" t="s">
        <v>1288</v>
      </c>
      <c r="C644" s="1" t="s">
        <v>37</v>
      </c>
      <c r="D644" s="1" t="s">
        <v>38</v>
      </c>
      <c r="E644" s="2">
        <v>45370</v>
      </c>
      <c r="F644" s="3">
        <v>12</v>
      </c>
      <c r="G644" s="3">
        <v>12</v>
      </c>
      <c r="H644" s="3">
        <v>10</v>
      </c>
      <c r="I644" s="1">
        <v>46283</v>
      </c>
      <c r="J644" s="1" t="s">
        <v>17</v>
      </c>
      <c r="K644" s="10" t="s">
        <v>15</v>
      </c>
    </row>
    <row r="645" spans="1:11">
      <c r="A645" s="8" t="s">
        <v>833</v>
      </c>
      <c r="B645" s="4" t="s">
        <v>1289</v>
      </c>
      <c r="C645" s="1" t="s">
        <v>31</v>
      </c>
      <c r="D645" s="1" t="s">
        <v>32</v>
      </c>
      <c r="E645" s="2">
        <v>46106</v>
      </c>
      <c r="F645" s="3">
        <v>12</v>
      </c>
      <c r="G645" s="3">
        <v>12</v>
      </c>
      <c r="H645" s="3">
        <v>10</v>
      </c>
      <c r="I645" s="1">
        <v>46246</v>
      </c>
      <c r="J645" s="1" t="s">
        <v>17</v>
      </c>
      <c r="K645" s="10" t="s">
        <v>19</v>
      </c>
    </row>
    <row r="646" spans="1:11">
      <c r="A646" s="8" t="s">
        <v>834</v>
      </c>
      <c r="B646" s="4" t="s">
        <v>1290</v>
      </c>
      <c r="C646" s="1" t="s">
        <v>37</v>
      </c>
      <c r="D646" s="1" t="s">
        <v>38</v>
      </c>
      <c r="E646" s="2">
        <v>45910</v>
      </c>
      <c r="F646" s="3">
        <v>12</v>
      </c>
      <c r="G646" s="3">
        <v>12</v>
      </c>
      <c r="H646" s="3">
        <v>10</v>
      </c>
      <c r="I646" s="1">
        <v>46209</v>
      </c>
      <c r="J646" s="1" t="s">
        <v>17</v>
      </c>
      <c r="K646" s="10" t="s">
        <v>15</v>
      </c>
    </row>
    <row r="647" spans="1:11">
      <c r="A647" s="8" t="s">
        <v>835</v>
      </c>
      <c r="B647" s="4" t="s">
        <v>1291</v>
      </c>
      <c r="C647" s="1" t="s">
        <v>16</v>
      </c>
      <c r="D647" s="1" t="s">
        <v>13</v>
      </c>
      <c r="E647" s="2">
        <v>45978</v>
      </c>
      <c r="F647" s="3">
        <v>12</v>
      </c>
      <c r="G647" s="3">
        <v>12</v>
      </c>
      <c r="H647" s="3">
        <v>10</v>
      </c>
      <c r="I647" s="1">
        <v>46172</v>
      </c>
      <c r="J647" s="1" t="s">
        <v>14</v>
      </c>
      <c r="K647" s="10" t="s">
        <v>19</v>
      </c>
    </row>
    <row r="648" spans="1:11">
      <c r="A648" s="8" t="s">
        <v>836</v>
      </c>
      <c r="B648" s="4" t="s">
        <v>1292</v>
      </c>
      <c r="C648" s="1" t="s">
        <v>24</v>
      </c>
      <c r="D648" s="1" t="s">
        <v>53</v>
      </c>
      <c r="E648" s="2">
        <v>45803</v>
      </c>
      <c r="F648" s="3">
        <v>12</v>
      </c>
      <c r="G648" s="3">
        <v>12</v>
      </c>
      <c r="H648" s="3">
        <v>10</v>
      </c>
      <c r="I648" s="1">
        <v>46135</v>
      </c>
      <c r="J648" s="1" t="s">
        <v>17</v>
      </c>
      <c r="K648" s="10" t="s">
        <v>15</v>
      </c>
    </row>
    <row r="649" spans="1:11">
      <c r="A649" s="8" t="s">
        <v>837</v>
      </c>
      <c r="B649" s="4" t="s">
        <v>1293</v>
      </c>
      <c r="C649" s="1" t="s">
        <v>21</v>
      </c>
      <c r="D649" s="1" t="s">
        <v>22</v>
      </c>
      <c r="E649" s="2">
        <v>45882</v>
      </c>
      <c r="F649" s="3">
        <v>12</v>
      </c>
      <c r="G649" s="3">
        <v>12</v>
      </c>
      <c r="H649" s="3">
        <v>10</v>
      </c>
      <c r="I649" s="1">
        <v>46098</v>
      </c>
      <c r="J649" s="1" t="s">
        <v>17</v>
      </c>
      <c r="K649" s="10" t="s">
        <v>15</v>
      </c>
    </row>
    <row r="650" spans="1:11">
      <c r="A650" s="8" t="s">
        <v>838</v>
      </c>
      <c r="B650" s="4" t="s">
        <v>1294</v>
      </c>
      <c r="C650" s="1" t="s">
        <v>27</v>
      </c>
      <c r="D650" s="1" t="s">
        <v>22</v>
      </c>
      <c r="E650" s="2">
        <v>45504</v>
      </c>
      <c r="F650" s="3">
        <v>12</v>
      </c>
      <c r="G650" s="3">
        <v>12</v>
      </c>
      <c r="H650" s="3">
        <v>10</v>
      </c>
      <c r="I650" s="1">
        <v>46061</v>
      </c>
      <c r="J650" s="1" t="s">
        <v>17</v>
      </c>
      <c r="K650" s="10" t="s">
        <v>19</v>
      </c>
    </row>
    <row r="651" spans="1:11">
      <c r="A651" s="8" t="s">
        <v>839</v>
      </c>
      <c r="B651" s="4" t="s">
        <v>1295</v>
      </c>
      <c r="C651" s="1" t="s">
        <v>21</v>
      </c>
      <c r="D651" s="1" t="s">
        <v>22</v>
      </c>
      <c r="E651" s="2">
        <v>46050</v>
      </c>
      <c r="F651" s="3">
        <v>12</v>
      </c>
      <c r="G651" s="3">
        <v>12</v>
      </c>
      <c r="H651" s="3">
        <v>10</v>
      </c>
      <c r="I651" s="1">
        <v>46024</v>
      </c>
      <c r="J651" s="1" t="s">
        <v>17</v>
      </c>
      <c r="K651" s="10" t="s">
        <v>19</v>
      </c>
    </row>
    <row r="652" spans="1:11">
      <c r="A652" s="8" t="s">
        <v>841</v>
      </c>
      <c r="B652" s="4" t="s">
        <v>1296</v>
      </c>
      <c r="C652" s="1" t="s">
        <v>12</v>
      </c>
      <c r="D652" s="1" t="s">
        <v>13</v>
      </c>
      <c r="E652" s="2">
        <v>45315</v>
      </c>
      <c r="F652" s="3">
        <v>12</v>
      </c>
      <c r="G652" s="3">
        <v>12</v>
      </c>
      <c r="H652" s="3">
        <v>10</v>
      </c>
      <c r="I652" s="1">
        <v>45987</v>
      </c>
      <c r="J652" s="1" t="s">
        <v>17</v>
      </c>
      <c r="K652" s="10" t="s">
        <v>19</v>
      </c>
    </row>
    <row r="653" spans="1:11">
      <c r="A653" s="8" t="s">
        <v>843</v>
      </c>
      <c r="B653" s="4" t="s">
        <v>1297</v>
      </c>
      <c r="C653" s="1" t="s">
        <v>27</v>
      </c>
      <c r="D653" s="1" t="s">
        <v>22</v>
      </c>
      <c r="E653" s="2">
        <v>45869</v>
      </c>
      <c r="F653" s="3">
        <v>12</v>
      </c>
      <c r="G653" s="3">
        <v>12</v>
      </c>
      <c r="H653" s="3">
        <v>10</v>
      </c>
      <c r="I653" s="1">
        <v>45950</v>
      </c>
      <c r="J653" s="1" t="s">
        <v>17</v>
      </c>
      <c r="K653" s="10" t="s">
        <v>19</v>
      </c>
    </row>
    <row r="654" spans="1:11">
      <c r="A654" s="8" t="s">
        <v>844</v>
      </c>
      <c r="B654" s="4" t="s">
        <v>1298</v>
      </c>
      <c r="C654" s="1" t="s">
        <v>47</v>
      </c>
      <c r="D654" s="1" t="s">
        <v>48</v>
      </c>
      <c r="E654" s="2">
        <v>45798</v>
      </c>
      <c r="F654" s="3">
        <v>12</v>
      </c>
      <c r="G654" s="3">
        <v>12</v>
      </c>
      <c r="H654" s="3">
        <v>10</v>
      </c>
      <c r="I654" s="1">
        <v>45913</v>
      </c>
      <c r="J654" s="1" t="s">
        <v>17</v>
      </c>
      <c r="K654" s="10" t="s">
        <v>15</v>
      </c>
    </row>
    <row r="655" spans="1:11">
      <c r="A655" s="8" t="s">
        <v>845</v>
      </c>
      <c r="B655" s="4" t="s">
        <v>222</v>
      </c>
      <c r="C655" s="1" t="s">
        <v>21</v>
      </c>
      <c r="D655" s="1" t="s">
        <v>22</v>
      </c>
      <c r="E655" s="2">
        <v>46083</v>
      </c>
      <c r="F655" s="3">
        <v>12</v>
      </c>
      <c r="G655" s="3">
        <v>12</v>
      </c>
      <c r="H655" s="3">
        <v>10</v>
      </c>
      <c r="I655" s="1">
        <v>45876</v>
      </c>
      <c r="J655" s="1" t="s">
        <v>17</v>
      </c>
      <c r="K655" s="10" t="s">
        <v>15</v>
      </c>
    </row>
    <row r="656" spans="1:11">
      <c r="A656" s="8" t="s">
        <v>846</v>
      </c>
      <c r="B656" s="4" t="s">
        <v>889</v>
      </c>
      <c r="C656" s="1" t="s">
        <v>27</v>
      </c>
      <c r="D656" s="1" t="s">
        <v>22</v>
      </c>
      <c r="E656" s="2">
        <v>45314</v>
      </c>
      <c r="F656" s="3">
        <v>12</v>
      </c>
      <c r="G656" s="3">
        <v>12</v>
      </c>
      <c r="H656" s="3">
        <v>10</v>
      </c>
      <c r="I656" s="1">
        <v>45839</v>
      </c>
      <c r="J656" s="1" t="s">
        <v>17</v>
      </c>
      <c r="K656" s="10" t="s">
        <v>19</v>
      </c>
    </row>
    <row r="657" spans="1:11">
      <c r="A657" s="8" t="s">
        <v>848</v>
      </c>
      <c r="B657" s="4" t="s">
        <v>77</v>
      </c>
      <c r="C657" s="1" t="s">
        <v>43</v>
      </c>
      <c r="D657" s="1" t="s">
        <v>22</v>
      </c>
      <c r="E657" s="2">
        <v>45932</v>
      </c>
      <c r="F657" s="3">
        <v>12</v>
      </c>
      <c r="G657" s="3">
        <v>12</v>
      </c>
      <c r="H657" s="3">
        <v>10</v>
      </c>
      <c r="I657" s="1">
        <v>45802</v>
      </c>
      <c r="J657" s="1" t="s">
        <v>17</v>
      </c>
      <c r="K657" s="10" t="s">
        <v>15</v>
      </c>
    </row>
    <row r="658" spans="1:11">
      <c r="A658" s="8" t="s">
        <v>850</v>
      </c>
      <c r="B658" s="4" t="s">
        <v>344</v>
      </c>
      <c r="C658" s="1" t="s">
        <v>31</v>
      </c>
      <c r="D658" s="1" t="s">
        <v>32</v>
      </c>
      <c r="E658" s="2">
        <v>46150</v>
      </c>
      <c r="F658" s="3">
        <v>12</v>
      </c>
      <c r="G658" s="3">
        <v>12</v>
      </c>
      <c r="H658" s="3">
        <v>10</v>
      </c>
      <c r="I658" s="1">
        <v>45765</v>
      </c>
      <c r="J658" s="1" t="s">
        <v>17</v>
      </c>
      <c r="K658" s="10" t="s">
        <v>19</v>
      </c>
    </row>
    <row r="659" spans="1:11">
      <c r="A659" s="8" t="s">
        <v>851</v>
      </c>
      <c r="B659" s="4" t="s">
        <v>89</v>
      </c>
      <c r="C659" s="1" t="s">
        <v>37</v>
      </c>
      <c r="D659" s="1" t="s">
        <v>38</v>
      </c>
      <c r="E659" s="2">
        <v>45339</v>
      </c>
      <c r="F659" s="3">
        <v>12</v>
      </c>
      <c r="G659" s="3">
        <v>12</v>
      </c>
      <c r="H659" s="3">
        <v>10</v>
      </c>
      <c r="I659" s="1">
        <v>45728</v>
      </c>
      <c r="J659" s="1" t="s">
        <v>14</v>
      </c>
      <c r="K659" s="10" t="s">
        <v>19</v>
      </c>
    </row>
    <row r="660" spans="1:11">
      <c r="A660" s="8" t="s">
        <v>853</v>
      </c>
      <c r="B660" s="4" t="s">
        <v>99</v>
      </c>
      <c r="C660" s="1" t="s">
        <v>31</v>
      </c>
      <c r="D660" s="1" t="s">
        <v>32</v>
      </c>
      <c r="E660" s="2">
        <v>46172</v>
      </c>
      <c r="F660" s="3">
        <v>12</v>
      </c>
      <c r="G660" s="3">
        <v>12</v>
      </c>
      <c r="H660" s="3">
        <v>10</v>
      </c>
      <c r="I660" s="1">
        <v>45691</v>
      </c>
      <c r="J660" s="1" t="s">
        <v>17</v>
      </c>
      <c r="K660" s="10" t="s">
        <v>19</v>
      </c>
    </row>
    <row r="661" spans="1:11">
      <c r="A661" s="8" t="s">
        <v>854</v>
      </c>
      <c r="B661" s="4" t="s">
        <v>777</v>
      </c>
      <c r="C661" s="1" t="s">
        <v>31</v>
      </c>
      <c r="D661" s="1" t="s">
        <v>32</v>
      </c>
      <c r="E661" s="2">
        <v>46108</v>
      </c>
      <c r="F661" s="3">
        <v>12</v>
      </c>
      <c r="G661" s="3">
        <v>12</v>
      </c>
      <c r="H661" s="3">
        <v>10</v>
      </c>
      <c r="I661" s="1">
        <v>45654</v>
      </c>
      <c r="J661" s="1" t="s">
        <v>17</v>
      </c>
      <c r="K661" s="10" t="s">
        <v>15</v>
      </c>
    </row>
    <row r="662" spans="1:11">
      <c r="A662" s="8" t="s">
        <v>855</v>
      </c>
      <c r="B662" s="4" t="s">
        <v>279</v>
      </c>
      <c r="C662" s="1" t="s">
        <v>50</v>
      </c>
      <c r="D662" s="1" t="s">
        <v>51</v>
      </c>
      <c r="E662" s="2">
        <v>45564</v>
      </c>
      <c r="F662" s="3">
        <v>12</v>
      </c>
      <c r="G662" s="3">
        <v>12</v>
      </c>
      <c r="H662" s="3">
        <v>10</v>
      </c>
      <c r="I662" s="1">
        <v>45617</v>
      </c>
      <c r="J662" s="1" t="s">
        <v>14</v>
      </c>
      <c r="K662" s="10" t="s">
        <v>15</v>
      </c>
    </row>
    <row r="663" spans="1:11">
      <c r="A663" s="8" t="s">
        <v>856</v>
      </c>
      <c r="B663" s="4" t="s">
        <v>72</v>
      </c>
      <c r="C663" s="1" t="s">
        <v>47</v>
      </c>
      <c r="D663" s="1" t="s">
        <v>48</v>
      </c>
      <c r="E663" s="2">
        <v>45355</v>
      </c>
      <c r="F663" s="3">
        <v>12</v>
      </c>
      <c r="G663" s="3">
        <v>12</v>
      </c>
      <c r="H663" s="3">
        <v>10</v>
      </c>
      <c r="I663" s="1">
        <v>45580</v>
      </c>
      <c r="J663" s="1" t="s">
        <v>17</v>
      </c>
      <c r="K663" s="10" t="s">
        <v>19</v>
      </c>
    </row>
    <row r="664" spans="1:11">
      <c r="A664" s="8" t="s">
        <v>857</v>
      </c>
      <c r="B664" s="4" t="s">
        <v>1299</v>
      </c>
      <c r="C664" s="1" t="s">
        <v>27</v>
      </c>
      <c r="D664" s="1" t="s">
        <v>22</v>
      </c>
      <c r="E664" s="2">
        <v>45637</v>
      </c>
      <c r="F664" s="3">
        <v>12</v>
      </c>
      <c r="G664" s="3">
        <v>12</v>
      </c>
      <c r="H664" s="3">
        <v>10</v>
      </c>
      <c r="I664" s="1">
        <v>45543</v>
      </c>
      <c r="J664" s="1" t="s">
        <v>17</v>
      </c>
      <c r="K664" s="10" t="s">
        <v>19</v>
      </c>
    </row>
    <row r="665" spans="1:11">
      <c r="A665" s="8" t="s">
        <v>858</v>
      </c>
      <c r="B665" s="4" t="s">
        <v>58</v>
      </c>
      <c r="C665" s="1" t="s">
        <v>24</v>
      </c>
      <c r="D665" s="1" t="s">
        <v>53</v>
      </c>
      <c r="E665" s="2">
        <v>45900</v>
      </c>
      <c r="F665" s="3">
        <v>12</v>
      </c>
      <c r="G665" s="3">
        <v>12</v>
      </c>
      <c r="H665" s="3">
        <v>10</v>
      </c>
      <c r="I665" s="1">
        <v>45506</v>
      </c>
      <c r="J665" s="1" t="s">
        <v>17</v>
      </c>
      <c r="K665" s="10" t="s">
        <v>15</v>
      </c>
    </row>
    <row r="666" spans="1:11">
      <c r="A666" s="8" t="s">
        <v>859</v>
      </c>
      <c r="B666" s="4" t="s">
        <v>1300</v>
      </c>
      <c r="C666" s="1" t="s">
        <v>12</v>
      </c>
      <c r="D666" s="1" t="s">
        <v>13</v>
      </c>
      <c r="E666" s="2">
        <v>45461</v>
      </c>
      <c r="F666" s="3">
        <v>12</v>
      </c>
      <c r="G666" s="3">
        <v>12</v>
      </c>
      <c r="H666" s="3">
        <v>10</v>
      </c>
      <c r="I666" s="1">
        <v>45469</v>
      </c>
      <c r="J666" s="1" t="s">
        <v>17</v>
      </c>
      <c r="K666" s="10" t="s">
        <v>15</v>
      </c>
    </row>
    <row r="667" spans="1:11">
      <c r="A667" s="8" t="s">
        <v>860</v>
      </c>
      <c r="B667" s="4" t="s">
        <v>1301</v>
      </c>
      <c r="C667" s="1" t="s">
        <v>12</v>
      </c>
      <c r="D667" s="1" t="s">
        <v>13</v>
      </c>
      <c r="E667" s="2">
        <v>46089</v>
      </c>
      <c r="F667" s="3">
        <v>12</v>
      </c>
      <c r="G667" s="3">
        <v>12</v>
      </c>
      <c r="H667" s="3">
        <v>10</v>
      </c>
      <c r="I667" s="1">
        <v>45432</v>
      </c>
      <c r="J667" s="1" t="s">
        <v>17</v>
      </c>
      <c r="K667" s="10" t="s">
        <v>19</v>
      </c>
    </row>
    <row r="668" spans="1:11">
      <c r="A668" s="8" t="s">
        <v>861</v>
      </c>
      <c r="B668" s="4" t="s">
        <v>1302</v>
      </c>
      <c r="C668" s="1" t="s">
        <v>24</v>
      </c>
      <c r="D668" s="1" t="s">
        <v>25</v>
      </c>
      <c r="E668" s="2">
        <v>45494</v>
      </c>
      <c r="F668" s="3">
        <v>12</v>
      </c>
      <c r="G668" s="3">
        <v>12</v>
      </c>
      <c r="H668" s="3">
        <v>10</v>
      </c>
      <c r="I668" s="1">
        <v>45395</v>
      </c>
      <c r="J668" s="1" t="s">
        <v>17</v>
      </c>
      <c r="K668" s="10" t="s">
        <v>19</v>
      </c>
    </row>
    <row r="669" spans="1:11">
      <c r="A669" s="8" t="s">
        <v>863</v>
      </c>
      <c r="B669" s="4" t="s">
        <v>1303</v>
      </c>
      <c r="C669" s="1" t="s">
        <v>31</v>
      </c>
      <c r="D669" s="1" t="s">
        <v>32</v>
      </c>
      <c r="E669" s="2">
        <v>45300</v>
      </c>
      <c r="F669" s="3">
        <v>12</v>
      </c>
      <c r="G669" s="3">
        <v>12</v>
      </c>
      <c r="H669" s="3">
        <v>10</v>
      </c>
      <c r="I669" s="1">
        <v>45358</v>
      </c>
      <c r="J669" s="1" t="s">
        <v>17</v>
      </c>
      <c r="K669" s="10" t="s">
        <v>15</v>
      </c>
    </row>
    <row r="670" spans="1:11">
      <c r="A670" s="8" t="s">
        <v>864</v>
      </c>
      <c r="B670" s="4" t="s">
        <v>1304</v>
      </c>
      <c r="C670" s="1" t="s">
        <v>27</v>
      </c>
      <c r="D670" s="1" t="s">
        <v>22</v>
      </c>
      <c r="E670" s="2">
        <v>45970</v>
      </c>
      <c r="F670" s="3">
        <v>12</v>
      </c>
      <c r="G670" s="3">
        <v>12</v>
      </c>
      <c r="H670" s="3">
        <v>10</v>
      </c>
      <c r="I670" s="1">
        <v>45321</v>
      </c>
      <c r="J670" s="1" t="s">
        <v>17</v>
      </c>
      <c r="K670" s="10" t="s">
        <v>15</v>
      </c>
    </row>
    <row r="671" spans="1:11">
      <c r="A671" s="8" t="s">
        <v>866</v>
      </c>
      <c r="B671" s="4" t="s">
        <v>1305</v>
      </c>
      <c r="C671" s="1" t="s">
        <v>43</v>
      </c>
      <c r="D671" s="1" t="s">
        <v>22</v>
      </c>
      <c r="E671" s="2">
        <v>45908</v>
      </c>
      <c r="F671" s="3">
        <v>12</v>
      </c>
      <c r="G671" s="3">
        <v>12</v>
      </c>
      <c r="H671" s="3">
        <v>10</v>
      </c>
      <c r="I671" s="1">
        <v>45284</v>
      </c>
      <c r="J671" s="1" t="s">
        <v>17</v>
      </c>
      <c r="K671" s="10" t="s">
        <v>15</v>
      </c>
    </row>
    <row r="672" spans="1:11">
      <c r="A672" s="8" t="s">
        <v>867</v>
      </c>
      <c r="B672" s="4" t="s">
        <v>1306</v>
      </c>
      <c r="C672" s="1" t="s">
        <v>50</v>
      </c>
      <c r="D672" s="1" t="s">
        <v>32</v>
      </c>
      <c r="E672" s="2">
        <v>46087</v>
      </c>
      <c r="F672" s="3">
        <v>12</v>
      </c>
      <c r="G672" s="3">
        <v>12</v>
      </c>
      <c r="H672" s="3">
        <v>10</v>
      </c>
      <c r="I672" s="1">
        <v>45247</v>
      </c>
      <c r="J672" s="1" t="s">
        <v>17</v>
      </c>
      <c r="K672" s="10" t="s">
        <v>15</v>
      </c>
    </row>
    <row r="673" spans="1:11">
      <c r="A673" s="8" t="s">
        <v>868</v>
      </c>
      <c r="B673" s="4" t="s">
        <v>1307</v>
      </c>
      <c r="C673" s="1" t="s">
        <v>43</v>
      </c>
      <c r="D673" s="1" t="s">
        <v>22</v>
      </c>
      <c r="E673" s="2">
        <v>46018</v>
      </c>
      <c r="F673" s="3">
        <v>12</v>
      </c>
      <c r="G673" s="3">
        <v>12</v>
      </c>
      <c r="H673" s="3">
        <v>10</v>
      </c>
      <c r="I673" s="1">
        <v>45210</v>
      </c>
      <c r="J673" s="1" t="s">
        <v>17</v>
      </c>
      <c r="K673" s="10" t="s">
        <v>15</v>
      </c>
    </row>
    <row r="674" spans="1:11">
      <c r="A674" s="8" t="s">
        <v>869</v>
      </c>
      <c r="B674" s="4" t="s">
        <v>1308</v>
      </c>
      <c r="C674" s="1" t="s">
        <v>21</v>
      </c>
      <c r="D674" s="1" t="s">
        <v>22</v>
      </c>
      <c r="E674" s="2">
        <v>45636</v>
      </c>
      <c r="F674" s="3">
        <v>12</v>
      </c>
      <c r="G674" s="3">
        <v>12</v>
      </c>
      <c r="H674" s="3">
        <v>10</v>
      </c>
      <c r="I674" s="1">
        <v>45173</v>
      </c>
      <c r="J674" s="1" t="s">
        <v>17</v>
      </c>
      <c r="K674" s="10" t="s">
        <v>15</v>
      </c>
    </row>
    <row r="675" spans="1:11">
      <c r="A675" s="8" t="s">
        <v>870</v>
      </c>
      <c r="B675" s="4" t="s">
        <v>1309</v>
      </c>
      <c r="C675" s="1" t="s">
        <v>47</v>
      </c>
      <c r="D675" s="1" t="s">
        <v>84</v>
      </c>
      <c r="E675" s="2">
        <v>45651</v>
      </c>
      <c r="F675" s="3">
        <v>12</v>
      </c>
      <c r="G675" s="3">
        <v>12</v>
      </c>
      <c r="H675" s="3">
        <v>10</v>
      </c>
      <c r="I675" s="1">
        <v>45136</v>
      </c>
      <c r="J675" s="1" t="s">
        <v>17</v>
      </c>
      <c r="K675" s="10" t="s">
        <v>15</v>
      </c>
    </row>
    <row r="676" spans="1:11">
      <c r="A676" s="8" t="s">
        <v>871</v>
      </c>
      <c r="B676" s="4" t="s">
        <v>1310</v>
      </c>
      <c r="C676" s="1" t="s">
        <v>31</v>
      </c>
      <c r="D676" s="1" t="s">
        <v>32</v>
      </c>
      <c r="E676" s="2">
        <v>45677</v>
      </c>
      <c r="F676" s="3">
        <v>12</v>
      </c>
      <c r="G676" s="3">
        <v>12</v>
      </c>
      <c r="H676" s="3">
        <v>10</v>
      </c>
      <c r="I676" s="1">
        <v>45099</v>
      </c>
      <c r="J676" s="1" t="s">
        <v>14</v>
      </c>
      <c r="K676" s="10" t="s">
        <v>19</v>
      </c>
    </row>
    <row r="677" spans="1:11">
      <c r="A677" s="8" t="s">
        <v>872</v>
      </c>
      <c r="B677" s="4" t="s">
        <v>1311</v>
      </c>
      <c r="C677" s="1" t="s">
        <v>12</v>
      </c>
      <c r="D677" s="1" t="s">
        <v>13</v>
      </c>
      <c r="E677" s="2">
        <v>45706</v>
      </c>
      <c r="F677" s="3">
        <v>12</v>
      </c>
      <c r="G677" s="3">
        <v>12</v>
      </c>
      <c r="H677" s="3">
        <v>10</v>
      </c>
      <c r="I677" s="1">
        <v>45062</v>
      </c>
      <c r="J677" s="1" t="s">
        <v>17</v>
      </c>
      <c r="K677" s="10" t="s">
        <v>15</v>
      </c>
    </row>
    <row r="678" spans="1:11">
      <c r="A678" s="8" t="s">
        <v>873</v>
      </c>
      <c r="B678" s="4" t="s">
        <v>1312</v>
      </c>
      <c r="C678" s="1" t="s">
        <v>50</v>
      </c>
      <c r="D678" s="1" t="s">
        <v>32</v>
      </c>
      <c r="E678" s="2">
        <v>45605</v>
      </c>
      <c r="F678" s="3">
        <v>12</v>
      </c>
      <c r="G678" s="3">
        <v>12</v>
      </c>
      <c r="H678" s="3">
        <v>10</v>
      </c>
      <c r="I678" s="1">
        <v>45025</v>
      </c>
      <c r="J678" s="1" t="s">
        <v>17</v>
      </c>
      <c r="K678" s="10" t="s">
        <v>19</v>
      </c>
    </row>
    <row r="679" spans="1:11">
      <c r="A679" s="8" t="s">
        <v>874</v>
      </c>
      <c r="B679" s="4" t="s">
        <v>346</v>
      </c>
      <c r="C679" s="1" t="s">
        <v>21</v>
      </c>
      <c r="D679" s="1" t="s">
        <v>22</v>
      </c>
      <c r="E679" s="2">
        <v>45383</v>
      </c>
      <c r="F679" s="3">
        <v>12</v>
      </c>
      <c r="G679" s="3">
        <v>12</v>
      </c>
      <c r="H679" s="3">
        <v>10</v>
      </c>
      <c r="I679" s="1">
        <v>44988</v>
      </c>
      <c r="J679" s="1" t="s">
        <v>17</v>
      </c>
      <c r="K679" s="10" t="s">
        <v>19</v>
      </c>
    </row>
    <row r="680" spans="1:11">
      <c r="A680" s="8" t="s">
        <v>875</v>
      </c>
      <c r="B680" s="4" t="s">
        <v>61</v>
      </c>
      <c r="C680" s="1" t="s">
        <v>50</v>
      </c>
      <c r="D680" s="1" t="s">
        <v>32</v>
      </c>
      <c r="E680" s="2">
        <v>45917</v>
      </c>
      <c r="F680" s="3">
        <v>12</v>
      </c>
      <c r="G680" s="3">
        <v>12</v>
      </c>
      <c r="H680" s="3">
        <v>10</v>
      </c>
      <c r="I680" s="1">
        <v>44951</v>
      </c>
      <c r="J680" s="1" t="s">
        <v>17</v>
      </c>
      <c r="K680" s="10" t="s">
        <v>15</v>
      </c>
    </row>
    <row r="681" spans="1:11">
      <c r="A681" s="8" t="s">
        <v>877</v>
      </c>
      <c r="B681" s="4" t="s">
        <v>54</v>
      </c>
      <c r="C681" s="1" t="s">
        <v>37</v>
      </c>
      <c r="D681" s="1" t="s">
        <v>40</v>
      </c>
      <c r="E681" s="2">
        <v>45865</v>
      </c>
      <c r="F681" s="3">
        <v>12</v>
      </c>
      <c r="G681" s="3">
        <v>12</v>
      </c>
      <c r="H681" s="3">
        <v>10</v>
      </c>
      <c r="I681" s="1">
        <v>44914</v>
      </c>
      <c r="J681" s="1" t="s">
        <v>17</v>
      </c>
      <c r="K681" s="10" t="s">
        <v>19</v>
      </c>
    </row>
    <row r="682" spans="1:11">
      <c r="A682" s="8" t="s">
        <v>879</v>
      </c>
      <c r="B682" s="4" t="s">
        <v>480</v>
      </c>
      <c r="C682" s="1" t="s">
        <v>43</v>
      </c>
      <c r="D682" s="1" t="s">
        <v>22</v>
      </c>
      <c r="E682" s="2">
        <v>45615</v>
      </c>
      <c r="F682" s="3">
        <v>12</v>
      </c>
      <c r="G682" s="3">
        <v>12</v>
      </c>
      <c r="H682" s="3">
        <v>10</v>
      </c>
      <c r="I682" s="1">
        <v>44877</v>
      </c>
      <c r="J682" s="1" t="s">
        <v>17</v>
      </c>
      <c r="K682" s="10" t="s">
        <v>15</v>
      </c>
    </row>
    <row r="683" spans="1:11">
      <c r="A683" s="8" t="s">
        <v>880</v>
      </c>
      <c r="B683" s="4" t="s">
        <v>477</v>
      </c>
      <c r="C683" s="1" t="s">
        <v>27</v>
      </c>
      <c r="D683" s="1" t="s">
        <v>22</v>
      </c>
      <c r="E683" s="2">
        <v>45435</v>
      </c>
      <c r="F683" s="3">
        <v>12</v>
      </c>
      <c r="G683" s="3">
        <v>12</v>
      </c>
      <c r="H683" s="3">
        <v>10</v>
      </c>
      <c r="I683" s="1">
        <v>44840</v>
      </c>
      <c r="J683" s="1" t="s">
        <v>17</v>
      </c>
      <c r="K683" s="10" t="s">
        <v>15</v>
      </c>
    </row>
    <row r="684" spans="1:11">
      <c r="A684" s="8" t="s">
        <v>881</v>
      </c>
      <c r="B684" s="4" t="s">
        <v>680</v>
      </c>
      <c r="C684" s="1" t="s">
        <v>12</v>
      </c>
      <c r="D684" s="1" t="s">
        <v>13</v>
      </c>
      <c r="E684" s="2">
        <v>46095</v>
      </c>
      <c r="F684" s="3">
        <v>12</v>
      </c>
      <c r="G684" s="3">
        <v>12</v>
      </c>
      <c r="H684" s="3">
        <v>10</v>
      </c>
      <c r="I684" s="1">
        <v>44803</v>
      </c>
      <c r="J684" s="1" t="s">
        <v>17</v>
      </c>
      <c r="K684" s="10" t="s">
        <v>15</v>
      </c>
    </row>
    <row r="685" spans="1:11">
      <c r="A685" s="8" t="s">
        <v>882</v>
      </c>
      <c r="B685" s="4" t="s">
        <v>562</v>
      </c>
      <c r="C685" s="1" t="s">
        <v>12</v>
      </c>
      <c r="D685" s="1" t="s">
        <v>13</v>
      </c>
      <c r="E685" s="2">
        <v>46163</v>
      </c>
      <c r="F685" s="3">
        <v>12</v>
      </c>
      <c r="G685" s="3">
        <v>12</v>
      </c>
      <c r="H685" s="3">
        <v>10</v>
      </c>
      <c r="I685" s="1">
        <v>44766</v>
      </c>
      <c r="J685" s="1" t="s">
        <v>14</v>
      </c>
      <c r="K685" s="10" t="s">
        <v>15</v>
      </c>
    </row>
    <row r="686" spans="1:11">
      <c r="A686" s="8" t="s">
        <v>883</v>
      </c>
      <c r="B686" s="4" t="s">
        <v>745</v>
      </c>
      <c r="C686" s="1" t="s">
        <v>16</v>
      </c>
      <c r="D686" s="1" t="s">
        <v>13</v>
      </c>
      <c r="E686" s="2">
        <v>45785</v>
      </c>
      <c r="F686" s="3">
        <v>12</v>
      </c>
      <c r="G686" s="3">
        <v>12</v>
      </c>
      <c r="H686" s="3">
        <v>10</v>
      </c>
      <c r="I686" s="1">
        <v>44729</v>
      </c>
      <c r="J686" s="1" t="s">
        <v>17</v>
      </c>
      <c r="K686" s="10" t="s">
        <v>19</v>
      </c>
    </row>
    <row r="687" spans="1:11">
      <c r="A687" s="8" t="s">
        <v>884</v>
      </c>
      <c r="B687" s="4" t="s">
        <v>107</v>
      </c>
      <c r="C687" s="1" t="s">
        <v>37</v>
      </c>
      <c r="D687" s="1" t="s">
        <v>40</v>
      </c>
      <c r="E687" s="2">
        <v>45868</v>
      </c>
      <c r="F687" s="3">
        <v>12</v>
      </c>
      <c r="G687" s="3">
        <v>12</v>
      </c>
      <c r="H687" s="3">
        <v>10</v>
      </c>
      <c r="I687" s="1">
        <v>44692</v>
      </c>
      <c r="J687" s="1" t="s">
        <v>17</v>
      </c>
      <c r="K687" s="10" t="s">
        <v>15</v>
      </c>
    </row>
    <row r="688" spans="1:11">
      <c r="A688" s="8" t="s">
        <v>885</v>
      </c>
      <c r="B688" s="4" t="s">
        <v>78</v>
      </c>
      <c r="C688" s="1" t="s">
        <v>37</v>
      </c>
      <c r="D688" s="1" t="s">
        <v>38</v>
      </c>
      <c r="E688" s="2">
        <v>45914</v>
      </c>
      <c r="F688" s="3">
        <v>12</v>
      </c>
      <c r="G688" s="3">
        <v>12</v>
      </c>
      <c r="H688" s="3">
        <v>10</v>
      </c>
      <c r="I688" s="1">
        <v>44655</v>
      </c>
      <c r="J688" s="1" t="s">
        <v>17</v>
      </c>
      <c r="K688" s="10" t="s">
        <v>19</v>
      </c>
    </row>
    <row r="689" spans="1:11">
      <c r="A689" s="8" t="s">
        <v>886</v>
      </c>
      <c r="B689" s="4" t="s">
        <v>164</v>
      </c>
      <c r="C689" s="1" t="s">
        <v>24</v>
      </c>
      <c r="D689" s="1" t="s">
        <v>53</v>
      </c>
      <c r="E689" s="2">
        <v>45751</v>
      </c>
      <c r="F689" s="3">
        <v>12</v>
      </c>
      <c r="G689" s="3">
        <v>12</v>
      </c>
      <c r="H689" s="3">
        <v>10</v>
      </c>
      <c r="I689" s="1">
        <v>44618</v>
      </c>
      <c r="J689" s="1" t="s">
        <v>17</v>
      </c>
      <c r="K689" s="10" t="s">
        <v>15</v>
      </c>
    </row>
    <row r="690" spans="1:11">
      <c r="A690" s="8" t="s">
        <v>887</v>
      </c>
      <c r="B690" s="4" t="s">
        <v>249</v>
      </c>
      <c r="C690" s="1" t="s">
        <v>16</v>
      </c>
      <c r="D690" s="1" t="s">
        <v>13</v>
      </c>
      <c r="E690" s="2">
        <v>46158</v>
      </c>
      <c r="F690" s="3">
        <v>12</v>
      </c>
      <c r="G690" s="3">
        <v>12</v>
      </c>
      <c r="H690" s="3">
        <v>10</v>
      </c>
      <c r="I690" s="1">
        <v>44581</v>
      </c>
      <c r="J690" s="1" t="s">
        <v>17</v>
      </c>
      <c r="K690" s="10" t="s">
        <v>15</v>
      </c>
    </row>
    <row r="691" spans="1:11">
      <c r="A691" s="8" t="s">
        <v>888</v>
      </c>
      <c r="B691" s="4" t="s">
        <v>790</v>
      </c>
      <c r="C691" s="1" t="s">
        <v>43</v>
      </c>
      <c r="D691" s="1" t="s">
        <v>22</v>
      </c>
      <c r="E691" s="2">
        <v>46137</v>
      </c>
      <c r="F691" s="3">
        <v>12</v>
      </c>
      <c r="G691" s="3">
        <v>12</v>
      </c>
      <c r="H691" s="3">
        <v>10</v>
      </c>
      <c r="I691" s="1">
        <v>44544</v>
      </c>
      <c r="J691" s="1" t="s">
        <v>17</v>
      </c>
      <c r="K691" s="10" t="s">
        <v>15</v>
      </c>
    </row>
    <row r="692" spans="1:11">
      <c r="A692" s="8" t="s">
        <v>890</v>
      </c>
      <c r="B692" s="4" t="s">
        <v>1313</v>
      </c>
      <c r="C692" s="1" t="s">
        <v>31</v>
      </c>
      <c r="D692" s="1" t="s">
        <v>32</v>
      </c>
      <c r="E692" s="2">
        <v>45797</v>
      </c>
      <c r="F692" s="3">
        <v>12</v>
      </c>
      <c r="G692" s="3">
        <v>12</v>
      </c>
      <c r="H692" s="3">
        <v>10</v>
      </c>
      <c r="I692" s="1">
        <v>44507</v>
      </c>
      <c r="J692" s="1" t="s">
        <v>17</v>
      </c>
      <c r="K692" s="10" t="s">
        <v>15</v>
      </c>
    </row>
    <row r="693" spans="1:11">
      <c r="A693" s="8" t="s">
        <v>891</v>
      </c>
      <c r="B693" s="4" t="s">
        <v>1314</v>
      </c>
      <c r="C693" s="1" t="s">
        <v>24</v>
      </c>
      <c r="D693" s="1" t="s">
        <v>25</v>
      </c>
      <c r="E693" s="2">
        <v>45653</v>
      </c>
      <c r="F693" s="3">
        <v>12</v>
      </c>
      <c r="G693" s="3">
        <v>12</v>
      </c>
      <c r="H693" s="3">
        <v>10</v>
      </c>
      <c r="I693" s="1">
        <v>44470</v>
      </c>
      <c r="J693" s="1" t="s">
        <v>17</v>
      </c>
      <c r="K693" s="10" t="s">
        <v>19</v>
      </c>
    </row>
    <row r="694" spans="1:11">
      <c r="A694" s="8" t="s">
        <v>892</v>
      </c>
      <c r="B694" s="4" t="s">
        <v>1315</v>
      </c>
      <c r="C694" s="1" t="s">
        <v>12</v>
      </c>
      <c r="D694" s="1" t="s">
        <v>13</v>
      </c>
      <c r="E694" s="2">
        <v>45647</v>
      </c>
      <c r="F694" s="3">
        <v>12</v>
      </c>
      <c r="G694" s="3">
        <v>12</v>
      </c>
      <c r="H694" s="3">
        <v>10</v>
      </c>
      <c r="I694" s="1">
        <v>44433</v>
      </c>
      <c r="J694" s="1" t="s">
        <v>17</v>
      </c>
      <c r="K694" s="10" t="s">
        <v>19</v>
      </c>
    </row>
    <row r="695" spans="1:11">
      <c r="A695" s="8" t="s">
        <v>893</v>
      </c>
      <c r="B695" s="4" t="s">
        <v>1316</v>
      </c>
      <c r="C695" s="1" t="s">
        <v>31</v>
      </c>
      <c r="D695" s="1" t="s">
        <v>32</v>
      </c>
      <c r="E695" s="2">
        <v>45344</v>
      </c>
      <c r="F695" s="3">
        <v>12</v>
      </c>
      <c r="G695" s="3">
        <v>12</v>
      </c>
      <c r="H695" s="3">
        <v>10</v>
      </c>
      <c r="I695" s="1">
        <v>44396</v>
      </c>
      <c r="J695" s="1" t="s">
        <v>17</v>
      </c>
      <c r="K695" s="10" t="s">
        <v>15</v>
      </c>
    </row>
    <row r="696" spans="1:11">
      <c r="A696" s="8" t="s">
        <v>894</v>
      </c>
      <c r="B696" s="4" t="s">
        <v>1317</v>
      </c>
      <c r="C696" s="1" t="s">
        <v>43</v>
      </c>
      <c r="D696" s="1" t="s">
        <v>22</v>
      </c>
      <c r="E696" s="2">
        <v>45987</v>
      </c>
      <c r="F696" s="3">
        <v>12</v>
      </c>
      <c r="G696" s="3">
        <v>12</v>
      </c>
      <c r="H696" s="3">
        <v>10</v>
      </c>
      <c r="I696" s="1">
        <v>44359</v>
      </c>
      <c r="J696" s="1" t="s">
        <v>17</v>
      </c>
      <c r="K696" s="10" t="s">
        <v>15</v>
      </c>
    </row>
    <row r="697" spans="1:11">
      <c r="A697" s="8" t="s">
        <v>896</v>
      </c>
      <c r="B697" s="4" t="s">
        <v>1318</v>
      </c>
      <c r="C697" s="1" t="s">
        <v>50</v>
      </c>
      <c r="D697" s="1" t="s">
        <v>32</v>
      </c>
      <c r="E697" s="2">
        <v>45482</v>
      </c>
      <c r="F697" s="3">
        <v>12</v>
      </c>
      <c r="G697" s="3">
        <v>12</v>
      </c>
      <c r="H697" s="3">
        <v>10</v>
      </c>
      <c r="I697" s="1">
        <v>44322</v>
      </c>
      <c r="J697" s="1" t="s">
        <v>17</v>
      </c>
      <c r="K697" s="10" t="s">
        <v>19</v>
      </c>
    </row>
    <row r="698" spans="1:11">
      <c r="A698" s="8" t="s">
        <v>897</v>
      </c>
      <c r="B698" s="4" t="s">
        <v>1319</v>
      </c>
      <c r="C698" s="1" t="s">
        <v>27</v>
      </c>
      <c r="D698" s="1" t="s">
        <v>22</v>
      </c>
      <c r="E698" s="2">
        <v>46114</v>
      </c>
      <c r="F698" s="3">
        <v>12</v>
      </c>
      <c r="G698" s="3">
        <v>12</v>
      </c>
      <c r="H698" s="3">
        <v>10</v>
      </c>
      <c r="I698" s="1">
        <v>44285</v>
      </c>
      <c r="J698" s="1" t="s">
        <v>17</v>
      </c>
      <c r="K698" s="10" t="s">
        <v>19</v>
      </c>
    </row>
    <row r="699" spans="1:11">
      <c r="A699" s="8" t="s">
        <v>898</v>
      </c>
      <c r="B699" s="4" t="s">
        <v>1320</v>
      </c>
      <c r="C699" s="1" t="s">
        <v>31</v>
      </c>
      <c r="D699" s="1" t="s">
        <v>32</v>
      </c>
      <c r="E699" s="2">
        <v>45929</v>
      </c>
      <c r="F699" s="3">
        <v>12</v>
      </c>
      <c r="G699" s="3">
        <v>12</v>
      </c>
      <c r="H699" s="3">
        <v>10</v>
      </c>
      <c r="I699" s="1">
        <v>44248</v>
      </c>
      <c r="J699" s="1" t="s">
        <v>17</v>
      </c>
      <c r="K699" s="10" t="s">
        <v>15</v>
      </c>
    </row>
    <row r="700" spans="1:11">
      <c r="A700" s="8" t="s">
        <v>899</v>
      </c>
      <c r="B700" s="4" t="s">
        <v>1321</v>
      </c>
      <c r="C700" s="1" t="s">
        <v>24</v>
      </c>
      <c r="D700" s="1" t="s">
        <v>53</v>
      </c>
      <c r="E700" s="2">
        <v>46167</v>
      </c>
      <c r="F700" s="3">
        <v>12</v>
      </c>
      <c r="G700" s="3">
        <v>12</v>
      </c>
      <c r="H700" s="3">
        <v>10</v>
      </c>
      <c r="I700" s="1">
        <v>44211</v>
      </c>
      <c r="J700" s="1" t="s">
        <v>17</v>
      </c>
      <c r="K700" s="10" t="s">
        <v>15</v>
      </c>
    </row>
    <row r="701" spans="1:11">
      <c r="A701" s="8" t="s">
        <v>900</v>
      </c>
      <c r="B701" s="4" t="s">
        <v>1322</v>
      </c>
      <c r="C701" s="1" t="s">
        <v>16</v>
      </c>
      <c r="D701" s="1" t="s">
        <v>13</v>
      </c>
      <c r="E701" s="2">
        <v>45797</v>
      </c>
      <c r="F701" s="3">
        <v>12</v>
      </c>
      <c r="G701" s="3">
        <v>12</v>
      </c>
      <c r="H701" s="3">
        <v>10</v>
      </c>
      <c r="I701" s="1">
        <v>44174</v>
      </c>
      <c r="J701" s="1" t="s">
        <v>17</v>
      </c>
      <c r="K701" s="10" t="s">
        <v>15</v>
      </c>
    </row>
    <row r="702" spans="1:11">
      <c r="A702" s="15" t="s">
        <v>901</v>
      </c>
      <c r="B702" s="16" t="s">
        <v>1323</v>
      </c>
      <c r="C702" s="17" t="s">
        <v>47</v>
      </c>
      <c r="D702" s="17" t="s">
        <v>48</v>
      </c>
      <c r="E702" s="18">
        <v>46119</v>
      </c>
      <c r="F702" s="19">
        <v>12</v>
      </c>
      <c r="G702" s="19">
        <v>12</v>
      </c>
      <c r="H702" s="19">
        <v>10</v>
      </c>
      <c r="I702" s="17">
        <v>44137</v>
      </c>
      <c r="J702" s="17" t="s">
        <v>17</v>
      </c>
      <c r="K702" s="20" t="s">
        <v>19</v>
      </c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32E9-08FC-4750-B393-AD864F5E034F}">
  <sheetPr codeName="Sheet2"/>
  <dimension ref="A1:BA51"/>
  <sheetViews>
    <sheetView workbookViewId="0">
      <selection activeCell="E9" sqref="E8:E9"/>
    </sheetView>
  </sheetViews>
  <sheetFormatPr defaultRowHeight="14.4"/>
  <cols>
    <col min="3" max="3" width="12.33203125" bestFit="1" customWidth="1"/>
    <col min="15" max="15" width="10.77734375" bestFit="1" customWidth="1"/>
    <col min="16" max="16" width="14.5546875" bestFit="1" customWidth="1"/>
    <col min="17" max="17" width="16.44140625" bestFit="1" customWidth="1"/>
    <col min="18" max="18" width="17.33203125" bestFit="1" customWidth="1"/>
    <col min="45" max="50" width="10" bestFit="1" customWidth="1"/>
  </cols>
  <sheetData>
    <row r="1" spans="1:53">
      <c r="A1" s="46" t="s">
        <v>1440</v>
      </c>
      <c r="B1" s="46" t="s">
        <v>1439</v>
      </c>
      <c r="C1" s="46" t="s">
        <v>37</v>
      </c>
      <c r="D1" s="46" t="s">
        <v>1453</v>
      </c>
      <c r="E1" s="46" t="s">
        <v>1454</v>
      </c>
      <c r="F1" s="46" t="s">
        <v>1455</v>
      </c>
      <c r="G1" s="46" t="s">
        <v>1456</v>
      </c>
      <c r="H1" s="46" t="s">
        <v>1457</v>
      </c>
      <c r="I1" s="46" t="s">
        <v>1458</v>
      </c>
      <c r="J1" s="46" t="s">
        <v>1459</v>
      </c>
      <c r="K1" s="46" t="s">
        <v>1460</v>
      </c>
      <c r="L1" s="46" t="s">
        <v>1461</v>
      </c>
      <c r="M1" s="46" t="s">
        <v>1462</v>
      </c>
      <c r="N1" s="46" t="s">
        <v>1463</v>
      </c>
      <c r="O1" s="46" t="s">
        <v>1464</v>
      </c>
      <c r="P1" s="46" t="s">
        <v>1465</v>
      </c>
      <c r="Q1" s="46" t="s">
        <v>1466</v>
      </c>
      <c r="R1" s="46" t="s">
        <v>1467</v>
      </c>
      <c r="S1" s="46" t="s">
        <v>1468</v>
      </c>
      <c r="T1" s="46" t="s">
        <v>1446</v>
      </c>
      <c r="U1" s="46" t="s">
        <v>1469</v>
      </c>
      <c r="V1" s="46" t="s">
        <v>1470</v>
      </c>
      <c r="W1" s="46" t="s">
        <v>1471</v>
      </c>
      <c r="X1" s="46" t="s">
        <v>1472</v>
      </c>
      <c r="Y1" s="46" t="s">
        <v>1446</v>
      </c>
      <c r="Z1" s="46" t="s">
        <v>1469</v>
      </c>
      <c r="AA1" s="46" t="s">
        <v>1470</v>
      </c>
      <c r="AB1" s="46" t="s">
        <v>1471</v>
      </c>
      <c r="AC1" s="46" t="s">
        <v>1472</v>
      </c>
      <c r="AD1" s="46" t="s">
        <v>1473</v>
      </c>
      <c r="AE1" s="46" t="s">
        <v>1474</v>
      </c>
      <c r="AF1" s="46" t="s">
        <v>1475</v>
      </c>
      <c r="AG1" s="46" t="s">
        <v>1476</v>
      </c>
      <c r="AH1" s="46" t="s">
        <v>1477</v>
      </c>
      <c r="AI1" s="46" t="s">
        <v>1478</v>
      </c>
      <c r="AJ1" s="46" t="s">
        <v>1479</v>
      </c>
      <c r="AK1" s="46" t="s">
        <v>1473</v>
      </c>
      <c r="AL1" s="46" t="s">
        <v>1474</v>
      </c>
      <c r="AM1" s="46" t="s">
        <v>1475</v>
      </c>
      <c r="AN1" s="46" t="s">
        <v>1476</v>
      </c>
      <c r="AO1" s="46" t="s">
        <v>1477</v>
      </c>
      <c r="AP1" s="46" t="s">
        <v>1478</v>
      </c>
      <c r="AQ1" s="46" t="s">
        <v>1479</v>
      </c>
      <c r="AR1" s="46" t="s">
        <v>1480</v>
      </c>
      <c r="AS1" s="46" t="s">
        <v>1481</v>
      </c>
      <c r="AT1" s="46" t="s">
        <v>1482</v>
      </c>
      <c r="AU1" s="46" t="s">
        <v>1483</v>
      </c>
      <c r="AV1" s="46" t="s">
        <v>1484</v>
      </c>
      <c r="AW1" s="46" t="s">
        <v>1480</v>
      </c>
      <c r="AX1" s="46" t="s">
        <v>1481</v>
      </c>
      <c r="AY1" s="46" t="s">
        <v>1482</v>
      </c>
      <c r="AZ1" s="46" t="s">
        <v>1483</v>
      </c>
      <c r="BA1" s="46" t="s">
        <v>1484</v>
      </c>
    </row>
    <row r="2" spans="1:53">
      <c r="A2">
        <v>2025</v>
      </c>
      <c r="B2" t="s">
        <v>1485</v>
      </c>
      <c r="C2">
        <v>28340</v>
      </c>
      <c r="D2">
        <v>18130</v>
      </c>
      <c r="E2">
        <v>20185</v>
      </c>
      <c r="F2">
        <v>20270</v>
      </c>
      <c r="G2">
        <v>20710</v>
      </c>
      <c r="H2">
        <v>0.4</v>
      </c>
      <c r="I2">
        <v>0.41</v>
      </c>
      <c r="J2">
        <v>0.19</v>
      </c>
      <c r="K2">
        <v>107635</v>
      </c>
      <c r="L2">
        <v>120000</v>
      </c>
      <c r="M2">
        <v>0.33</v>
      </c>
      <c r="N2">
        <v>0.71</v>
      </c>
      <c r="O2">
        <v>0.26</v>
      </c>
      <c r="P2">
        <v>0.23</v>
      </c>
      <c r="Q2">
        <v>0.12</v>
      </c>
      <c r="R2">
        <v>0.11</v>
      </c>
      <c r="S2">
        <v>0.28000000000000003</v>
      </c>
      <c r="T2">
        <v>1.08</v>
      </c>
      <c r="U2">
        <v>0.47</v>
      </c>
      <c r="V2">
        <v>1.34</v>
      </c>
      <c r="W2">
        <v>0.47</v>
      </c>
      <c r="X2">
        <v>0.5</v>
      </c>
      <c r="Y2">
        <v>0.46</v>
      </c>
      <c r="Z2">
        <v>0.39</v>
      </c>
      <c r="AA2">
        <v>0.59</v>
      </c>
      <c r="AB2">
        <v>0.48</v>
      </c>
      <c r="AC2">
        <v>0.7</v>
      </c>
      <c r="AD2">
        <v>59867</v>
      </c>
      <c r="AE2">
        <v>29705</v>
      </c>
      <c r="AF2">
        <v>695</v>
      </c>
      <c r="AG2">
        <v>88522</v>
      </c>
      <c r="AH2">
        <v>10928</v>
      </c>
      <c r="AI2">
        <v>15996</v>
      </c>
      <c r="AJ2">
        <v>34287</v>
      </c>
      <c r="AK2">
        <v>33107</v>
      </c>
      <c r="AL2">
        <v>10047</v>
      </c>
      <c r="AM2">
        <v>37625</v>
      </c>
      <c r="AN2">
        <v>42413</v>
      </c>
      <c r="AO2">
        <v>37885</v>
      </c>
      <c r="AP2">
        <v>27649</v>
      </c>
      <c r="AQ2">
        <v>31454</v>
      </c>
      <c r="AR2">
        <v>5200</v>
      </c>
      <c r="AS2">
        <v>3100</v>
      </c>
      <c r="AT2">
        <v>6300</v>
      </c>
      <c r="AU2">
        <v>6000</v>
      </c>
      <c r="AV2">
        <v>6600</v>
      </c>
      <c r="AW2">
        <v>7300</v>
      </c>
      <c r="AX2">
        <v>4300</v>
      </c>
      <c r="AY2">
        <v>4500</v>
      </c>
      <c r="AZ2">
        <v>4100</v>
      </c>
      <c r="BA2">
        <v>4100</v>
      </c>
    </row>
    <row r="3" spans="1:53">
      <c r="A3">
        <v>2025</v>
      </c>
      <c r="B3" t="s">
        <v>1486</v>
      </c>
      <c r="C3">
        <v>33090</v>
      </c>
      <c r="D3">
        <v>19480</v>
      </c>
      <c r="E3">
        <v>23855</v>
      </c>
      <c r="F3">
        <v>43990</v>
      </c>
      <c r="G3">
        <v>33180</v>
      </c>
      <c r="H3">
        <v>0.37</v>
      </c>
      <c r="I3">
        <v>0.43</v>
      </c>
      <c r="J3">
        <v>0.2</v>
      </c>
      <c r="K3">
        <v>153595</v>
      </c>
      <c r="L3">
        <v>120000</v>
      </c>
      <c r="M3">
        <v>0.17</v>
      </c>
      <c r="N3">
        <v>0.5</v>
      </c>
      <c r="O3">
        <v>0.34</v>
      </c>
      <c r="P3">
        <v>0.23</v>
      </c>
      <c r="Q3">
        <v>0.12</v>
      </c>
      <c r="R3">
        <v>0.12</v>
      </c>
      <c r="S3">
        <v>0.19</v>
      </c>
      <c r="T3">
        <v>0.91</v>
      </c>
      <c r="U3">
        <v>0.54</v>
      </c>
      <c r="V3">
        <v>1.32</v>
      </c>
      <c r="W3">
        <v>0.52</v>
      </c>
      <c r="X3">
        <v>1.1299999999999999</v>
      </c>
      <c r="Y3">
        <v>0.48</v>
      </c>
      <c r="Z3">
        <v>0.56000000000000005</v>
      </c>
      <c r="AA3">
        <v>0.56999999999999995</v>
      </c>
      <c r="AB3">
        <v>0.38</v>
      </c>
      <c r="AC3">
        <v>0.64</v>
      </c>
      <c r="AD3">
        <v>10456</v>
      </c>
      <c r="AE3">
        <v>27396</v>
      </c>
      <c r="AF3">
        <v>49816</v>
      </c>
      <c r="AG3">
        <v>34348</v>
      </c>
      <c r="AH3">
        <v>38205</v>
      </c>
      <c r="AI3">
        <v>45492</v>
      </c>
      <c r="AJ3">
        <v>34287</v>
      </c>
      <c r="AK3">
        <v>42731</v>
      </c>
      <c r="AL3">
        <v>41459</v>
      </c>
      <c r="AM3">
        <v>21075</v>
      </c>
      <c r="AN3">
        <v>31812</v>
      </c>
      <c r="AO3">
        <v>21932</v>
      </c>
      <c r="AP3">
        <v>38151</v>
      </c>
      <c r="AQ3">
        <v>32860</v>
      </c>
      <c r="AR3">
        <v>9300</v>
      </c>
      <c r="AS3">
        <v>2900</v>
      </c>
      <c r="AT3">
        <v>3800</v>
      </c>
      <c r="AU3">
        <v>4800</v>
      </c>
      <c r="AV3">
        <v>6100</v>
      </c>
      <c r="AW3">
        <v>3600</v>
      </c>
      <c r="AX3">
        <v>5700</v>
      </c>
      <c r="AY3">
        <v>5400</v>
      </c>
      <c r="AZ3">
        <v>3300</v>
      </c>
      <c r="BA3">
        <v>3700</v>
      </c>
    </row>
    <row r="4" spans="1:53">
      <c r="A4">
        <v>2025</v>
      </c>
      <c r="B4" t="s">
        <v>1487</v>
      </c>
      <c r="C4">
        <v>31685</v>
      </c>
      <c r="D4">
        <v>33955</v>
      </c>
      <c r="E4">
        <v>27270</v>
      </c>
      <c r="F4">
        <v>34630</v>
      </c>
      <c r="G4">
        <v>29220</v>
      </c>
      <c r="H4">
        <v>0.35</v>
      </c>
      <c r="I4">
        <v>0.48</v>
      </c>
      <c r="J4">
        <v>0.17</v>
      </c>
      <c r="K4">
        <v>156760</v>
      </c>
      <c r="L4">
        <v>120000</v>
      </c>
      <c r="M4">
        <v>0.64</v>
      </c>
      <c r="N4">
        <v>0.64</v>
      </c>
      <c r="O4">
        <v>0.28000000000000003</v>
      </c>
      <c r="P4">
        <v>0.21</v>
      </c>
      <c r="Q4">
        <v>0.16</v>
      </c>
      <c r="R4">
        <v>0.11</v>
      </c>
      <c r="S4">
        <v>0.24</v>
      </c>
      <c r="T4">
        <v>0.91</v>
      </c>
      <c r="U4">
        <v>0.35</v>
      </c>
      <c r="V4">
        <v>1.21</v>
      </c>
      <c r="W4">
        <v>0.98</v>
      </c>
      <c r="X4">
        <v>0.81</v>
      </c>
      <c r="Y4">
        <v>0.56999999999999995</v>
      </c>
      <c r="Z4">
        <v>0.45</v>
      </c>
      <c r="AA4">
        <v>0.61</v>
      </c>
      <c r="AB4">
        <v>0.38</v>
      </c>
      <c r="AC4">
        <v>0.26</v>
      </c>
      <c r="AD4">
        <v>24662</v>
      </c>
      <c r="AE4">
        <v>37454</v>
      </c>
      <c r="AF4">
        <v>37903</v>
      </c>
      <c r="AG4">
        <v>47190</v>
      </c>
      <c r="AH4">
        <v>44974</v>
      </c>
      <c r="AI4">
        <v>13532</v>
      </c>
      <c r="AJ4">
        <v>34285</v>
      </c>
      <c r="AK4">
        <v>53313</v>
      </c>
      <c r="AL4">
        <v>4272</v>
      </c>
      <c r="AM4">
        <v>27492</v>
      </c>
      <c r="AN4">
        <v>43898</v>
      </c>
      <c r="AO4">
        <v>38795</v>
      </c>
      <c r="AP4">
        <v>42932</v>
      </c>
      <c r="AQ4">
        <v>35118</v>
      </c>
      <c r="AR4">
        <v>7000</v>
      </c>
      <c r="AS4">
        <v>3000</v>
      </c>
      <c r="AT4">
        <v>7000</v>
      </c>
      <c r="AU4">
        <v>8300</v>
      </c>
      <c r="AV4">
        <v>2800</v>
      </c>
      <c r="AW4">
        <v>3100</v>
      </c>
      <c r="AX4">
        <v>5500</v>
      </c>
      <c r="AY4">
        <v>4400</v>
      </c>
      <c r="AZ4">
        <v>3500</v>
      </c>
      <c r="BA4">
        <v>5200</v>
      </c>
    </row>
    <row r="5" spans="1:53">
      <c r="A5">
        <v>2025</v>
      </c>
      <c r="B5" t="s">
        <v>1488</v>
      </c>
      <c r="C5">
        <v>36840</v>
      </c>
      <c r="D5">
        <v>23340</v>
      </c>
      <c r="E5">
        <v>36425</v>
      </c>
      <c r="F5">
        <v>33470</v>
      </c>
      <c r="G5">
        <v>30730</v>
      </c>
      <c r="H5">
        <v>0.36</v>
      </c>
      <c r="I5">
        <v>0.45</v>
      </c>
      <c r="J5">
        <v>0.19</v>
      </c>
      <c r="K5">
        <v>160805</v>
      </c>
      <c r="L5">
        <v>120000</v>
      </c>
      <c r="M5">
        <v>0.4</v>
      </c>
      <c r="N5">
        <v>0.24</v>
      </c>
      <c r="O5">
        <v>0.31</v>
      </c>
      <c r="P5">
        <v>0.3</v>
      </c>
      <c r="Q5">
        <v>0.12</v>
      </c>
      <c r="R5">
        <v>7.0000000000000007E-2</v>
      </c>
      <c r="S5">
        <v>0.2</v>
      </c>
      <c r="T5">
        <v>1.24</v>
      </c>
      <c r="U5">
        <v>1.06</v>
      </c>
      <c r="V5">
        <v>1.08</v>
      </c>
      <c r="W5">
        <v>0.91</v>
      </c>
      <c r="X5">
        <v>1.07</v>
      </c>
      <c r="Y5">
        <v>0.26</v>
      </c>
      <c r="Z5">
        <v>0.31</v>
      </c>
      <c r="AA5">
        <v>0.56000000000000005</v>
      </c>
      <c r="AB5">
        <v>0.7</v>
      </c>
      <c r="AC5">
        <v>0.3</v>
      </c>
      <c r="AD5">
        <v>28363</v>
      </c>
      <c r="AE5">
        <v>32559</v>
      </c>
      <c r="AF5">
        <v>2859</v>
      </c>
      <c r="AG5">
        <v>44682</v>
      </c>
      <c r="AH5">
        <v>89111</v>
      </c>
      <c r="AI5">
        <v>8141</v>
      </c>
      <c r="AJ5">
        <v>34285</v>
      </c>
      <c r="AK5">
        <v>19542</v>
      </c>
      <c r="AL5">
        <v>42659</v>
      </c>
      <c r="AM5">
        <v>40003</v>
      </c>
      <c r="AN5">
        <v>20115</v>
      </c>
      <c r="AO5">
        <v>40007</v>
      </c>
      <c r="AP5">
        <v>40200</v>
      </c>
      <c r="AQ5">
        <v>33754</v>
      </c>
      <c r="AR5">
        <v>6700</v>
      </c>
      <c r="AS5">
        <v>5700</v>
      </c>
      <c r="AT5">
        <v>4500</v>
      </c>
      <c r="AU5">
        <v>5000</v>
      </c>
      <c r="AV5">
        <v>2700</v>
      </c>
      <c r="AW5">
        <v>5900</v>
      </c>
      <c r="AX5">
        <v>6100</v>
      </c>
      <c r="AY5">
        <v>5500</v>
      </c>
      <c r="AZ5">
        <v>3500</v>
      </c>
      <c r="BA5">
        <v>6100</v>
      </c>
    </row>
    <row r="6" spans="1:53">
      <c r="A6">
        <v>2025</v>
      </c>
      <c r="B6" t="s">
        <v>1489</v>
      </c>
      <c r="C6">
        <v>64590</v>
      </c>
      <c r="D6">
        <v>41860</v>
      </c>
      <c r="E6">
        <v>49940</v>
      </c>
      <c r="F6">
        <v>34330</v>
      </c>
      <c r="G6">
        <v>29460</v>
      </c>
      <c r="H6">
        <v>0.36</v>
      </c>
      <c r="I6">
        <v>0.4</v>
      </c>
      <c r="J6">
        <v>0.24</v>
      </c>
      <c r="K6">
        <v>220180</v>
      </c>
      <c r="L6">
        <v>120000</v>
      </c>
      <c r="M6">
        <v>0.2</v>
      </c>
      <c r="N6">
        <v>0.25</v>
      </c>
      <c r="O6">
        <v>0.31</v>
      </c>
      <c r="P6">
        <v>0.22</v>
      </c>
      <c r="Q6">
        <v>0.13</v>
      </c>
      <c r="R6">
        <v>0.14000000000000001</v>
      </c>
      <c r="S6">
        <v>0.2</v>
      </c>
      <c r="T6">
        <v>0.94</v>
      </c>
      <c r="U6">
        <v>0.99</v>
      </c>
      <c r="V6">
        <v>0.77</v>
      </c>
      <c r="W6">
        <v>1.02</v>
      </c>
      <c r="X6">
        <v>0.76</v>
      </c>
      <c r="Y6">
        <v>0.3</v>
      </c>
      <c r="Z6">
        <v>0.59</v>
      </c>
      <c r="AA6">
        <v>0.31</v>
      </c>
      <c r="AB6">
        <v>0.73</v>
      </c>
      <c r="AC6">
        <v>0.55000000000000004</v>
      </c>
      <c r="AD6">
        <v>6097</v>
      </c>
      <c r="AE6">
        <v>46394</v>
      </c>
      <c r="AF6">
        <v>56704</v>
      </c>
      <c r="AG6">
        <v>18425</v>
      </c>
      <c r="AH6">
        <v>17854</v>
      </c>
      <c r="AI6">
        <v>60241</v>
      </c>
      <c r="AJ6">
        <v>34285</v>
      </c>
      <c r="AK6">
        <v>48037</v>
      </c>
      <c r="AL6">
        <v>41586</v>
      </c>
      <c r="AM6">
        <v>31950</v>
      </c>
      <c r="AN6">
        <v>44847</v>
      </c>
      <c r="AO6">
        <v>8193</v>
      </c>
      <c r="AP6">
        <v>43737</v>
      </c>
      <c r="AQ6">
        <v>36390</v>
      </c>
      <c r="AR6">
        <v>8900</v>
      </c>
      <c r="AS6">
        <v>3400</v>
      </c>
      <c r="AT6">
        <v>2900</v>
      </c>
      <c r="AU6">
        <v>4000</v>
      </c>
      <c r="AV6">
        <v>4500</v>
      </c>
      <c r="AW6">
        <v>3500</v>
      </c>
      <c r="AX6">
        <v>5400</v>
      </c>
      <c r="AY6">
        <v>4200</v>
      </c>
      <c r="AZ6">
        <v>2900</v>
      </c>
      <c r="BA6">
        <v>6600</v>
      </c>
    </row>
    <row r="7" spans="1:53">
      <c r="A7">
        <v>2025</v>
      </c>
      <c r="B7" t="s">
        <v>1490</v>
      </c>
      <c r="C7">
        <v>76530</v>
      </c>
      <c r="D7">
        <v>54200</v>
      </c>
      <c r="E7">
        <v>45950</v>
      </c>
      <c r="F7">
        <v>42900</v>
      </c>
      <c r="G7">
        <v>34960</v>
      </c>
      <c r="H7">
        <v>0.38</v>
      </c>
      <c r="I7">
        <v>0.5</v>
      </c>
      <c r="J7">
        <v>0.12</v>
      </c>
      <c r="K7">
        <v>254540</v>
      </c>
      <c r="L7">
        <v>120000</v>
      </c>
      <c r="M7">
        <v>0.44</v>
      </c>
      <c r="N7">
        <v>0.69</v>
      </c>
      <c r="O7">
        <v>0.35</v>
      </c>
      <c r="P7">
        <v>0.21</v>
      </c>
      <c r="Q7">
        <v>0.16</v>
      </c>
      <c r="R7">
        <v>0.08</v>
      </c>
      <c r="S7">
        <v>0.2</v>
      </c>
      <c r="T7">
        <v>1.1000000000000001</v>
      </c>
      <c r="U7">
        <v>1.25</v>
      </c>
      <c r="V7">
        <v>0.85</v>
      </c>
      <c r="W7">
        <v>1.31</v>
      </c>
      <c r="X7">
        <v>0.94</v>
      </c>
      <c r="Y7">
        <v>0.59</v>
      </c>
      <c r="Z7">
        <v>0.56000000000000005</v>
      </c>
      <c r="AA7">
        <v>0.7</v>
      </c>
      <c r="AB7">
        <v>0.73</v>
      </c>
      <c r="AC7">
        <v>0.39</v>
      </c>
      <c r="AD7">
        <v>23965</v>
      </c>
      <c r="AE7">
        <v>47071</v>
      </c>
      <c r="AF7">
        <v>30345</v>
      </c>
      <c r="AG7">
        <v>36671</v>
      </c>
      <c r="AH7">
        <v>54945</v>
      </c>
      <c r="AI7">
        <v>12717</v>
      </c>
      <c r="AJ7">
        <v>34286</v>
      </c>
      <c r="AK7">
        <v>31971</v>
      </c>
      <c r="AL7">
        <v>45318</v>
      </c>
      <c r="AM7">
        <v>39555</v>
      </c>
      <c r="AN7">
        <v>45223</v>
      </c>
      <c r="AO7">
        <v>16585</v>
      </c>
      <c r="AP7">
        <v>43065</v>
      </c>
      <c r="AQ7">
        <v>36953</v>
      </c>
      <c r="AR7">
        <v>6200</v>
      </c>
      <c r="AS7">
        <v>3200</v>
      </c>
      <c r="AT7">
        <v>4200</v>
      </c>
      <c r="AU7">
        <v>3100</v>
      </c>
      <c r="AV7">
        <v>4900</v>
      </c>
      <c r="AW7">
        <v>4000</v>
      </c>
      <c r="AX7">
        <v>4600</v>
      </c>
      <c r="AY7">
        <v>5500</v>
      </c>
      <c r="AZ7">
        <v>5200</v>
      </c>
      <c r="BA7">
        <v>3800</v>
      </c>
    </row>
    <row r="8" spans="1:53">
      <c r="A8">
        <v>2025</v>
      </c>
      <c r="B8" t="s">
        <v>1491</v>
      </c>
      <c r="C8">
        <v>84020</v>
      </c>
      <c r="D8">
        <v>53040</v>
      </c>
      <c r="E8">
        <v>54240</v>
      </c>
      <c r="F8">
        <v>32710</v>
      </c>
      <c r="G8">
        <v>30170</v>
      </c>
      <c r="H8">
        <v>0.37</v>
      </c>
      <c r="I8">
        <v>0.48</v>
      </c>
      <c r="J8">
        <v>0.15</v>
      </c>
      <c r="K8">
        <v>254180</v>
      </c>
      <c r="L8">
        <v>120000</v>
      </c>
      <c r="M8">
        <v>0.24</v>
      </c>
      <c r="N8">
        <v>0.41</v>
      </c>
      <c r="O8">
        <v>0.31</v>
      </c>
      <c r="P8">
        <v>0.2</v>
      </c>
      <c r="Q8">
        <v>0.16</v>
      </c>
      <c r="R8">
        <v>0.11</v>
      </c>
      <c r="S8">
        <v>0.22</v>
      </c>
      <c r="T8">
        <v>0.37</v>
      </c>
      <c r="U8">
        <v>0.46</v>
      </c>
      <c r="V8">
        <v>0.68</v>
      </c>
      <c r="W8">
        <v>1.24</v>
      </c>
      <c r="X8">
        <v>0.88</v>
      </c>
      <c r="Y8">
        <v>0.52</v>
      </c>
      <c r="Z8">
        <v>0.61</v>
      </c>
      <c r="AA8">
        <v>0.34</v>
      </c>
      <c r="AB8">
        <v>0.48</v>
      </c>
      <c r="AC8">
        <v>0.33</v>
      </c>
      <c r="AD8">
        <v>33952</v>
      </c>
      <c r="AE8">
        <v>59758</v>
      </c>
      <c r="AF8">
        <v>23186</v>
      </c>
      <c r="AG8">
        <v>5088</v>
      </c>
      <c r="AH8">
        <v>15481</v>
      </c>
      <c r="AI8">
        <v>68250</v>
      </c>
      <c r="AJ8">
        <v>34285</v>
      </c>
      <c r="AK8">
        <v>73225</v>
      </c>
      <c r="AL8">
        <v>82752</v>
      </c>
      <c r="AM8">
        <v>6957</v>
      </c>
      <c r="AN8">
        <v>11539</v>
      </c>
      <c r="AO8">
        <v>18644</v>
      </c>
      <c r="AP8">
        <v>7222</v>
      </c>
      <c r="AQ8">
        <v>33391</v>
      </c>
      <c r="AR8">
        <v>4900</v>
      </c>
      <c r="AS8">
        <v>4800</v>
      </c>
      <c r="AT8">
        <v>2300</v>
      </c>
      <c r="AU8">
        <v>2700</v>
      </c>
      <c r="AV8">
        <v>4700</v>
      </c>
      <c r="AW8">
        <v>4100</v>
      </c>
      <c r="AX8">
        <v>3400</v>
      </c>
      <c r="AY8">
        <v>4700</v>
      </c>
      <c r="AZ8">
        <v>4800</v>
      </c>
      <c r="BA8">
        <v>2500</v>
      </c>
    </row>
    <row r="9" spans="1:53">
      <c r="A9">
        <v>2025</v>
      </c>
      <c r="B9" t="s">
        <v>1492</v>
      </c>
      <c r="C9">
        <v>84170</v>
      </c>
      <c r="D9">
        <v>49190</v>
      </c>
      <c r="E9">
        <v>50140</v>
      </c>
      <c r="F9">
        <v>41480</v>
      </c>
      <c r="G9">
        <v>28310</v>
      </c>
      <c r="H9">
        <v>0.37</v>
      </c>
      <c r="I9">
        <v>0.44</v>
      </c>
      <c r="J9">
        <v>0.19</v>
      </c>
      <c r="K9">
        <v>253290</v>
      </c>
      <c r="L9">
        <v>120000</v>
      </c>
      <c r="M9">
        <v>0.75</v>
      </c>
      <c r="N9">
        <v>0.6</v>
      </c>
      <c r="O9">
        <v>0.34</v>
      </c>
      <c r="P9">
        <v>0.26</v>
      </c>
      <c r="Q9">
        <v>0.17</v>
      </c>
      <c r="R9">
        <v>0.12</v>
      </c>
      <c r="S9">
        <v>0.11</v>
      </c>
      <c r="T9">
        <v>0.53</v>
      </c>
      <c r="U9">
        <v>1.05</v>
      </c>
      <c r="V9">
        <v>0.59</v>
      </c>
      <c r="W9">
        <v>0.44</v>
      </c>
      <c r="X9">
        <v>0.64</v>
      </c>
      <c r="Y9">
        <v>0.51</v>
      </c>
      <c r="Z9">
        <v>0.28999999999999998</v>
      </c>
      <c r="AA9">
        <v>0.3</v>
      </c>
      <c r="AB9">
        <v>0.41</v>
      </c>
      <c r="AC9">
        <v>0.32</v>
      </c>
      <c r="AD9">
        <v>44592</v>
      </c>
      <c r="AE9">
        <v>48774</v>
      </c>
      <c r="AF9">
        <v>27775</v>
      </c>
      <c r="AG9">
        <v>25626</v>
      </c>
      <c r="AH9">
        <v>32862</v>
      </c>
      <c r="AI9">
        <v>26085</v>
      </c>
      <c r="AJ9">
        <v>34286</v>
      </c>
      <c r="AK9">
        <v>56058</v>
      </c>
      <c r="AL9">
        <v>49917</v>
      </c>
      <c r="AM9">
        <v>48765</v>
      </c>
      <c r="AN9">
        <v>42341</v>
      </c>
      <c r="AO9">
        <v>4345</v>
      </c>
      <c r="AP9">
        <v>13391</v>
      </c>
      <c r="AQ9">
        <v>35803</v>
      </c>
      <c r="AR9">
        <v>7900</v>
      </c>
      <c r="AS9">
        <v>5400</v>
      </c>
      <c r="AT9">
        <v>5800</v>
      </c>
      <c r="AU9">
        <v>4800</v>
      </c>
      <c r="AV9">
        <v>3300</v>
      </c>
      <c r="AW9">
        <v>4300</v>
      </c>
      <c r="AX9">
        <v>5100</v>
      </c>
      <c r="AY9">
        <v>3000</v>
      </c>
      <c r="AZ9">
        <v>2200</v>
      </c>
      <c r="BA9">
        <v>7000</v>
      </c>
    </row>
    <row r="10" spans="1:53">
      <c r="A10">
        <v>2025</v>
      </c>
      <c r="B10" t="s">
        <v>1493</v>
      </c>
      <c r="C10">
        <v>78630</v>
      </c>
      <c r="D10">
        <v>41370</v>
      </c>
      <c r="E10">
        <v>53770</v>
      </c>
      <c r="F10">
        <v>37090</v>
      </c>
      <c r="G10">
        <v>31990</v>
      </c>
      <c r="H10">
        <v>0.37</v>
      </c>
      <c r="I10">
        <v>0.44</v>
      </c>
      <c r="J10">
        <v>0.19</v>
      </c>
      <c r="K10">
        <v>242850</v>
      </c>
      <c r="L10">
        <v>120000</v>
      </c>
      <c r="M10">
        <v>0.73</v>
      </c>
      <c r="N10">
        <v>0.5</v>
      </c>
      <c r="O10">
        <v>0.33</v>
      </c>
      <c r="P10">
        <v>0.21</v>
      </c>
      <c r="Q10">
        <v>0.17</v>
      </c>
      <c r="R10">
        <v>0.11</v>
      </c>
      <c r="S10">
        <v>0.18</v>
      </c>
      <c r="T10">
        <v>0.74</v>
      </c>
      <c r="U10">
        <v>0.45</v>
      </c>
      <c r="V10">
        <v>1.24</v>
      </c>
      <c r="W10">
        <v>0.38</v>
      </c>
      <c r="X10">
        <v>1.06</v>
      </c>
      <c r="Y10">
        <v>0.72</v>
      </c>
      <c r="Z10">
        <v>0.42</v>
      </c>
      <c r="AA10">
        <v>0.38</v>
      </c>
      <c r="AB10">
        <v>0.74</v>
      </c>
      <c r="AC10">
        <v>0.49</v>
      </c>
      <c r="AD10">
        <v>41608</v>
      </c>
      <c r="AE10">
        <v>38687</v>
      </c>
      <c r="AF10">
        <v>32685</v>
      </c>
      <c r="AG10">
        <v>40758</v>
      </c>
      <c r="AH10">
        <v>15259</v>
      </c>
      <c r="AI10">
        <v>36718</v>
      </c>
      <c r="AJ10">
        <v>34285</v>
      </c>
      <c r="AK10">
        <v>17916</v>
      </c>
      <c r="AL10">
        <v>14439</v>
      </c>
      <c r="AM10">
        <v>6383</v>
      </c>
      <c r="AN10">
        <v>47775</v>
      </c>
      <c r="AO10">
        <v>68781</v>
      </c>
      <c r="AP10">
        <v>62626</v>
      </c>
      <c r="AQ10">
        <v>36320</v>
      </c>
      <c r="AR10">
        <v>6900</v>
      </c>
      <c r="AS10">
        <v>5400</v>
      </c>
      <c r="AT10">
        <v>3400</v>
      </c>
      <c r="AU10">
        <v>4800</v>
      </c>
      <c r="AV10">
        <v>4500</v>
      </c>
      <c r="AW10">
        <v>4200</v>
      </c>
      <c r="AX10">
        <v>5400</v>
      </c>
      <c r="AY10">
        <v>6000</v>
      </c>
      <c r="AZ10">
        <v>5200</v>
      </c>
      <c r="BA10">
        <v>5600</v>
      </c>
    </row>
    <row r="11" spans="1:53">
      <c r="A11">
        <v>2025</v>
      </c>
      <c r="B11" t="s">
        <v>1494</v>
      </c>
      <c r="C11">
        <v>60760</v>
      </c>
      <c r="D11">
        <v>50950</v>
      </c>
      <c r="E11">
        <v>53140</v>
      </c>
      <c r="F11">
        <v>38170</v>
      </c>
      <c r="G11">
        <v>34660</v>
      </c>
      <c r="H11">
        <v>0.39</v>
      </c>
      <c r="I11">
        <v>0.54</v>
      </c>
      <c r="J11">
        <v>7.0000000000000007E-2</v>
      </c>
      <c r="K11">
        <v>237680</v>
      </c>
      <c r="L11">
        <v>120000</v>
      </c>
      <c r="M11">
        <v>0.72</v>
      </c>
      <c r="N11">
        <v>0.47</v>
      </c>
      <c r="O11">
        <v>0.28000000000000003</v>
      </c>
      <c r="P11">
        <v>0.21</v>
      </c>
      <c r="Q11">
        <v>0.13</v>
      </c>
      <c r="R11">
        <v>0.05</v>
      </c>
      <c r="S11">
        <v>0.33</v>
      </c>
      <c r="T11">
        <v>0.62</v>
      </c>
      <c r="U11">
        <v>0.87</v>
      </c>
      <c r="V11">
        <v>1.18</v>
      </c>
      <c r="W11">
        <v>0.38</v>
      </c>
      <c r="X11">
        <v>0.36</v>
      </c>
      <c r="Y11">
        <v>0.35</v>
      </c>
      <c r="Z11">
        <v>0.45</v>
      </c>
      <c r="AA11">
        <v>0.63</v>
      </c>
      <c r="AB11">
        <v>0.61</v>
      </c>
      <c r="AC11">
        <v>0.53</v>
      </c>
      <c r="AD11">
        <v>55756</v>
      </c>
      <c r="AE11">
        <v>73802</v>
      </c>
      <c r="AF11">
        <v>10991</v>
      </c>
      <c r="AG11">
        <v>7018</v>
      </c>
      <c r="AH11">
        <v>46491</v>
      </c>
      <c r="AI11">
        <v>11657</v>
      </c>
      <c r="AJ11">
        <v>34285</v>
      </c>
      <c r="AK11">
        <v>30546</v>
      </c>
      <c r="AL11">
        <v>14673</v>
      </c>
      <c r="AM11">
        <v>18630</v>
      </c>
      <c r="AN11">
        <v>49112</v>
      </c>
      <c r="AO11">
        <v>49019</v>
      </c>
      <c r="AP11">
        <v>29146</v>
      </c>
      <c r="AQ11">
        <v>31854</v>
      </c>
      <c r="AR11">
        <v>9700</v>
      </c>
      <c r="AS11">
        <v>2900</v>
      </c>
      <c r="AT11">
        <v>4600</v>
      </c>
      <c r="AU11">
        <v>5300</v>
      </c>
      <c r="AV11">
        <v>6000</v>
      </c>
      <c r="AW11">
        <v>3500</v>
      </c>
      <c r="AX11">
        <v>6500</v>
      </c>
      <c r="AY11">
        <v>2400</v>
      </c>
      <c r="AZ11">
        <v>5900</v>
      </c>
      <c r="BA11">
        <v>3000</v>
      </c>
    </row>
    <row r="12" spans="1:53">
      <c r="A12">
        <v>2025</v>
      </c>
      <c r="B12" t="s">
        <v>1495</v>
      </c>
      <c r="C12">
        <v>44165</v>
      </c>
      <c r="D12">
        <v>37275</v>
      </c>
      <c r="E12">
        <v>37120</v>
      </c>
      <c r="F12">
        <v>44480</v>
      </c>
      <c r="G12">
        <v>34330</v>
      </c>
      <c r="H12">
        <v>0.38</v>
      </c>
      <c r="I12">
        <v>0.45</v>
      </c>
      <c r="J12">
        <v>0.17</v>
      </c>
      <c r="K12">
        <v>197370</v>
      </c>
      <c r="L12">
        <v>120000</v>
      </c>
      <c r="M12">
        <v>0.73</v>
      </c>
      <c r="N12">
        <v>0.75</v>
      </c>
      <c r="O12">
        <v>0.25</v>
      </c>
      <c r="P12">
        <v>0.22</v>
      </c>
      <c r="Q12">
        <v>0.15</v>
      </c>
      <c r="R12">
        <v>7.0000000000000007E-2</v>
      </c>
      <c r="S12">
        <v>0.31</v>
      </c>
      <c r="T12">
        <v>0.63</v>
      </c>
      <c r="U12">
        <v>0.97</v>
      </c>
      <c r="V12">
        <v>0.82</v>
      </c>
      <c r="W12">
        <v>1.07</v>
      </c>
      <c r="X12">
        <v>0.72</v>
      </c>
      <c r="Y12">
        <v>0.61</v>
      </c>
      <c r="Z12">
        <v>0.4</v>
      </c>
      <c r="AA12">
        <v>0.68</v>
      </c>
      <c r="AB12">
        <v>0.39</v>
      </c>
      <c r="AC12">
        <v>0.63</v>
      </c>
      <c r="AD12">
        <v>41610</v>
      </c>
      <c r="AE12">
        <v>2642</v>
      </c>
      <c r="AF12">
        <v>48284</v>
      </c>
      <c r="AG12">
        <v>17938</v>
      </c>
      <c r="AH12">
        <v>48687</v>
      </c>
      <c r="AI12">
        <v>46554</v>
      </c>
      <c r="AJ12">
        <v>34285</v>
      </c>
      <c r="AK12">
        <v>58809</v>
      </c>
      <c r="AL12">
        <v>44756</v>
      </c>
      <c r="AM12">
        <v>6109</v>
      </c>
      <c r="AN12">
        <v>24468</v>
      </c>
      <c r="AO12">
        <v>33398</v>
      </c>
      <c r="AP12">
        <v>49565</v>
      </c>
      <c r="AQ12">
        <v>36185</v>
      </c>
      <c r="AR12">
        <v>5400</v>
      </c>
      <c r="AS12">
        <v>4700</v>
      </c>
      <c r="AT12">
        <v>3500</v>
      </c>
      <c r="AU12">
        <v>6000</v>
      </c>
      <c r="AV12">
        <v>4900</v>
      </c>
      <c r="AW12">
        <v>4800</v>
      </c>
      <c r="AX12">
        <v>2600</v>
      </c>
      <c r="AY12">
        <v>7500</v>
      </c>
      <c r="AZ12">
        <v>4300</v>
      </c>
      <c r="BA12">
        <v>6200</v>
      </c>
    </row>
    <row r="13" spans="1:53">
      <c r="A13">
        <v>2025</v>
      </c>
      <c r="B13" t="s">
        <v>1496</v>
      </c>
      <c r="C13">
        <v>21930</v>
      </c>
      <c r="D13">
        <v>14850</v>
      </c>
      <c r="E13">
        <v>11285</v>
      </c>
      <c r="F13">
        <v>27630</v>
      </c>
      <c r="G13">
        <v>22700</v>
      </c>
      <c r="H13">
        <v>0.4</v>
      </c>
      <c r="I13">
        <v>0.54</v>
      </c>
      <c r="J13">
        <v>0.06</v>
      </c>
      <c r="K13">
        <v>98395</v>
      </c>
      <c r="L13">
        <v>120000</v>
      </c>
      <c r="M13">
        <v>0.36</v>
      </c>
      <c r="N13">
        <v>0.28000000000000003</v>
      </c>
      <c r="O13">
        <v>0.3</v>
      </c>
      <c r="P13">
        <v>0.24</v>
      </c>
      <c r="Q13">
        <v>0.15</v>
      </c>
      <c r="R13">
        <v>0.15</v>
      </c>
      <c r="S13">
        <v>0.16</v>
      </c>
      <c r="T13">
        <v>0.71</v>
      </c>
      <c r="U13">
        <v>0.8</v>
      </c>
      <c r="V13">
        <v>0.56999999999999995</v>
      </c>
      <c r="W13">
        <v>0.39</v>
      </c>
      <c r="X13">
        <v>0.61</v>
      </c>
      <c r="Y13">
        <v>0.72</v>
      </c>
      <c r="Z13">
        <v>0.57999999999999996</v>
      </c>
      <c r="AA13">
        <v>0.65</v>
      </c>
      <c r="AB13">
        <v>0.49</v>
      </c>
      <c r="AC13">
        <v>0.56999999999999995</v>
      </c>
      <c r="AD13">
        <v>45691</v>
      </c>
      <c r="AE13">
        <v>60215</v>
      </c>
      <c r="AF13">
        <v>19839</v>
      </c>
      <c r="AG13">
        <v>13621</v>
      </c>
      <c r="AH13">
        <v>59767</v>
      </c>
      <c r="AI13">
        <v>6581</v>
      </c>
      <c r="AJ13">
        <v>34286</v>
      </c>
      <c r="AK13">
        <v>42222</v>
      </c>
      <c r="AL13">
        <v>4090</v>
      </c>
      <c r="AM13">
        <v>39033</v>
      </c>
      <c r="AN13">
        <v>58269</v>
      </c>
      <c r="AO13">
        <v>68482</v>
      </c>
      <c r="AP13">
        <v>58702</v>
      </c>
      <c r="AQ13">
        <v>45132</v>
      </c>
      <c r="AR13">
        <v>8700</v>
      </c>
      <c r="AS13">
        <v>3600</v>
      </c>
      <c r="AT13">
        <v>4700</v>
      </c>
      <c r="AU13">
        <v>6500</v>
      </c>
      <c r="AV13">
        <v>4500</v>
      </c>
      <c r="AW13">
        <v>4900</v>
      </c>
      <c r="AX13">
        <v>4700</v>
      </c>
      <c r="AY13">
        <v>6700</v>
      </c>
      <c r="AZ13">
        <v>3600</v>
      </c>
      <c r="BA13">
        <v>3200</v>
      </c>
    </row>
    <row r="14" spans="1:53">
      <c r="A14">
        <v>2026</v>
      </c>
      <c r="B14" t="s">
        <v>1485</v>
      </c>
      <c r="C14">
        <v>84200</v>
      </c>
      <c r="D14">
        <v>40800</v>
      </c>
      <c r="E14">
        <v>39350</v>
      </c>
      <c r="F14">
        <v>36450</v>
      </c>
      <c r="G14">
        <v>34950</v>
      </c>
      <c r="H14">
        <v>0.4</v>
      </c>
      <c r="I14">
        <v>0.54</v>
      </c>
      <c r="J14">
        <v>0.06</v>
      </c>
      <c r="K14">
        <v>235750</v>
      </c>
      <c r="L14">
        <v>127500</v>
      </c>
      <c r="M14">
        <v>0.6</v>
      </c>
      <c r="N14">
        <v>0.75</v>
      </c>
      <c r="O14">
        <v>0.25</v>
      </c>
      <c r="P14">
        <v>0.23</v>
      </c>
      <c r="Q14">
        <v>0.11</v>
      </c>
      <c r="R14">
        <v>0.05</v>
      </c>
      <c r="S14">
        <v>0.36</v>
      </c>
      <c r="T14">
        <v>0.35</v>
      </c>
      <c r="U14">
        <v>1.1499999999999999</v>
      </c>
      <c r="V14">
        <v>1.33</v>
      </c>
      <c r="W14">
        <v>0.95</v>
      </c>
      <c r="X14">
        <v>0.46</v>
      </c>
      <c r="Y14">
        <v>0.51</v>
      </c>
      <c r="Z14">
        <v>0.55000000000000004</v>
      </c>
      <c r="AA14">
        <v>0.28000000000000003</v>
      </c>
      <c r="AB14">
        <v>0.28999999999999998</v>
      </c>
      <c r="AC14">
        <v>0.46</v>
      </c>
      <c r="AD14">
        <v>81834</v>
      </c>
      <c r="AE14">
        <v>46341</v>
      </c>
      <c r="AF14">
        <v>27595</v>
      </c>
      <c r="AG14">
        <v>41420</v>
      </c>
      <c r="AH14">
        <v>2838</v>
      </c>
      <c r="AI14">
        <v>18543</v>
      </c>
      <c r="AJ14">
        <v>36429</v>
      </c>
      <c r="AK14">
        <v>3805</v>
      </c>
      <c r="AL14">
        <v>29822</v>
      </c>
      <c r="AM14">
        <v>34730</v>
      </c>
      <c r="AN14">
        <v>31455</v>
      </c>
      <c r="AO14">
        <v>69701</v>
      </c>
      <c r="AP14">
        <v>32558</v>
      </c>
      <c r="AQ14">
        <v>33679</v>
      </c>
      <c r="AR14">
        <v>5600</v>
      </c>
      <c r="AS14">
        <v>4500</v>
      </c>
      <c r="AT14">
        <v>3900</v>
      </c>
      <c r="AU14">
        <v>4100</v>
      </c>
      <c r="AV14">
        <v>6700</v>
      </c>
      <c r="AW14">
        <v>3300</v>
      </c>
      <c r="AX14">
        <v>3000</v>
      </c>
      <c r="AY14">
        <v>3100</v>
      </c>
      <c r="AZ14">
        <v>3900</v>
      </c>
      <c r="BA14">
        <v>4800</v>
      </c>
    </row>
    <row r="15" spans="1:53">
      <c r="A15">
        <v>2026</v>
      </c>
      <c r="B15" t="s">
        <v>1486</v>
      </c>
      <c r="C15">
        <v>87050</v>
      </c>
      <c r="D15">
        <v>48050</v>
      </c>
      <c r="E15">
        <v>42200</v>
      </c>
      <c r="F15">
        <v>36950</v>
      </c>
      <c r="G15">
        <v>32150</v>
      </c>
      <c r="H15">
        <v>0.39</v>
      </c>
      <c r="I15">
        <v>0.55000000000000004</v>
      </c>
      <c r="J15">
        <v>0.06</v>
      </c>
      <c r="K15">
        <v>246400</v>
      </c>
      <c r="L15">
        <v>127500</v>
      </c>
      <c r="M15">
        <v>0.18</v>
      </c>
      <c r="N15">
        <v>0.72</v>
      </c>
      <c r="O15">
        <v>0.31</v>
      </c>
      <c r="P15">
        <v>0.3</v>
      </c>
      <c r="Q15">
        <v>0.13</v>
      </c>
      <c r="R15">
        <v>0.05</v>
      </c>
      <c r="S15">
        <v>0.21</v>
      </c>
      <c r="T15">
        <v>1.19</v>
      </c>
      <c r="U15">
        <v>1.05</v>
      </c>
      <c r="V15">
        <v>0.44</v>
      </c>
      <c r="W15">
        <v>0.85</v>
      </c>
      <c r="X15">
        <v>0.79</v>
      </c>
      <c r="Y15">
        <v>0.42</v>
      </c>
      <c r="Z15">
        <v>0.63</v>
      </c>
      <c r="AA15">
        <v>0.67</v>
      </c>
      <c r="AB15">
        <v>0.62</v>
      </c>
      <c r="AC15">
        <v>0.68</v>
      </c>
      <c r="AD15">
        <v>6373</v>
      </c>
      <c r="AE15">
        <v>4854</v>
      </c>
      <c r="AF15">
        <v>14992</v>
      </c>
      <c r="AG15">
        <v>42439</v>
      </c>
      <c r="AH15">
        <v>65703</v>
      </c>
      <c r="AI15">
        <v>84210</v>
      </c>
      <c r="AJ15">
        <v>36429</v>
      </c>
      <c r="AK15">
        <v>1758</v>
      </c>
      <c r="AL15">
        <v>83659</v>
      </c>
      <c r="AM15">
        <v>5282</v>
      </c>
      <c r="AN15">
        <v>61073</v>
      </c>
      <c r="AO15">
        <v>27287</v>
      </c>
      <c r="AP15">
        <v>45555</v>
      </c>
      <c r="AQ15">
        <v>37436</v>
      </c>
      <c r="AR15">
        <v>7200</v>
      </c>
      <c r="AS15">
        <v>3200</v>
      </c>
      <c r="AT15">
        <v>5000</v>
      </c>
      <c r="AU15">
        <v>2900</v>
      </c>
      <c r="AV15">
        <v>4200</v>
      </c>
      <c r="AW15">
        <v>4600</v>
      </c>
      <c r="AX15">
        <v>6400</v>
      </c>
      <c r="AY15">
        <v>5800</v>
      </c>
      <c r="AZ15">
        <v>4800</v>
      </c>
      <c r="BA15">
        <v>4600</v>
      </c>
    </row>
    <row r="16" spans="1:53">
      <c r="A16">
        <v>2026</v>
      </c>
      <c r="B16" t="s">
        <v>1487</v>
      </c>
      <c r="C16">
        <v>38325</v>
      </c>
      <c r="D16">
        <v>27375</v>
      </c>
      <c r="E16">
        <v>19375</v>
      </c>
      <c r="F16">
        <v>35350</v>
      </c>
      <c r="G16">
        <v>33400</v>
      </c>
      <c r="H16">
        <v>0.37</v>
      </c>
      <c r="I16">
        <v>0.54</v>
      </c>
      <c r="J16">
        <v>0.09</v>
      </c>
      <c r="K16">
        <v>153825</v>
      </c>
      <c r="L16">
        <v>127500</v>
      </c>
      <c r="M16">
        <v>0.47</v>
      </c>
      <c r="N16">
        <v>0.75</v>
      </c>
      <c r="O16">
        <v>0.27</v>
      </c>
      <c r="P16">
        <v>0.3</v>
      </c>
      <c r="Q16">
        <v>0.12</v>
      </c>
      <c r="R16">
        <v>0.06</v>
      </c>
      <c r="S16">
        <v>0.25</v>
      </c>
      <c r="T16">
        <v>0.89</v>
      </c>
      <c r="U16">
        <v>0.65</v>
      </c>
      <c r="V16">
        <v>0.4</v>
      </c>
      <c r="W16">
        <v>0.49</v>
      </c>
      <c r="X16">
        <v>0.57999999999999996</v>
      </c>
      <c r="Y16">
        <v>0.28000000000000003</v>
      </c>
      <c r="Z16">
        <v>0.63</v>
      </c>
      <c r="AA16">
        <v>0.47</v>
      </c>
      <c r="AB16">
        <v>0.56000000000000005</v>
      </c>
      <c r="AC16">
        <v>0.73</v>
      </c>
      <c r="AD16">
        <v>1817</v>
      </c>
      <c r="AE16">
        <v>45859</v>
      </c>
      <c r="AF16">
        <v>25110</v>
      </c>
      <c r="AG16">
        <v>64908</v>
      </c>
      <c r="AH16">
        <v>46144</v>
      </c>
      <c r="AI16">
        <v>34733</v>
      </c>
      <c r="AJ16">
        <v>36429</v>
      </c>
      <c r="AK16">
        <v>31967</v>
      </c>
      <c r="AL16">
        <v>56170</v>
      </c>
      <c r="AM16">
        <v>8135</v>
      </c>
      <c r="AN16">
        <v>59017</v>
      </c>
      <c r="AO16">
        <v>29476</v>
      </c>
      <c r="AP16">
        <v>19963</v>
      </c>
      <c r="AQ16">
        <v>34122</v>
      </c>
      <c r="AR16">
        <v>5600</v>
      </c>
      <c r="AS16">
        <v>6600</v>
      </c>
      <c r="AT16">
        <v>5800</v>
      </c>
      <c r="AU16">
        <v>3800</v>
      </c>
      <c r="AV16">
        <v>4500</v>
      </c>
      <c r="AW16">
        <v>3400</v>
      </c>
      <c r="AX16">
        <v>3500</v>
      </c>
      <c r="AY16">
        <v>3400</v>
      </c>
      <c r="AZ16">
        <v>6600</v>
      </c>
      <c r="BA16">
        <v>3700</v>
      </c>
    </row>
    <row r="17" spans="1:53">
      <c r="A17">
        <v>2026</v>
      </c>
      <c r="B17" t="s">
        <v>1488</v>
      </c>
      <c r="C17">
        <v>20125</v>
      </c>
      <c r="D17">
        <v>20775</v>
      </c>
      <c r="E17">
        <v>21100</v>
      </c>
      <c r="F17">
        <v>28000</v>
      </c>
      <c r="G17">
        <v>21400</v>
      </c>
      <c r="H17">
        <v>0.35</v>
      </c>
      <c r="I17">
        <v>0.41</v>
      </c>
      <c r="J17">
        <v>0.24</v>
      </c>
      <c r="K17">
        <v>111400</v>
      </c>
      <c r="L17">
        <v>127500</v>
      </c>
      <c r="M17">
        <v>0.68</v>
      </c>
      <c r="N17">
        <v>0.69</v>
      </c>
      <c r="O17">
        <v>0.28000000000000003</v>
      </c>
      <c r="P17">
        <v>0.24</v>
      </c>
      <c r="Q17">
        <v>0.14000000000000001</v>
      </c>
      <c r="R17">
        <v>0.14000000000000001</v>
      </c>
      <c r="S17">
        <v>0.2</v>
      </c>
      <c r="T17">
        <v>0.44</v>
      </c>
      <c r="U17">
        <v>0.38</v>
      </c>
      <c r="V17">
        <v>0.35</v>
      </c>
      <c r="W17">
        <v>0.67</v>
      </c>
      <c r="X17">
        <v>0.46</v>
      </c>
      <c r="Y17">
        <v>0.6</v>
      </c>
      <c r="Z17">
        <v>0.64</v>
      </c>
      <c r="AA17">
        <v>0.68</v>
      </c>
      <c r="AB17">
        <v>0.44</v>
      </c>
      <c r="AC17">
        <v>0.51</v>
      </c>
      <c r="AD17">
        <v>36007</v>
      </c>
      <c r="AE17">
        <v>27171</v>
      </c>
      <c r="AF17">
        <v>21469</v>
      </c>
      <c r="AG17">
        <v>59608</v>
      </c>
      <c r="AH17">
        <v>22177</v>
      </c>
      <c r="AI17">
        <v>52139</v>
      </c>
      <c r="AJ17">
        <v>36429</v>
      </c>
      <c r="AK17">
        <v>78666</v>
      </c>
      <c r="AL17">
        <v>6195</v>
      </c>
      <c r="AM17">
        <v>27356</v>
      </c>
      <c r="AN17">
        <v>30512</v>
      </c>
      <c r="AO17">
        <v>57968</v>
      </c>
      <c r="AP17">
        <v>1075</v>
      </c>
      <c r="AQ17">
        <v>33628</v>
      </c>
      <c r="AR17">
        <v>5500</v>
      </c>
      <c r="AS17">
        <v>3700</v>
      </c>
      <c r="AT17">
        <v>3300</v>
      </c>
      <c r="AU17">
        <v>4000</v>
      </c>
      <c r="AV17">
        <v>7600</v>
      </c>
      <c r="AW17">
        <v>6500</v>
      </c>
      <c r="AX17">
        <v>5000</v>
      </c>
      <c r="AY17">
        <v>5800</v>
      </c>
      <c r="AZ17">
        <v>3400</v>
      </c>
      <c r="BA17">
        <v>3200</v>
      </c>
    </row>
    <row r="18" spans="1:53">
      <c r="A18">
        <v>2026</v>
      </c>
      <c r="B18" t="s">
        <v>1489</v>
      </c>
      <c r="C18">
        <v>98450</v>
      </c>
      <c r="D18">
        <v>57350</v>
      </c>
      <c r="E18">
        <v>55350</v>
      </c>
      <c r="F18">
        <v>30450</v>
      </c>
      <c r="G18">
        <v>34950</v>
      </c>
      <c r="H18">
        <v>0.37</v>
      </c>
      <c r="I18">
        <v>0.4</v>
      </c>
      <c r="J18">
        <v>0.23</v>
      </c>
      <c r="K18">
        <v>276550</v>
      </c>
      <c r="L18">
        <v>127500</v>
      </c>
      <c r="M18">
        <v>0.16</v>
      </c>
      <c r="N18">
        <v>0.37</v>
      </c>
      <c r="O18">
        <v>0.35</v>
      </c>
      <c r="P18">
        <v>0.3</v>
      </c>
      <c r="Q18">
        <v>0.16</v>
      </c>
      <c r="R18">
        <v>0.09</v>
      </c>
      <c r="S18">
        <v>0.1</v>
      </c>
      <c r="T18">
        <v>0.8</v>
      </c>
      <c r="U18">
        <v>0.57999999999999996</v>
      </c>
      <c r="V18">
        <v>0.55000000000000004</v>
      </c>
      <c r="W18">
        <v>0.8</v>
      </c>
      <c r="X18">
        <v>0.86</v>
      </c>
      <c r="Y18">
        <v>0.52</v>
      </c>
      <c r="Z18">
        <v>0.53</v>
      </c>
      <c r="AA18">
        <v>0.25</v>
      </c>
      <c r="AB18">
        <v>0.41</v>
      </c>
      <c r="AC18">
        <v>0.27</v>
      </c>
      <c r="AD18">
        <v>51759</v>
      </c>
      <c r="AE18">
        <v>45223</v>
      </c>
      <c r="AF18">
        <v>21923</v>
      </c>
      <c r="AG18">
        <v>41807</v>
      </c>
      <c r="AH18">
        <v>1397</v>
      </c>
      <c r="AI18">
        <v>56463</v>
      </c>
      <c r="AJ18">
        <v>36428</v>
      </c>
      <c r="AK18">
        <v>73029</v>
      </c>
      <c r="AL18">
        <v>6135</v>
      </c>
      <c r="AM18">
        <v>669</v>
      </c>
      <c r="AN18">
        <v>14237</v>
      </c>
      <c r="AO18">
        <v>8003</v>
      </c>
      <c r="AP18">
        <v>109127</v>
      </c>
      <c r="AQ18">
        <v>35200</v>
      </c>
      <c r="AR18">
        <v>7300</v>
      </c>
      <c r="AS18">
        <v>6500</v>
      </c>
      <c r="AT18">
        <v>4600</v>
      </c>
      <c r="AU18">
        <v>3900</v>
      </c>
      <c r="AV18">
        <v>3200</v>
      </c>
      <c r="AW18">
        <v>3300</v>
      </c>
      <c r="AX18">
        <v>5300</v>
      </c>
      <c r="AY18">
        <v>3400</v>
      </c>
      <c r="AZ18">
        <v>7900</v>
      </c>
      <c r="BA18">
        <v>5400</v>
      </c>
    </row>
    <row r="19" spans="1:53">
      <c r="A19">
        <v>2026</v>
      </c>
      <c r="B19" t="s">
        <v>1490</v>
      </c>
      <c r="C19">
        <v>38800</v>
      </c>
      <c r="D19">
        <v>37050</v>
      </c>
      <c r="E19">
        <v>36475</v>
      </c>
      <c r="F19">
        <v>34350</v>
      </c>
      <c r="G19">
        <v>32950</v>
      </c>
      <c r="H19">
        <v>0.35</v>
      </c>
      <c r="I19">
        <v>0.54</v>
      </c>
      <c r="J19">
        <v>0.11</v>
      </c>
      <c r="K19">
        <v>179625</v>
      </c>
      <c r="L19">
        <v>127500</v>
      </c>
      <c r="M19">
        <v>0.38</v>
      </c>
      <c r="N19">
        <v>0.35</v>
      </c>
      <c r="O19">
        <v>0.28000000000000003</v>
      </c>
      <c r="P19">
        <v>0.21</v>
      </c>
      <c r="Q19">
        <v>0.11</v>
      </c>
      <c r="R19">
        <v>0.11</v>
      </c>
      <c r="S19">
        <v>0.28999999999999998</v>
      </c>
      <c r="T19">
        <v>0.4</v>
      </c>
      <c r="U19">
        <v>0.4</v>
      </c>
      <c r="V19">
        <v>0.39</v>
      </c>
      <c r="W19">
        <v>0.46</v>
      </c>
      <c r="X19">
        <v>0.83</v>
      </c>
      <c r="Y19">
        <v>0.54</v>
      </c>
      <c r="Z19">
        <v>0.55000000000000004</v>
      </c>
      <c r="AA19">
        <v>0.39</v>
      </c>
      <c r="AB19">
        <v>0.57999999999999996</v>
      </c>
      <c r="AC19">
        <v>0.46</v>
      </c>
      <c r="AD19">
        <v>51331</v>
      </c>
      <c r="AE19">
        <v>52532</v>
      </c>
      <c r="AF19">
        <v>44586</v>
      </c>
      <c r="AG19">
        <v>11914</v>
      </c>
      <c r="AH19">
        <v>52023</v>
      </c>
      <c r="AI19">
        <v>6186</v>
      </c>
      <c r="AJ19">
        <v>36428</v>
      </c>
      <c r="AK19">
        <v>13722</v>
      </c>
      <c r="AL19">
        <v>44927</v>
      </c>
      <c r="AM19">
        <v>46092</v>
      </c>
      <c r="AN19">
        <v>35494</v>
      </c>
      <c r="AO19">
        <v>60920</v>
      </c>
      <c r="AP19">
        <v>49473</v>
      </c>
      <c r="AQ19">
        <v>41772</v>
      </c>
      <c r="AR19">
        <v>5000</v>
      </c>
      <c r="AS19">
        <v>5100</v>
      </c>
      <c r="AT19">
        <v>4000</v>
      </c>
      <c r="AU19">
        <v>4900</v>
      </c>
      <c r="AV19">
        <v>3500</v>
      </c>
      <c r="AW19">
        <v>4900</v>
      </c>
      <c r="AX19">
        <v>6200</v>
      </c>
      <c r="AY19">
        <v>7900</v>
      </c>
      <c r="AZ19">
        <v>2400</v>
      </c>
      <c r="BA19">
        <v>3600</v>
      </c>
    </row>
    <row r="20" spans="1:53">
      <c r="A20">
        <v>2026</v>
      </c>
      <c r="B20" t="s">
        <v>1491</v>
      </c>
      <c r="C20">
        <v>65850</v>
      </c>
      <c r="D20">
        <v>72750</v>
      </c>
      <c r="E20">
        <v>64900</v>
      </c>
      <c r="F20">
        <v>37750</v>
      </c>
      <c r="G20">
        <v>29900</v>
      </c>
      <c r="H20">
        <v>0.39</v>
      </c>
      <c r="I20">
        <v>0.49</v>
      </c>
      <c r="J20">
        <v>0.12</v>
      </c>
      <c r="K20">
        <v>271150</v>
      </c>
      <c r="L20">
        <v>127500</v>
      </c>
      <c r="M20">
        <v>0.33</v>
      </c>
      <c r="N20">
        <v>0.31</v>
      </c>
      <c r="O20">
        <v>0.28999999999999998</v>
      </c>
      <c r="P20">
        <v>0.24</v>
      </c>
      <c r="Q20">
        <v>0.12</v>
      </c>
      <c r="R20">
        <v>0.12</v>
      </c>
      <c r="S20">
        <v>0.23</v>
      </c>
      <c r="T20">
        <v>0.85</v>
      </c>
      <c r="U20">
        <v>0.66</v>
      </c>
      <c r="V20">
        <v>1.34</v>
      </c>
      <c r="W20">
        <v>0.36</v>
      </c>
      <c r="X20">
        <v>0.78</v>
      </c>
      <c r="Y20">
        <v>0.53</v>
      </c>
      <c r="Z20">
        <v>0.73</v>
      </c>
      <c r="AA20">
        <v>0.44</v>
      </c>
      <c r="AB20">
        <v>0.55000000000000004</v>
      </c>
      <c r="AC20">
        <v>0.44</v>
      </c>
      <c r="AD20">
        <v>49646</v>
      </c>
      <c r="AE20">
        <v>30891</v>
      </c>
      <c r="AF20">
        <v>56260</v>
      </c>
      <c r="AG20">
        <v>48065</v>
      </c>
      <c r="AH20">
        <v>23201</v>
      </c>
      <c r="AI20">
        <v>10508</v>
      </c>
      <c r="AJ20">
        <v>36429</v>
      </c>
      <c r="AK20">
        <v>23589</v>
      </c>
      <c r="AL20">
        <v>62477</v>
      </c>
      <c r="AM20">
        <v>70659</v>
      </c>
      <c r="AN20">
        <v>24604</v>
      </c>
      <c r="AO20">
        <v>5782</v>
      </c>
      <c r="AP20">
        <v>46588</v>
      </c>
      <c r="AQ20">
        <v>38951</v>
      </c>
      <c r="AR20">
        <v>6500</v>
      </c>
      <c r="AS20">
        <v>4800</v>
      </c>
      <c r="AT20">
        <v>6100</v>
      </c>
      <c r="AU20">
        <v>4800</v>
      </c>
      <c r="AV20">
        <v>3500</v>
      </c>
      <c r="AW20">
        <v>3400</v>
      </c>
      <c r="AX20">
        <v>3000</v>
      </c>
      <c r="AY20">
        <v>5400</v>
      </c>
      <c r="AZ20">
        <v>6700</v>
      </c>
      <c r="BA20">
        <v>6100</v>
      </c>
    </row>
    <row r="21" spans="1:53">
      <c r="A21">
        <v>2026</v>
      </c>
      <c r="B21" t="s">
        <v>1492</v>
      </c>
      <c r="C21">
        <v>36450</v>
      </c>
      <c r="D21">
        <v>24875</v>
      </c>
      <c r="E21">
        <v>31275</v>
      </c>
      <c r="F21">
        <v>41900</v>
      </c>
      <c r="G21">
        <v>31600</v>
      </c>
      <c r="H21">
        <v>0.35</v>
      </c>
      <c r="I21">
        <v>0.49</v>
      </c>
      <c r="J21">
        <v>0.16</v>
      </c>
      <c r="K21">
        <v>166100</v>
      </c>
      <c r="L21">
        <v>127500</v>
      </c>
      <c r="M21">
        <v>0.5</v>
      </c>
      <c r="N21">
        <v>0.53</v>
      </c>
      <c r="O21">
        <v>0.32</v>
      </c>
      <c r="P21">
        <v>0.28000000000000003</v>
      </c>
      <c r="Q21">
        <v>0.14000000000000001</v>
      </c>
      <c r="R21">
        <v>0.1</v>
      </c>
      <c r="S21">
        <v>0.16</v>
      </c>
      <c r="T21">
        <v>1.04</v>
      </c>
      <c r="U21">
        <v>0.51</v>
      </c>
      <c r="V21">
        <v>1.23</v>
      </c>
      <c r="W21">
        <v>1.07</v>
      </c>
      <c r="X21">
        <v>1.08</v>
      </c>
      <c r="Y21">
        <v>0.42</v>
      </c>
      <c r="Z21">
        <v>0.35</v>
      </c>
      <c r="AA21">
        <v>0.48</v>
      </c>
      <c r="AB21">
        <v>0.64</v>
      </c>
      <c r="AC21">
        <v>0.44</v>
      </c>
      <c r="AD21">
        <v>51962</v>
      </c>
      <c r="AE21">
        <v>48810</v>
      </c>
      <c r="AF21">
        <v>46925</v>
      </c>
      <c r="AG21">
        <v>24132</v>
      </c>
      <c r="AH21">
        <v>17268</v>
      </c>
      <c r="AI21">
        <v>29474</v>
      </c>
      <c r="AJ21">
        <v>36429</v>
      </c>
      <c r="AK21">
        <v>39031</v>
      </c>
      <c r="AL21">
        <v>8783</v>
      </c>
      <c r="AM21">
        <v>3381</v>
      </c>
      <c r="AN21">
        <v>40277</v>
      </c>
      <c r="AO21">
        <v>41504</v>
      </c>
      <c r="AP21">
        <v>50109</v>
      </c>
      <c r="AQ21">
        <v>30515</v>
      </c>
      <c r="AR21">
        <v>5800</v>
      </c>
      <c r="AS21">
        <v>4200</v>
      </c>
      <c r="AT21">
        <v>5000</v>
      </c>
      <c r="AU21">
        <v>6800</v>
      </c>
      <c r="AV21">
        <v>6200</v>
      </c>
      <c r="AW21">
        <v>6900</v>
      </c>
      <c r="AX21">
        <v>6400</v>
      </c>
      <c r="AY21">
        <v>3100</v>
      </c>
      <c r="AZ21">
        <v>3600</v>
      </c>
      <c r="BA21">
        <v>4300</v>
      </c>
    </row>
    <row r="22" spans="1:53">
      <c r="A22">
        <v>2026</v>
      </c>
      <c r="B22" t="s">
        <v>1493</v>
      </c>
      <c r="C22">
        <v>78950</v>
      </c>
      <c r="D22">
        <v>39250</v>
      </c>
      <c r="E22">
        <v>56800</v>
      </c>
      <c r="F22">
        <v>30900</v>
      </c>
      <c r="G22">
        <v>28150</v>
      </c>
      <c r="H22">
        <v>0.4</v>
      </c>
      <c r="I22">
        <v>0.53</v>
      </c>
      <c r="J22">
        <v>7.0000000000000007E-2</v>
      </c>
      <c r="K22">
        <v>234050</v>
      </c>
      <c r="L22">
        <v>127500</v>
      </c>
      <c r="M22">
        <v>0.75</v>
      </c>
      <c r="N22">
        <v>0.57999999999999996</v>
      </c>
      <c r="O22">
        <v>0.33</v>
      </c>
      <c r="P22">
        <v>0.23</v>
      </c>
      <c r="Q22">
        <v>0.15</v>
      </c>
      <c r="R22">
        <v>0.1</v>
      </c>
      <c r="S22">
        <v>0.19</v>
      </c>
      <c r="T22">
        <v>0.45</v>
      </c>
      <c r="U22">
        <v>0.47</v>
      </c>
      <c r="V22">
        <v>0.5</v>
      </c>
      <c r="W22">
        <v>1.23</v>
      </c>
      <c r="X22">
        <v>1.1100000000000001</v>
      </c>
      <c r="Y22">
        <v>0.67</v>
      </c>
      <c r="Z22">
        <v>0.68</v>
      </c>
      <c r="AA22">
        <v>0.49</v>
      </c>
      <c r="AB22">
        <v>0.75</v>
      </c>
      <c r="AC22">
        <v>0.38</v>
      </c>
      <c r="AD22">
        <v>78132</v>
      </c>
      <c r="AE22">
        <v>22140</v>
      </c>
      <c r="AF22">
        <v>13463</v>
      </c>
      <c r="AG22">
        <v>22015</v>
      </c>
      <c r="AH22">
        <v>54712</v>
      </c>
      <c r="AI22">
        <v>28109</v>
      </c>
      <c r="AJ22">
        <v>36429</v>
      </c>
      <c r="AK22">
        <v>21220</v>
      </c>
      <c r="AL22">
        <v>53914</v>
      </c>
      <c r="AM22">
        <v>62840</v>
      </c>
      <c r="AN22">
        <v>21613</v>
      </c>
      <c r="AO22">
        <v>16404</v>
      </c>
      <c r="AP22">
        <v>55224</v>
      </c>
      <c r="AQ22">
        <v>38535</v>
      </c>
      <c r="AR22">
        <v>6200</v>
      </c>
      <c r="AS22">
        <v>3900</v>
      </c>
      <c r="AT22">
        <v>4300</v>
      </c>
      <c r="AU22">
        <v>3900</v>
      </c>
      <c r="AV22">
        <v>4200</v>
      </c>
      <c r="AW22">
        <v>4100</v>
      </c>
      <c r="AX22">
        <v>5300</v>
      </c>
      <c r="AY22">
        <v>5000</v>
      </c>
      <c r="AZ22">
        <v>3000</v>
      </c>
      <c r="BA22">
        <v>4800</v>
      </c>
    </row>
    <row r="23" spans="1:53">
      <c r="A23">
        <v>2026</v>
      </c>
      <c r="B23" t="s">
        <v>1494</v>
      </c>
      <c r="C23">
        <v>30725</v>
      </c>
      <c r="D23">
        <v>34325</v>
      </c>
      <c r="E23">
        <v>34100</v>
      </c>
      <c r="F23">
        <v>30950</v>
      </c>
      <c r="G23">
        <v>28950</v>
      </c>
      <c r="H23">
        <v>0.36</v>
      </c>
      <c r="I23">
        <v>0.43</v>
      </c>
      <c r="J23">
        <v>0.21</v>
      </c>
      <c r="K23">
        <v>159050</v>
      </c>
      <c r="L23">
        <v>127500</v>
      </c>
      <c r="M23">
        <v>0.73</v>
      </c>
      <c r="N23">
        <v>0.37</v>
      </c>
      <c r="O23">
        <v>0.3</v>
      </c>
      <c r="P23">
        <v>0.24</v>
      </c>
      <c r="Q23">
        <v>0.17</v>
      </c>
      <c r="R23">
        <v>0.14000000000000001</v>
      </c>
      <c r="S23">
        <v>0.15</v>
      </c>
      <c r="T23">
        <v>1.18</v>
      </c>
      <c r="U23">
        <v>0.6</v>
      </c>
      <c r="V23">
        <v>1.28</v>
      </c>
      <c r="W23">
        <v>0.88</v>
      </c>
      <c r="X23">
        <v>0.37</v>
      </c>
      <c r="Y23">
        <v>0.39</v>
      </c>
      <c r="Z23">
        <v>0.41</v>
      </c>
      <c r="AA23">
        <v>0.74</v>
      </c>
      <c r="AB23">
        <v>0.66</v>
      </c>
      <c r="AC23">
        <v>0.26</v>
      </c>
      <c r="AD23">
        <v>50589</v>
      </c>
      <c r="AE23">
        <v>31175</v>
      </c>
      <c r="AF23">
        <v>2231</v>
      </c>
      <c r="AG23">
        <v>44476</v>
      </c>
      <c r="AH23">
        <v>53495</v>
      </c>
      <c r="AI23">
        <v>36605</v>
      </c>
      <c r="AJ23">
        <v>36429</v>
      </c>
      <c r="AK23">
        <v>33235</v>
      </c>
      <c r="AL23">
        <v>48630</v>
      </c>
      <c r="AM23">
        <v>44239</v>
      </c>
      <c r="AN23">
        <v>3952</v>
      </c>
      <c r="AO23">
        <v>48904</v>
      </c>
      <c r="AP23">
        <v>42354</v>
      </c>
      <c r="AQ23">
        <v>36886</v>
      </c>
      <c r="AR23">
        <v>5000</v>
      </c>
      <c r="AS23">
        <v>3600</v>
      </c>
      <c r="AT23">
        <v>5700</v>
      </c>
      <c r="AU23">
        <v>3300</v>
      </c>
      <c r="AV23">
        <v>4800</v>
      </c>
      <c r="AW23">
        <v>4500</v>
      </c>
      <c r="AX23">
        <v>3600</v>
      </c>
      <c r="AY23">
        <v>6200</v>
      </c>
      <c r="AZ23">
        <v>6700</v>
      </c>
      <c r="BA23">
        <v>4400</v>
      </c>
    </row>
    <row r="24" spans="1:53">
      <c r="A24">
        <v>2026</v>
      </c>
      <c r="B24" t="s">
        <v>1495</v>
      </c>
      <c r="C24">
        <v>75100</v>
      </c>
      <c r="D24">
        <v>71100</v>
      </c>
      <c r="E24">
        <v>45700</v>
      </c>
      <c r="F24">
        <v>44900</v>
      </c>
      <c r="G24">
        <v>29200</v>
      </c>
      <c r="H24">
        <v>0.37</v>
      </c>
      <c r="I24">
        <v>0.4</v>
      </c>
      <c r="J24">
        <v>0.23</v>
      </c>
      <c r="K24">
        <v>266000</v>
      </c>
      <c r="L24">
        <v>127500</v>
      </c>
      <c r="M24">
        <v>0.39</v>
      </c>
      <c r="N24">
        <v>0.62</v>
      </c>
      <c r="O24">
        <v>0.28999999999999998</v>
      </c>
      <c r="P24">
        <v>0.21</v>
      </c>
      <c r="Q24">
        <v>0.2</v>
      </c>
      <c r="R24">
        <v>0.1</v>
      </c>
      <c r="S24">
        <v>0.2</v>
      </c>
      <c r="T24">
        <v>0.84</v>
      </c>
      <c r="U24">
        <v>1.26</v>
      </c>
      <c r="V24">
        <v>1.29</v>
      </c>
      <c r="W24">
        <v>0.62</v>
      </c>
      <c r="X24">
        <v>0.96</v>
      </c>
      <c r="Y24">
        <v>0.42</v>
      </c>
      <c r="Z24">
        <v>0.46</v>
      </c>
      <c r="AA24">
        <v>0.28000000000000003</v>
      </c>
      <c r="AB24">
        <v>0.57999999999999996</v>
      </c>
      <c r="AC24">
        <v>0.43</v>
      </c>
      <c r="AD24">
        <v>61297</v>
      </c>
      <c r="AE24">
        <v>11417</v>
      </c>
      <c r="AF24">
        <v>78401</v>
      </c>
      <c r="AG24">
        <v>23263</v>
      </c>
      <c r="AH24">
        <v>29757</v>
      </c>
      <c r="AI24">
        <v>14437</v>
      </c>
      <c r="AJ24">
        <v>36428</v>
      </c>
      <c r="AK24">
        <v>15712</v>
      </c>
      <c r="AL24">
        <v>2750</v>
      </c>
      <c r="AM24">
        <v>17909</v>
      </c>
      <c r="AN24">
        <v>31908</v>
      </c>
      <c r="AO24">
        <v>76740</v>
      </c>
      <c r="AP24">
        <v>82980</v>
      </c>
      <c r="AQ24">
        <v>38001</v>
      </c>
      <c r="AR24">
        <v>5900</v>
      </c>
      <c r="AS24">
        <v>5300</v>
      </c>
      <c r="AT24">
        <v>3600</v>
      </c>
      <c r="AU24">
        <v>2500</v>
      </c>
      <c r="AV24">
        <v>6200</v>
      </c>
      <c r="AW24">
        <v>4100</v>
      </c>
      <c r="AX24">
        <v>2300</v>
      </c>
      <c r="AY24">
        <v>8200</v>
      </c>
      <c r="AZ24">
        <v>4600</v>
      </c>
      <c r="BA24">
        <v>3300</v>
      </c>
    </row>
    <row r="25" spans="1:53">
      <c r="A25">
        <v>2026</v>
      </c>
      <c r="B25" t="s">
        <v>1496</v>
      </c>
      <c r="C25">
        <v>44150</v>
      </c>
      <c r="D25">
        <v>33750</v>
      </c>
      <c r="E25">
        <v>28400</v>
      </c>
      <c r="F25">
        <v>34150</v>
      </c>
      <c r="G25">
        <v>33050</v>
      </c>
      <c r="H25">
        <v>0.38</v>
      </c>
      <c r="I25">
        <v>0.4</v>
      </c>
      <c r="J25">
        <v>0.22</v>
      </c>
      <c r="K25">
        <v>173500</v>
      </c>
      <c r="L25">
        <v>127500</v>
      </c>
      <c r="M25">
        <v>0.71</v>
      </c>
      <c r="N25">
        <v>0.61</v>
      </c>
      <c r="O25">
        <v>0.25</v>
      </c>
      <c r="P25">
        <v>0.27</v>
      </c>
      <c r="Q25">
        <v>0.16</v>
      </c>
      <c r="R25">
        <v>0.1</v>
      </c>
      <c r="S25">
        <v>0.22</v>
      </c>
      <c r="T25">
        <v>0.92</v>
      </c>
      <c r="U25">
        <v>1.28</v>
      </c>
      <c r="V25">
        <v>0.87</v>
      </c>
      <c r="W25">
        <v>0.66</v>
      </c>
      <c r="X25">
        <v>0.68</v>
      </c>
      <c r="Y25">
        <v>0.44</v>
      </c>
      <c r="Z25">
        <v>0.39</v>
      </c>
      <c r="AA25">
        <v>0.61</v>
      </c>
      <c r="AB25">
        <v>0.25</v>
      </c>
      <c r="AC25">
        <v>0.43</v>
      </c>
      <c r="AD25">
        <v>27485</v>
      </c>
      <c r="AE25">
        <v>65155</v>
      </c>
      <c r="AF25">
        <v>49231</v>
      </c>
      <c r="AG25">
        <v>5709</v>
      </c>
      <c r="AH25">
        <v>30633</v>
      </c>
      <c r="AI25">
        <v>40359</v>
      </c>
      <c r="AJ25">
        <v>36428</v>
      </c>
      <c r="AK25">
        <v>15509</v>
      </c>
      <c r="AL25">
        <v>54263</v>
      </c>
      <c r="AM25">
        <v>57668</v>
      </c>
      <c r="AN25">
        <v>26601</v>
      </c>
      <c r="AO25">
        <v>39834</v>
      </c>
      <c r="AP25">
        <v>45953</v>
      </c>
      <c r="AQ25">
        <v>39972</v>
      </c>
      <c r="AR25">
        <v>9100</v>
      </c>
      <c r="AS25">
        <v>2900</v>
      </c>
      <c r="AT25">
        <v>3000</v>
      </c>
      <c r="AU25">
        <v>5400</v>
      </c>
      <c r="AV25">
        <v>3200</v>
      </c>
      <c r="AW25">
        <v>4000</v>
      </c>
      <c r="AX25">
        <v>5900</v>
      </c>
      <c r="AY25">
        <v>3900</v>
      </c>
      <c r="AZ25">
        <v>2500</v>
      </c>
      <c r="BA25">
        <v>6400</v>
      </c>
    </row>
    <row r="26" spans="1:53">
      <c r="A26">
        <v>2027</v>
      </c>
      <c r="B26" t="s">
        <v>1485</v>
      </c>
      <c r="C26">
        <v>50700</v>
      </c>
      <c r="D26">
        <v>46000</v>
      </c>
      <c r="E26">
        <v>48625</v>
      </c>
      <c r="F26">
        <v>71300</v>
      </c>
      <c r="G26">
        <v>59050</v>
      </c>
      <c r="H26">
        <v>0.38</v>
      </c>
      <c r="I26">
        <v>0.52</v>
      </c>
      <c r="J26">
        <v>0.1</v>
      </c>
      <c r="K26">
        <v>275675</v>
      </c>
      <c r="L26">
        <v>200000</v>
      </c>
      <c r="M26">
        <v>0.68</v>
      </c>
      <c r="N26">
        <v>0.31</v>
      </c>
      <c r="O26">
        <v>0.27</v>
      </c>
      <c r="P26">
        <v>0.3</v>
      </c>
      <c r="Q26">
        <v>0.17</v>
      </c>
      <c r="R26">
        <v>0.05</v>
      </c>
      <c r="S26">
        <v>0.21</v>
      </c>
      <c r="T26">
        <v>0.71</v>
      </c>
      <c r="U26">
        <v>0.57999999999999996</v>
      </c>
      <c r="V26">
        <v>0.96</v>
      </c>
      <c r="W26">
        <v>0.5</v>
      </c>
      <c r="X26">
        <v>1.23</v>
      </c>
      <c r="Y26">
        <v>0.6</v>
      </c>
      <c r="Z26">
        <v>0.32</v>
      </c>
      <c r="AA26">
        <v>0.4</v>
      </c>
      <c r="AB26">
        <v>0.28000000000000003</v>
      </c>
      <c r="AC26">
        <v>0.71</v>
      </c>
      <c r="AD26">
        <v>49619</v>
      </c>
      <c r="AE26">
        <v>44997</v>
      </c>
      <c r="AF26">
        <v>90800</v>
      </c>
      <c r="AG26">
        <v>15868</v>
      </c>
      <c r="AH26">
        <v>63131</v>
      </c>
      <c r="AI26">
        <v>78442</v>
      </c>
      <c r="AJ26">
        <v>57143</v>
      </c>
      <c r="AK26">
        <v>70508</v>
      </c>
      <c r="AL26">
        <v>73443</v>
      </c>
      <c r="AM26">
        <v>14200</v>
      </c>
      <c r="AN26">
        <v>136332</v>
      </c>
      <c r="AO26">
        <v>60125</v>
      </c>
      <c r="AP26">
        <v>25321</v>
      </c>
      <c r="AQ26">
        <v>63321</v>
      </c>
      <c r="AR26">
        <v>5600</v>
      </c>
      <c r="AS26">
        <v>3200</v>
      </c>
      <c r="AT26">
        <v>5200</v>
      </c>
      <c r="AU26">
        <v>4700</v>
      </c>
      <c r="AV26">
        <v>6700</v>
      </c>
      <c r="AW26">
        <v>6500</v>
      </c>
      <c r="AX26">
        <v>6600</v>
      </c>
      <c r="AY26">
        <v>5600</v>
      </c>
      <c r="AZ26">
        <v>6400</v>
      </c>
      <c r="BA26">
        <v>5200</v>
      </c>
    </row>
    <row r="27" spans="1:53">
      <c r="A27">
        <v>2027</v>
      </c>
      <c r="B27" t="s">
        <v>1486</v>
      </c>
      <c r="C27">
        <v>100800</v>
      </c>
      <c r="D27">
        <v>106300</v>
      </c>
      <c r="E27">
        <v>101300</v>
      </c>
      <c r="F27">
        <v>67150</v>
      </c>
      <c r="G27">
        <v>67700</v>
      </c>
      <c r="H27">
        <v>0.4</v>
      </c>
      <c r="I27">
        <v>0.53</v>
      </c>
      <c r="J27">
        <v>7.0000000000000007E-2</v>
      </c>
      <c r="K27">
        <v>443250</v>
      </c>
      <c r="L27">
        <v>200000</v>
      </c>
      <c r="M27">
        <v>0.56000000000000005</v>
      </c>
      <c r="N27">
        <v>0.75</v>
      </c>
      <c r="O27">
        <v>0.31</v>
      </c>
      <c r="P27">
        <v>0.26</v>
      </c>
      <c r="Q27">
        <v>0.16</v>
      </c>
      <c r="R27">
        <v>0.13</v>
      </c>
      <c r="S27">
        <v>0.14000000000000001</v>
      </c>
      <c r="T27">
        <v>0.37</v>
      </c>
      <c r="U27">
        <v>0.51</v>
      </c>
      <c r="V27">
        <v>1.08</v>
      </c>
      <c r="W27">
        <v>0.39</v>
      </c>
      <c r="X27">
        <v>1.0900000000000001</v>
      </c>
      <c r="Y27">
        <v>0.42</v>
      </c>
      <c r="Z27">
        <v>0.68</v>
      </c>
      <c r="AA27">
        <v>0.37</v>
      </c>
      <c r="AB27">
        <v>0.66</v>
      </c>
      <c r="AC27">
        <v>0.75</v>
      </c>
      <c r="AD27">
        <v>56868</v>
      </c>
      <c r="AE27">
        <v>63148</v>
      </c>
      <c r="AF27">
        <v>23937</v>
      </c>
      <c r="AG27">
        <v>62350</v>
      </c>
      <c r="AH27">
        <v>56683</v>
      </c>
      <c r="AI27">
        <v>79871</v>
      </c>
      <c r="AJ27">
        <v>57143</v>
      </c>
      <c r="AK27">
        <v>2277</v>
      </c>
      <c r="AL27">
        <v>26257</v>
      </c>
      <c r="AM27">
        <v>63238</v>
      </c>
      <c r="AN27">
        <v>115351</v>
      </c>
      <c r="AO27">
        <v>106186</v>
      </c>
      <c r="AP27">
        <v>57962</v>
      </c>
      <c r="AQ27">
        <v>61879</v>
      </c>
      <c r="AR27">
        <v>2800</v>
      </c>
      <c r="AS27">
        <v>5700</v>
      </c>
      <c r="AT27">
        <v>3800</v>
      </c>
      <c r="AU27">
        <v>4500</v>
      </c>
      <c r="AV27">
        <v>6700</v>
      </c>
      <c r="AW27">
        <v>4300</v>
      </c>
      <c r="AX27">
        <v>6200</v>
      </c>
      <c r="AY27">
        <v>7200</v>
      </c>
      <c r="AZ27">
        <v>3300</v>
      </c>
      <c r="BA27">
        <v>4200</v>
      </c>
    </row>
    <row r="28" spans="1:53">
      <c r="A28">
        <v>2027</v>
      </c>
      <c r="B28" t="s">
        <v>1487</v>
      </c>
      <c r="C28">
        <v>100900</v>
      </c>
      <c r="D28">
        <v>70850</v>
      </c>
      <c r="E28">
        <v>71300</v>
      </c>
      <c r="F28">
        <v>71950</v>
      </c>
      <c r="G28">
        <v>59300</v>
      </c>
      <c r="H28">
        <v>0.38</v>
      </c>
      <c r="I28">
        <v>0.49</v>
      </c>
      <c r="J28">
        <v>0.13</v>
      </c>
      <c r="K28">
        <v>374300</v>
      </c>
      <c r="L28">
        <v>200000</v>
      </c>
      <c r="M28">
        <v>0.39</v>
      </c>
      <c r="N28">
        <v>0.49</v>
      </c>
      <c r="O28">
        <v>0.31</v>
      </c>
      <c r="P28">
        <v>0.27</v>
      </c>
      <c r="Q28">
        <v>0.12</v>
      </c>
      <c r="R28">
        <v>0.05</v>
      </c>
      <c r="S28">
        <v>0.25</v>
      </c>
      <c r="T28">
        <v>1.02</v>
      </c>
      <c r="U28">
        <v>0.76</v>
      </c>
      <c r="V28">
        <v>0.61</v>
      </c>
      <c r="W28">
        <v>0.92</v>
      </c>
      <c r="X28">
        <v>1.3</v>
      </c>
      <c r="Y28">
        <v>0.52</v>
      </c>
      <c r="Z28">
        <v>0.71</v>
      </c>
      <c r="AA28">
        <v>0.6</v>
      </c>
      <c r="AB28">
        <v>0.71</v>
      </c>
      <c r="AC28">
        <v>0.34</v>
      </c>
      <c r="AD28">
        <v>30176</v>
      </c>
      <c r="AE28">
        <v>70871</v>
      </c>
      <c r="AF28">
        <v>43786</v>
      </c>
      <c r="AG28">
        <v>34502</v>
      </c>
      <c r="AH28">
        <v>113601</v>
      </c>
      <c r="AI28">
        <v>49922</v>
      </c>
      <c r="AJ28">
        <v>57142</v>
      </c>
      <c r="AK28">
        <v>80972</v>
      </c>
      <c r="AL28">
        <v>70011</v>
      </c>
      <c r="AM28">
        <v>98601</v>
      </c>
      <c r="AN28">
        <v>184</v>
      </c>
      <c r="AO28">
        <v>97849</v>
      </c>
      <c r="AP28">
        <v>77398</v>
      </c>
      <c r="AQ28">
        <v>70835</v>
      </c>
      <c r="AR28">
        <v>3600</v>
      </c>
      <c r="AS28">
        <v>5800</v>
      </c>
      <c r="AT28">
        <v>7100</v>
      </c>
      <c r="AU28">
        <v>5200</v>
      </c>
      <c r="AV28">
        <v>5000</v>
      </c>
      <c r="AW28">
        <v>5600</v>
      </c>
      <c r="AX28">
        <v>2800</v>
      </c>
      <c r="AY28">
        <v>3100</v>
      </c>
      <c r="AZ28">
        <v>6300</v>
      </c>
      <c r="BA28">
        <v>4000</v>
      </c>
    </row>
    <row r="29" spans="1:53">
      <c r="A29">
        <v>2027</v>
      </c>
      <c r="B29" t="s">
        <v>1488</v>
      </c>
      <c r="C29">
        <v>51000</v>
      </c>
      <c r="D29">
        <v>66800</v>
      </c>
      <c r="E29">
        <v>73150</v>
      </c>
      <c r="F29">
        <v>83750</v>
      </c>
      <c r="G29">
        <v>59950</v>
      </c>
      <c r="H29">
        <v>0.38</v>
      </c>
      <c r="I29">
        <v>0.45</v>
      </c>
      <c r="J29">
        <v>0.17</v>
      </c>
      <c r="K29">
        <v>334650</v>
      </c>
      <c r="L29">
        <v>200000</v>
      </c>
      <c r="M29">
        <v>0.63</v>
      </c>
      <c r="N29">
        <v>0.22</v>
      </c>
      <c r="O29">
        <v>0.34</v>
      </c>
      <c r="P29">
        <v>0.28999999999999998</v>
      </c>
      <c r="Q29">
        <v>0.17</v>
      </c>
      <c r="R29">
        <v>0.14000000000000001</v>
      </c>
      <c r="S29">
        <v>0.06</v>
      </c>
      <c r="T29">
        <v>0.69</v>
      </c>
      <c r="U29">
        <v>1</v>
      </c>
      <c r="V29">
        <v>1.03</v>
      </c>
      <c r="W29">
        <v>0.36</v>
      </c>
      <c r="X29">
        <v>0.59</v>
      </c>
      <c r="Y29">
        <v>0.74</v>
      </c>
      <c r="Z29">
        <v>0.6</v>
      </c>
      <c r="AA29">
        <v>0.71</v>
      </c>
      <c r="AB29">
        <v>0.74</v>
      </c>
      <c r="AC29">
        <v>0.53</v>
      </c>
      <c r="AD29">
        <v>52957</v>
      </c>
      <c r="AE29">
        <v>41804</v>
      </c>
      <c r="AF29">
        <v>82527</v>
      </c>
      <c r="AG29">
        <v>14966</v>
      </c>
      <c r="AH29">
        <v>83661</v>
      </c>
      <c r="AI29">
        <v>66943</v>
      </c>
      <c r="AJ29">
        <v>57142</v>
      </c>
      <c r="AK29">
        <v>89767</v>
      </c>
      <c r="AL29">
        <v>64887</v>
      </c>
      <c r="AM29">
        <v>3141</v>
      </c>
      <c r="AN29">
        <v>82237</v>
      </c>
      <c r="AO29">
        <v>55205</v>
      </c>
      <c r="AP29">
        <v>91420</v>
      </c>
      <c r="AQ29">
        <v>64443</v>
      </c>
      <c r="AR29">
        <v>3600</v>
      </c>
      <c r="AS29">
        <v>6100</v>
      </c>
      <c r="AT29">
        <v>4000</v>
      </c>
      <c r="AU29">
        <v>5100</v>
      </c>
      <c r="AV29">
        <v>7300</v>
      </c>
      <c r="AW29">
        <v>6000</v>
      </c>
      <c r="AX29">
        <v>5200</v>
      </c>
      <c r="AY29">
        <v>6900</v>
      </c>
      <c r="AZ29">
        <v>6400</v>
      </c>
      <c r="BA29">
        <v>3500</v>
      </c>
    </row>
    <row r="30" spans="1:53">
      <c r="A30">
        <v>2027</v>
      </c>
      <c r="B30" t="s">
        <v>1489</v>
      </c>
      <c r="C30">
        <v>70600</v>
      </c>
      <c r="D30">
        <v>51100</v>
      </c>
      <c r="E30">
        <v>35125</v>
      </c>
      <c r="F30">
        <v>89950</v>
      </c>
      <c r="G30">
        <v>67000</v>
      </c>
      <c r="H30">
        <v>0.36</v>
      </c>
      <c r="I30">
        <v>0.51</v>
      </c>
      <c r="J30">
        <v>0.13</v>
      </c>
      <c r="K30">
        <v>313775</v>
      </c>
      <c r="L30">
        <v>200000</v>
      </c>
      <c r="M30">
        <v>0.51</v>
      </c>
      <c r="N30">
        <v>0.65</v>
      </c>
      <c r="O30">
        <v>0.33</v>
      </c>
      <c r="P30">
        <v>0.24</v>
      </c>
      <c r="Q30">
        <v>0.11</v>
      </c>
      <c r="R30">
        <v>0.09</v>
      </c>
      <c r="S30">
        <v>0.23</v>
      </c>
      <c r="T30">
        <v>0.67</v>
      </c>
      <c r="U30">
        <v>0.71</v>
      </c>
      <c r="V30">
        <v>1.18</v>
      </c>
      <c r="W30">
        <v>1.35</v>
      </c>
      <c r="X30">
        <v>1.06</v>
      </c>
      <c r="Y30">
        <v>0.31</v>
      </c>
      <c r="Z30">
        <v>0.27</v>
      </c>
      <c r="AA30">
        <v>0.65</v>
      </c>
      <c r="AB30">
        <v>0.4</v>
      </c>
      <c r="AC30">
        <v>0.65</v>
      </c>
      <c r="AD30">
        <v>66993</v>
      </c>
      <c r="AE30">
        <v>80607</v>
      </c>
      <c r="AF30">
        <v>45268</v>
      </c>
      <c r="AG30">
        <v>19824</v>
      </c>
      <c r="AH30">
        <v>70101</v>
      </c>
      <c r="AI30">
        <v>60063</v>
      </c>
      <c r="AJ30">
        <v>57144</v>
      </c>
      <c r="AK30">
        <v>3599</v>
      </c>
      <c r="AL30">
        <v>89239</v>
      </c>
      <c r="AM30">
        <v>53980</v>
      </c>
      <c r="AN30">
        <v>41530</v>
      </c>
      <c r="AO30">
        <v>55959</v>
      </c>
      <c r="AP30">
        <v>81707</v>
      </c>
      <c r="AQ30">
        <v>54336</v>
      </c>
      <c r="AR30">
        <v>3400</v>
      </c>
      <c r="AS30">
        <v>5400</v>
      </c>
      <c r="AT30">
        <v>4200</v>
      </c>
      <c r="AU30">
        <v>3700</v>
      </c>
      <c r="AV30">
        <v>3400</v>
      </c>
      <c r="AW30">
        <v>4300</v>
      </c>
      <c r="AX30">
        <v>6000</v>
      </c>
      <c r="AY30">
        <v>7100</v>
      </c>
      <c r="AZ30">
        <v>4100</v>
      </c>
      <c r="BA30">
        <v>6600</v>
      </c>
    </row>
    <row r="31" spans="1:53">
      <c r="A31">
        <v>2027</v>
      </c>
      <c r="B31" t="s">
        <v>1490</v>
      </c>
      <c r="C31">
        <v>133300</v>
      </c>
      <c r="D31">
        <v>119100</v>
      </c>
      <c r="E31">
        <v>117550</v>
      </c>
      <c r="F31">
        <v>87300</v>
      </c>
      <c r="G31">
        <v>65350</v>
      </c>
      <c r="H31">
        <v>0.39</v>
      </c>
      <c r="I31">
        <v>0.43</v>
      </c>
      <c r="J31">
        <v>0.18</v>
      </c>
      <c r="K31">
        <v>522600</v>
      </c>
      <c r="L31">
        <v>200000</v>
      </c>
      <c r="M31">
        <v>0.4</v>
      </c>
      <c r="N31">
        <v>0.22</v>
      </c>
      <c r="O31">
        <v>0.32</v>
      </c>
      <c r="P31">
        <v>0.28999999999999998</v>
      </c>
      <c r="Q31">
        <v>0.16</v>
      </c>
      <c r="R31">
        <v>0.1</v>
      </c>
      <c r="S31">
        <v>0.13</v>
      </c>
      <c r="T31">
        <v>0.64</v>
      </c>
      <c r="U31">
        <v>0.9</v>
      </c>
      <c r="V31">
        <v>0.89</v>
      </c>
      <c r="W31">
        <v>1.31</v>
      </c>
      <c r="X31">
        <v>0.61</v>
      </c>
      <c r="Y31">
        <v>0.26</v>
      </c>
      <c r="Z31">
        <v>0.28999999999999998</v>
      </c>
      <c r="AA31">
        <v>0.69</v>
      </c>
      <c r="AB31">
        <v>0.56999999999999995</v>
      </c>
      <c r="AC31">
        <v>0.55000000000000004</v>
      </c>
      <c r="AD31">
        <v>61731</v>
      </c>
      <c r="AE31">
        <v>70672</v>
      </c>
      <c r="AF31">
        <v>15210</v>
      </c>
      <c r="AG31">
        <v>43615</v>
      </c>
      <c r="AH31">
        <v>89928</v>
      </c>
      <c r="AI31">
        <v>61702</v>
      </c>
      <c r="AJ31">
        <v>57142</v>
      </c>
      <c r="AK31">
        <v>44028</v>
      </c>
      <c r="AL31">
        <v>47609</v>
      </c>
      <c r="AM31">
        <v>121003</v>
      </c>
      <c r="AN31">
        <v>108350</v>
      </c>
      <c r="AO31">
        <v>29960</v>
      </c>
      <c r="AP31">
        <v>105094</v>
      </c>
      <c r="AQ31">
        <v>76006</v>
      </c>
      <c r="AR31">
        <v>5100</v>
      </c>
      <c r="AS31">
        <v>5000</v>
      </c>
      <c r="AT31">
        <v>5600</v>
      </c>
      <c r="AU31">
        <v>2400</v>
      </c>
      <c r="AV31">
        <v>4500</v>
      </c>
      <c r="AW31">
        <v>4200</v>
      </c>
      <c r="AX31">
        <v>4600</v>
      </c>
      <c r="AY31">
        <v>4100</v>
      </c>
      <c r="AZ31">
        <v>4800</v>
      </c>
      <c r="BA31">
        <v>2600</v>
      </c>
    </row>
    <row r="32" spans="1:53">
      <c r="A32">
        <v>2027</v>
      </c>
      <c r="B32" t="s">
        <v>1491</v>
      </c>
      <c r="C32">
        <v>72850</v>
      </c>
      <c r="D32">
        <v>60400</v>
      </c>
      <c r="E32">
        <v>34650</v>
      </c>
      <c r="F32">
        <v>37350</v>
      </c>
      <c r="G32">
        <v>26100</v>
      </c>
      <c r="H32">
        <v>0.4</v>
      </c>
      <c r="I32">
        <v>0.49</v>
      </c>
      <c r="J32">
        <v>0.11</v>
      </c>
      <c r="K32">
        <v>231350</v>
      </c>
      <c r="L32">
        <v>200000</v>
      </c>
      <c r="M32">
        <v>0.53</v>
      </c>
      <c r="N32">
        <v>0.49</v>
      </c>
      <c r="O32">
        <v>0.25</v>
      </c>
      <c r="P32">
        <v>0.26</v>
      </c>
      <c r="Q32">
        <v>0.2</v>
      </c>
      <c r="R32">
        <v>0.1</v>
      </c>
      <c r="S32">
        <v>0.19</v>
      </c>
      <c r="T32">
        <v>0.49</v>
      </c>
      <c r="U32">
        <v>0.52</v>
      </c>
      <c r="V32">
        <v>0.74</v>
      </c>
      <c r="W32">
        <v>0.42</v>
      </c>
      <c r="X32">
        <v>0.6</v>
      </c>
      <c r="Y32">
        <v>0.63</v>
      </c>
      <c r="Z32">
        <v>0.41</v>
      </c>
      <c r="AA32">
        <v>0.35</v>
      </c>
      <c r="AB32">
        <v>0.27</v>
      </c>
      <c r="AC32">
        <v>0.32</v>
      </c>
      <c r="AD32">
        <v>85576</v>
      </c>
      <c r="AE32">
        <v>13692</v>
      </c>
      <c r="AF32">
        <v>81285</v>
      </c>
      <c r="AG32">
        <v>55531</v>
      </c>
      <c r="AH32">
        <v>54552</v>
      </c>
      <c r="AI32">
        <v>52220</v>
      </c>
      <c r="AJ32">
        <v>57144</v>
      </c>
      <c r="AK32">
        <v>105360</v>
      </c>
      <c r="AL32">
        <v>41432</v>
      </c>
      <c r="AM32">
        <v>10472</v>
      </c>
      <c r="AN32">
        <v>70272</v>
      </c>
      <c r="AO32">
        <v>90437</v>
      </c>
      <c r="AP32">
        <v>124784</v>
      </c>
      <c r="AQ32">
        <v>73793</v>
      </c>
      <c r="AR32">
        <v>4600</v>
      </c>
      <c r="AS32">
        <v>3700</v>
      </c>
      <c r="AT32">
        <v>3000</v>
      </c>
      <c r="AU32">
        <v>3800</v>
      </c>
      <c r="AV32">
        <v>6400</v>
      </c>
      <c r="AW32">
        <v>2500</v>
      </c>
      <c r="AX32">
        <v>5300</v>
      </c>
      <c r="AY32">
        <v>5300</v>
      </c>
      <c r="AZ32">
        <v>5400</v>
      </c>
      <c r="BA32">
        <v>3600</v>
      </c>
    </row>
    <row r="33" spans="1:53">
      <c r="A33">
        <v>2027</v>
      </c>
      <c r="B33" t="s">
        <v>1492</v>
      </c>
      <c r="C33">
        <v>103750</v>
      </c>
      <c r="D33">
        <v>135400</v>
      </c>
      <c r="E33">
        <v>144750</v>
      </c>
      <c r="F33">
        <v>63700</v>
      </c>
      <c r="G33">
        <v>60000</v>
      </c>
      <c r="H33">
        <v>0.38</v>
      </c>
      <c r="I33">
        <v>0.55000000000000004</v>
      </c>
      <c r="J33">
        <v>7.0000000000000007E-2</v>
      </c>
      <c r="K33">
        <v>507600</v>
      </c>
      <c r="L33">
        <v>200000</v>
      </c>
      <c r="M33">
        <v>0.16</v>
      </c>
      <c r="N33">
        <v>0.39</v>
      </c>
      <c r="O33">
        <v>0.3</v>
      </c>
      <c r="P33">
        <v>0.26</v>
      </c>
      <c r="Q33">
        <v>0.13</v>
      </c>
      <c r="R33">
        <v>0.14000000000000001</v>
      </c>
      <c r="S33">
        <v>0.17</v>
      </c>
      <c r="T33">
        <v>0.79</v>
      </c>
      <c r="U33">
        <v>0.43</v>
      </c>
      <c r="V33">
        <v>0.95</v>
      </c>
      <c r="W33">
        <v>1.06</v>
      </c>
      <c r="X33">
        <v>1.1599999999999999</v>
      </c>
      <c r="Y33">
        <v>0.71</v>
      </c>
      <c r="Z33">
        <v>0.5</v>
      </c>
      <c r="AA33">
        <v>0.53</v>
      </c>
      <c r="AB33">
        <v>0.3</v>
      </c>
      <c r="AC33">
        <v>0.66</v>
      </c>
      <c r="AD33">
        <v>123513</v>
      </c>
      <c r="AE33">
        <v>28129</v>
      </c>
      <c r="AF33">
        <v>13569</v>
      </c>
      <c r="AG33">
        <v>112315</v>
      </c>
      <c r="AH33">
        <v>9984</v>
      </c>
      <c r="AI33">
        <v>55347</v>
      </c>
      <c r="AJ33">
        <v>57143</v>
      </c>
      <c r="AK33">
        <v>88289</v>
      </c>
      <c r="AL33">
        <v>56527</v>
      </c>
      <c r="AM33">
        <v>28046</v>
      </c>
      <c r="AN33">
        <v>26284</v>
      </c>
      <c r="AO33">
        <v>169188</v>
      </c>
      <c r="AP33">
        <v>494</v>
      </c>
      <c r="AQ33">
        <v>61472</v>
      </c>
      <c r="AR33">
        <v>5400</v>
      </c>
      <c r="AS33">
        <v>3700</v>
      </c>
      <c r="AT33">
        <v>2700</v>
      </c>
      <c r="AU33">
        <v>3200</v>
      </c>
      <c r="AV33">
        <v>4700</v>
      </c>
      <c r="AW33">
        <v>4900</v>
      </c>
      <c r="AX33">
        <v>5600</v>
      </c>
      <c r="AY33">
        <v>6500</v>
      </c>
      <c r="AZ33">
        <v>4700</v>
      </c>
      <c r="BA33">
        <v>3500</v>
      </c>
    </row>
    <row r="34" spans="1:53">
      <c r="A34">
        <v>2027</v>
      </c>
      <c r="B34" t="s">
        <v>1493</v>
      </c>
      <c r="C34">
        <v>131050</v>
      </c>
      <c r="D34">
        <v>93550</v>
      </c>
      <c r="E34">
        <v>135050</v>
      </c>
      <c r="F34">
        <v>69000</v>
      </c>
      <c r="G34">
        <v>60400</v>
      </c>
      <c r="H34">
        <v>0.38</v>
      </c>
      <c r="I34">
        <v>0.55000000000000004</v>
      </c>
      <c r="J34">
        <v>7.0000000000000007E-2</v>
      </c>
      <c r="K34">
        <v>489050</v>
      </c>
      <c r="L34">
        <v>200000</v>
      </c>
      <c r="M34">
        <v>0.44</v>
      </c>
      <c r="N34">
        <v>0.74</v>
      </c>
      <c r="O34">
        <v>0.28999999999999998</v>
      </c>
      <c r="P34">
        <v>0.21</v>
      </c>
      <c r="Q34">
        <v>0.16</v>
      </c>
      <c r="R34">
        <v>0.1</v>
      </c>
      <c r="S34">
        <v>0.24</v>
      </c>
      <c r="T34">
        <v>0.35</v>
      </c>
      <c r="U34">
        <v>0.39</v>
      </c>
      <c r="V34">
        <v>0.75</v>
      </c>
      <c r="W34">
        <v>0.61</v>
      </c>
      <c r="X34">
        <v>1.27</v>
      </c>
      <c r="Y34">
        <v>0.25</v>
      </c>
      <c r="Z34">
        <v>0.4</v>
      </c>
      <c r="AA34">
        <v>0.55000000000000004</v>
      </c>
      <c r="AB34">
        <v>0.74</v>
      </c>
      <c r="AC34">
        <v>0.71</v>
      </c>
      <c r="AD34">
        <v>21</v>
      </c>
      <c r="AE34">
        <v>91779</v>
      </c>
      <c r="AF34">
        <v>70530</v>
      </c>
      <c r="AG34">
        <v>23891</v>
      </c>
      <c r="AH34">
        <v>82162</v>
      </c>
      <c r="AI34">
        <v>74474</v>
      </c>
      <c r="AJ34">
        <v>57143</v>
      </c>
      <c r="AK34">
        <v>124149</v>
      </c>
      <c r="AL34">
        <v>29359</v>
      </c>
      <c r="AM34">
        <v>47814</v>
      </c>
      <c r="AN34">
        <v>82936</v>
      </c>
      <c r="AO34">
        <v>38506</v>
      </c>
      <c r="AP34">
        <v>115536</v>
      </c>
      <c r="AQ34">
        <v>73050</v>
      </c>
      <c r="AR34">
        <v>5100</v>
      </c>
      <c r="AS34">
        <v>3100</v>
      </c>
      <c r="AT34">
        <v>4800</v>
      </c>
      <c r="AU34">
        <v>2900</v>
      </c>
      <c r="AV34">
        <v>6900</v>
      </c>
      <c r="AW34">
        <v>5500</v>
      </c>
      <c r="AX34">
        <v>4200</v>
      </c>
      <c r="AY34">
        <v>3700</v>
      </c>
      <c r="AZ34">
        <v>5300</v>
      </c>
      <c r="BA34">
        <v>5000</v>
      </c>
    </row>
    <row r="35" spans="1:53">
      <c r="A35">
        <v>2027</v>
      </c>
      <c r="B35" t="s">
        <v>1494</v>
      </c>
      <c r="C35">
        <v>54600</v>
      </c>
      <c r="D35">
        <v>55350</v>
      </c>
      <c r="E35">
        <v>42200</v>
      </c>
      <c r="F35">
        <v>64200</v>
      </c>
      <c r="G35">
        <v>64650</v>
      </c>
      <c r="H35">
        <v>0.38</v>
      </c>
      <c r="I35">
        <v>0.46</v>
      </c>
      <c r="J35">
        <v>0.16</v>
      </c>
      <c r="K35">
        <v>281000</v>
      </c>
      <c r="L35">
        <v>200000</v>
      </c>
      <c r="M35">
        <v>0.32</v>
      </c>
      <c r="N35">
        <v>0.26</v>
      </c>
      <c r="O35">
        <v>0.25</v>
      </c>
      <c r="P35">
        <v>0.26</v>
      </c>
      <c r="Q35">
        <v>0.14000000000000001</v>
      </c>
      <c r="R35">
        <v>0.1</v>
      </c>
      <c r="S35">
        <v>0.25</v>
      </c>
      <c r="T35">
        <v>1.1599999999999999</v>
      </c>
      <c r="U35">
        <v>0.46</v>
      </c>
      <c r="V35">
        <v>0.53</v>
      </c>
      <c r="W35">
        <v>1.28</v>
      </c>
      <c r="X35">
        <v>1.3</v>
      </c>
      <c r="Y35">
        <v>0.65</v>
      </c>
      <c r="Z35">
        <v>0.62</v>
      </c>
      <c r="AA35">
        <v>0.61</v>
      </c>
      <c r="AB35">
        <v>0.56000000000000005</v>
      </c>
      <c r="AC35">
        <v>0.57999999999999996</v>
      </c>
      <c r="AD35">
        <v>86308</v>
      </c>
      <c r="AE35">
        <v>58777</v>
      </c>
      <c r="AF35">
        <v>73329</v>
      </c>
      <c r="AG35">
        <v>58578</v>
      </c>
      <c r="AH35">
        <v>15113</v>
      </c>
      <c r="AI35">
        <v>50752</v>
      </c>
      <c r="AJ35">
        <v>57143</v>
      </c>
      <c r="AK35">
        <v>90279</v>
      </c>
      <c r="AL35">
        <v>50719</v>
      </c>
      <c r="AM35">
        <v>57972</v>
      </c>
      <c r="AN35">
        <v>91074</v>
      </c>
      <c r="AO35">
        <v>15757</v>
      </c>
      <c r="AP35">
        <v>97570</v>
      </c>
      <c r="AQ35">
        <v>67229</v>
      </c>
      <c r="AR35">
        <v>3100</v>
      </c>
      <c r="AS35">
        <v>4400</v>
      </c>
      <c r="AT35">
        <v>5100</v>
      </c>
      <c r="AU35">
        <v>7900</v>
      </c>
      <c r="AV35">
        <v>7100</v>
      </c>
      <c r="AW35">
        <v>4600</v>
      </c>
      <c r="AX35">
        <v>6000</v>
      </c>
      <c r="AY35">
        <v>4300</v>
      </c>
      <c r="AZ35">
        <v>3400</v>
      </c>
      <c r="BA35">
        <v>3200</v>
      </c>
    </row>
    <row r="36" spans="1:53">
      <c r="A36">
        <v>2027</v>
      </c>
      <c r="B36" t="s">
        <v>1495</v>
      </c>
      <c r="C36">
        <v>60500</v>
      </c>
      <c r="D36">
        <v>46450</v>
      </c>
      <c r="E36">
        <v>36550</v>
      </c>
      <c r="F36">
        <v>82900</v>
      </c>
      <c r="G36">
        <v>67200</v>
      </c>
      <c r="H36">
        <v>0.35</v>
      </c>
      <c r="I36">
        <v>0.42</v>
      </c>
      <c r="J36">
        <v>0.23</v>
      </c>
      <c r="K36">
        <v>293600</v>
      </c>
      <c r="L36">
        <v>200000</v>
      </c>
      <c r="M36">
        <v>0.69</v>
      </c>
      <c r="N36">
        <v>0.2</v>
      </c>
      <c r="O36">
        <v>0.28000000000000003</v>
      </c>
      <c r="P36">
        <v>0.22</v>
      </c>
      <c r="Q36">
        <v>0.17</v>
      </c>
      <c r="R36">
        <v>7.0000000000000007E-2</v>
      </c>
      <c r="S36">
        <v>0.26</v>
      </c>
      <c r="T36">
        <v>1.35</v>
      </c>
      <c r="U36">
        <v>1.3</v>
      </c>
      <c r="V36">
        <v>0.83</v>
      </c>
      <c r="W36">
        <v>0.75</v>
      </c>
      <c r="X36">
        <v>0.97</v>
      </c>
      <c r="Y36">
        <v>0.6</v>
      </c>
      <c r="Z36">
        <v>0.56999999999999995</v>
      </c>
      <c r="AA36">
        <v>0.37</v>
      </c>
      <c r="AB36">
        <v>0.52</v>
      </c>
      <c r="AC36">
        <v>0.59</v>
      </c>
      <c r="AD36">
        <v>90128</v>
      </c>
      <c r="AE36">
        <v>54464</v>
      </c>
      <c r="AF36">
        <v>62081</v>
      </c>
      <c r="AG36">
        <v>80887</v>
      </c>
      <c r="AH36">
        <v>18097</v>
      </c>
      <c r="AI36">
        <v>37201</v>
      </c>
      <c r="AJ36">
        <v>57142</v>
      </c>
      <c r="AK36">
        <v>59040</v>
      </c>
      <c r="AL36">
        <v>32599</v>
      </c>
      <c r="AM36">
        <v>24010</v>
      </c>
      <c r="AN36">
        <v>157462</v>
      </c>
      <c r="AO36">
        <v>6803</v>
      </c>
      <c r="AP36">
        <v>155172</v>
      </c>
      <c r="AQ36">
        <v>72514</v>
      </c>
      <c r="AR36">
        <v>3200</v>
      </c>
      <c r="AS36">
        <v>3900</v>
      </c>
      <c r="AT36">
        <v>2800</v>
      </c>
      <c r="AU36">
        <v>6600</v>
      </c>
      <c r="AV36">
        <v>4300</v>
      </c>
      <c r="AW36">
        <v>4900</v>
      </c>
      <c r="AX36">
        <v>7300</v>
      </c>
      <c r="AY36">
        <v>4100</v>
      </c>
      <c r="AZ36">
        <v>3200</v>
      </c>
      <c r="BA36">
        <v>6800</v>
      </c>
    </row>
    <row r="37" spans="1:53">
      <c r="A37">
        <v>2027</v>
      </c>
      <c r="B37" t="s">
        <v>1496</v>
      </c>
      <c r="C37">
        <v>64025</v>
      </c>
      <c r="D37">
        <v>44375</v>
      </c>
      <c r="E37">
        <v>45100</v>
      </c>
      <c r="F37">
        <v>84150</v>
      </c>
      <c r="G37">
        <v>66400</v>
      </c>
      <c r="H37">
        <v>0.4</v>
      </c>
      <c r="I37">
        <v>0.49</v>
      </c>
      <c r="J37">
        <v>0.11</v>
      </c>
      <c r="K37">
        <v>304050</v>
      </c>
      <c r="L37">
        <v>200000</v>
      </c>
      <c r="M37">
        <v>0.23</v>
      </c>
      <c r="N37">
        <v>0.74</v>
      </c>
      <c r="O37">
        <v>0.33</v>
      </c>
      <c r="P37">
        <v>0.26</v>
      </c>
      <c r="Q37">
        <v>0.14000000000000001</v>
      </c>
      <c r="R37">
        <v>0.15</v>
      </c>
      <c r="S37">
        <v>0.12</v>
      </c>
      <c r="T37">
        <v>0.91</v>
      </c>
      <c r="U37">
        <v>0.86</v>
      </c>
      <c r="V37">
        <v>1.28</v>
      </c>
      <c r="W37">
        <v>1.27</v>
      </c>
      <c r="X37">
        <v>1.1200000000000001</v>
      </c>
      <c r="Y37">
        <v>0.65</v>
      </c>
      <c r="Z37">
        <v>0.56999999999999995</v>
      </c>
      <c r="AA37">
        <v>0.64</v>
      </c>
      <c r="AB37">
        <v>0.28000000000000003</v>
      </c>
      <c r="AC37">
        <v>0.36</v>
      </c>
      <c r="AD37">
        <v>97897</v>
      </c>
      <c r="AE37">
        <v>124281</v>
      </c>
      <c r="AF37">
        <v>38613</v>
      </c>
      <c r="AG37">
        <v>3843</v>
      </c>
      <c r="AH37">
        <v>14836</v>
      </c>
      <c r="AI37">
        <v>63387</v>
      </c>
      <c r="AJ37">
        <v>57143</v>
      </c>
      <c r="AK37">
        <v>7447</v>
      </c>
      <c r="AL37">
        <v>27989</v>
      </c>
      <c r="AM37">
        <v>119083</v>
      </c>
      <c r="AN37">
        <v>74139</v>
      </c>
      <c r="AO37">
        <v>46657</v>
      </c>
      <c r="AP37">
        <v>85543</v>
      </c>
      <c r="AQ37">
        <v>60142</v>
      </c>
      <c r="AR37">
        <v>3500</v>
      </c>
      <c r="AS37">
        <v>4600</v>
      </c>
      <c r="AT37">
        <v>5800</v>
      </c>
      <c r="AU37">
        <v>5600</v>
      </c>
      <c r="AV37">
        <v>5800</v>
      </c>
      <c r="AW37">
        <v>4500</v>
      </c>
      <c r="AX37">
        <v>5000</v>
      </c>
      <c r="AY37">
        <v>3800</v>
      </c>
      <c r="AZ37">
        <v>3400</v>
      </c>
      <c r="BA37">
        <v>4000</v>
      </c>
    </row>
    <row r="38" spans="1:53">
      <c r="A38">
        <v>2028</v>
      </c>
      <c r="B38" t="s">
        <v>1485</v>
      </c>
      <c r="C38">
        <v>170350</v>
      </c>
      <c r="D38">
        <v>98050</v>
      </c>
      <c r="E38">
        <v>93400</v>
      </c>
      <c r="F38">
        <v>63450</v>
      </c>
      <c r="G38">
        <v>68700</v>
      </c>
      <c r="H38">
        <v>0.37</v>
      </c>
      <c r="I38">
        <v>0.4</v>
      </c>
      <c r="J38">
        <v>0.23</v>
      </c>
      <c r="K38">
        <v>493950</v>
      </c>
      <c r="L38">
        <v>250000</v>
      </c>
      <c r="M38">
        <v>0.41</v>
      </c>
      <c r="N38">
        <v>0.74</v>
      </c>
      <c r="O38">
        <v>0.3</v>
      </c>
      <c r="P38">
        <v>0.27</v>
      </c>
      <c r="Q38">
        <v>0.15</v>
      </c>
      <c r="R38">
        <v>0.06</v>
      </c>
      <c r="S38">
        <v>0.22</v>
      </c>
      <c r="T38">
        <v>1.06</v>
      </c>
      <c r="U38">
        <v>0.5</v>
      </c>
      <c r="V38">
        <v>1</v>
      </c>
      <c r="W38">
        <v>0.87</v>
      </c>
      <c r="X38">
        <v>0.85</v>
      </c>
      <c r="Y38">
        <v>0.53</v>
      </c>
      <c r="Z38">
        <v>0.28999999999999998</v>
      </c>
      <c r="AA38">
        <v>0.48</v>
      </c>
      <c r="AB38">
        <v>0.27</v>
      </c>
      <c r="AC38">
        <v>0.26</v>
      </c>
      <c r="AD38">
        <v>41333</v>
      </c>
      <c r="AE38">
        <v>124358</v>
      </c>
      <c r="AF38">
        <v>4831</v>
      </c>
      <c r="AG38">
        <v>114439</v>
      </c>
      <c r="AH38">
        <v>30521</v>
      </c>
      <c r="AI38">
        <v>113090</v>
      </c>
      <c r="AJ38">
        <v>71428</v>
      </c>
      <c r="AK38">
        <v>76149</v>
      </c>
      <c r="AL38">
        <v>41962</v>
      </c>
      <c r="AM38">
        <v>124078</v>
      </c>
      <c r="AN38">
        <v>2187</v>
      </c>
      <c r="AO38">
        <v>86634</v>
      </c>
      <c r="AP38">
        <v>92376</v>
      </c>
      <c r="AQ38">
        <v>70564</v>
      </c>
      <c r="AR38">
        <v>5600</v>
      </c>
      <c r="AS38">
        <v>5700</v>
      </c>
      <c r="AT38">
        <v>3300</v>
      </c>
      <c r="AU38">
        <v>3100</v>
      </c>
      <c r="AV38">
        <v>3000</v>
      </c>
      <c r="AW38">
        <v>4400</v>
      </c>
      <c r="AX38">
        <v>2600</v>
      </c>
      <c r="AY38">
        <v>7700</v>
      </c>
      <c r="AZ38">
        <v>7400</v>
      </c>
      <c r="BA38">
        <v>6500</v>
      </c>
    </row>
    <row r="39" spans="1:53">
      <c r="A39">
        <v>2028</v>
      </c>
      <c r="B39" t="s">
        <v>1486</v>
      </c>
      <c r="C39">
        <v>72975</v>
      </c>
      <c r="D39">
        <v>54075</v>
      </c>
      <c r="E39">
        <v>54600</v>
      </c>
      <c r="F39">
        <v>81350</v>
      </c>
      <c r="G39">
        <v>59950</v>
      </c>
      <c r="H39">
        <v>0.35</v>
      </c>
      <c r="I39">
        <v>0.46</v>
      </c>
      <c r="J39">
        <v>0.19</v>
      </c>
      <c r="K39">
        <v>322950</v>
      </c>
      <c r="L39">
        <v>250000</v>
      </c>
      <c r="M39">
        <v>0.56000000000000005</v>
      </c>
      <c r="N39">
        <v>0.42</v>
      </c>
      <c r="O39">
        <v>0.34</v>
      </c>
      <c r="P39">
        <v>0.28999999999999998</v>
      </c>
      <c r="Q39">
        <v>0.17</v>
      </c>
      <c r="R39">
        <v>0.06</v>
      </c>
      <c r="S39">
        <v>0.14000000000000001</v>
      </c>
      <c r="T39">
        <v>0.43</v>
      </c>
      <c r="U39">
        <v>1.31</v>
      </c>
      <c r="V39">
        <v>1.21</v>
      </c>
      <c r="W39">
        <v>0.59</v>
      </c>
      <c r="X39">
        <v>0.52</v>
      </c>
      <c r="Y39">
        <v>0.69</v>
      </c>
      <c r="Z39">
        <v>0.33</v>
      </c>
      <c r="AA39">
        <v>0.69</v>
      </c>
      <c r="AB39">
        <v>0.64</v>
      </c>
      <c r="AC39">
        <v>0.43</v>
      </c>
      <c r="AD39">
        <v>2897</v>
      </c>
      <c r="AE39">
        <v>117296</v>
      </c>
      <c r="AF39">
        <v>97666</v>
      </c>
      <c r="AG39">
        <v>72420</v>
      </c>
      <c r="AH39">
        <v>63751</v>
      </c>
      <c r="AI39">
        <v>74541</v>
      </c>
      <c r="AJ39">
        <v>71429</v>
      </c>
      <c r="AK39">
        <v>88165</v>
      </c>
      <c r="AL39">
        <v>56838</v>
      </c>
      <c r="AM39">
        <v>107807</v>
      </c>
      <c r="AN39">
        <v>83070</v>
      </c>
      <c r="AO39">
        <v>54632</v>
      </c>
      <c r="AP39">
        <v>42003</v>
      </c>
      <c r="AQ39">
        <v>72085</v>
      </c>
      <c r="AR39">
        <v>3500</v>
      </c>
      <c r="AS39">
        <v>6700</v>
      </c>
      <c r="AT39">
        <v>4700</v>
      </c>
      <c r="AU39">
        <v>4300</v>
      </c>
      <c r="AV39">
        <v>4500</v>
      </c>
      <c r="AW39">
        <v>6700</v>
      </c>
      <c r="AX39">
        <v>3500</v>
      </c>
      <c r="AY39">
        <v>5300</v>
      </c>
      <c r="AZ39">
        <v>6700</v>
      </c>
      <c r="BA39">
        <v>3300</v>
      </c>
    </row>
    <row r="40" spans="1:53">
      <c r="A40">
        <v>2028</v>
      </c>
      <c r="B40" t="s">
        <v>1487</v>
      </c>
      <c r="C40">
        <v>99375</v>
      </c>
      <c r="D40">
        <v>61600</v>
      </c>
      <c r="E40">
        <v>52925</v>
      </c>
      <c r="F40">
        <v>77100</v>
      </c>
      <c r="G40">
        <v>58500</v>
      </c>
      <c r="H40">
        <v>0.36</v>
      </c>
      <c r="I40">
        <v>0.4</v>
      </c>
      <c r="J40">
        <v>0.24</v>
      </c>
      <c r="K40">
        <v>349500</v>
      </c>
      <c r="L40">
        <v>250000</v>
      </c>
      <c r="M40">
        <v>0.21</v>
      </c>
      <c r="N40">
        <v>0.72</v>
      </c>
      <c r="O40">
        <v>0.35</v>
      </c>
      <c r="P40">
        <v>0.2</v>
      </c>
      <c r="Q40">
        <v>0.14000000000000001</v>
      </c>
      <c r="R40">
        <v>0.14000000000000001</v>
      </c>
      <c r="S40">
        <v>0.17</v>
      </c>
      <c r="T40">
        <v>1.04</v>
      </c>
      <c r="U40">
        <v>0.5</v>
      </c>
      <c r="V40">
        <v>0.84</v>
      </c>
      <c r="W40">
        <v>0.98</v>
      </c>
      <c r="X40">
        <v>1.1299999999999999</v>
      </c>
      <c r="Y40">
        <v>0.5</v>
      </c>
      <c r="Z40">
        <v>0.41</v>
      </c>
      <c r="AA40">
        <v>0.74</v>
      </c>
      <c r="AB40">
        <v>0.71</v>
      </c>
      <c r="AC40">
        <v>0.41</v>
      </c>
      <c r="AD40">
        <v>35320</v>
      </c>
      <c r="AE40">
        <v>110967</v>
      </c>
      <c r="AF40">
        <v>111962</v>
      </c>
      <c r="AG40">
        <v>3566</v>
      </c>
      <c r="AH40">
        <v>109467</v>
      </c>
      <c r="AI40">
        <v>57290</v>
      </c>
      <c r="AJ40">
        <v>71428</v>
      </c>
      <c r="AK40">
        <v>60234</v>
      </c>
      <c r="AL40">
        <v>199342</v>
      </c>
      <c r="AM40">
        <v>154993</v>
      </c>
      <c r="AN40">
        <v>6735</v>
      </c>
      <c r="AO40">
        <v>20220</v>
      </c>
      <c r="AP40">
        <v>14648</v>
      </c>
      <c r="AQ40">
        <v>76028</v>
      </c>
      <c r="AR40">
        <v>5100</v>
      </c>
      <c r="AS40">
        <v>7200</v>
      </c>
      <c r="AT40">
        <v>5000</v>
      </c>
      <c r="AU40">
        <v>3800</v>
      </c>
      <c r="AV40">
        <v>4800</v>
      </c>
      <c r="AW40">
        <v>2400</v>
      </c>
      <c r="AX40">
        <v>3100</v>
      </c>
      <c r="AY40">
        <v>2400</v>
      </c>
      <c r="AZ40">
        <v>6600</v>
      </c>
      <c r="BA40">
        <v>4600</v>
      </c>
    </row>
    <row r="41" spans="1:53">
      <c r="A41">
        <v>2028</v>
      </c>
      <c r="B41" t="s">
        <v>1488</v>
      </c>
      <c r="C41">
        <v>94200</v>
      </c>
      <c r="D41">
        <v>46250</v>
      </c>
      <c r="E41">
        <v>42325</v>
      </c>
      <c r="F41">
        <v>79300</v>
      </c>
      <c r="G41">
        <v>66700</v>
      </c>
      <c r="H41">
        <v>0.36</v>
      </c>
      <c r="I41">
        <v>0.48</v>
      </c>
      <c r="J41">
        <v>0.16</v>
      </c>
      <c r="K41">
        <v>328775</v>
      </c>
      <c r="L41">
        <v>250000</v>
      </c>
      <c r="M41">
        <v>0.28999999999999998</v>
      </c>
      <c r="N41">
        <v>0.73</v>
      </c>
      <c r="O41">
        <v>0.25</v>
      </c>
      <c r="P41">
        <v>0.25</v>
      </c>
      <c r="Q41">
        <v>0.19</v>
      </c>
      <c r="R41">
        <v>0.12</v>
      </c>
      <c r="S41">
        <v>0.19</v>
      </c>
      <c r="T41">
        <v>0.66</v>
      </c>
      <c r="U41">
        <v>0.91</v>
      </c>
      <c r="V41">
        <v>1.27</v>
      </c>
      <c r="W41">
        <v>1</v>
      </c>
      <c r="X41">
        <v>0.45</v>
      </c>
      <c r="Y41">
        <v>0.54</v>
      </c>
      <c r="Z41">
        <v>0.53</v>
      </c>
      <c r="AA41">
        <v>0.56000000000000005</v>
      </c>
      <c r="AB41">
        <v>0.65</v>
      </c>
      <c r="AC41">
        <v>0.48</v>
      </c>
      <c r="AD41">
        <v>90700</v>
      </c>
      <c r="AE41">
        <v>1787</v>
      </c>
      <c r="AF41">
        <v>84255</v>
      </c>
      <c r="AG41">
        <v>59026</v>
      </c>
      <c r="AH41">
        <v>104238</v>
      </c>
      <c r="AI41">
        <v>88565</v>
      </c>
      <c r="AJ41">
        <v>71429</v>
      </c>
      <c r="AK41">
        <v>33526</v>
      </c>
      <c r="AL41">
        <v>129763</v>
      </c>
      <c r="AM41">
        <v>73392</v>
      </c>
      <c r="AN41">
        <v>93240</v>
      </c>
      <c r="AO41">
        <v>51651</v>
      </c>
      <c r="AP41">
        <v>50343</v>
      </c>
      <c r="AQ41">
        <v>71985</v>
      </c>
      <c r="AR41">
        <v>5000</v>
      </c>
      <c r="AS41">
        <v>4600</v>
      </c>
      <c r="AT41">
        <v>3500</v>
      </c>
      <c r="AU41">
        <v>3700</v>
      </c>
      <c r="AV41">
        <v>3700</v>
      </c>
      <c r="AW41">
        <v>6400</v>
      </c>
      <c r="AX41">
        <v>4200</v>
      </c>
      <c r="AY41">
        <v>8000</v>
      </c>
      <c r="AZ41">
        <v>4500</v>
      </c>
      <c r="BA41">
        <v>6300</v>
      </c>
    </row>
    <row r="42" spans="1:53">
      <c r="A42">
        <v>2028</v>
      </c>
      <c r="B42" t="s">
        <v>1489</v>
      </c>
      <c r="C42">
        <v>193500</v>
      </c>
      <c r="D42">
        <v>114750</v>
      </c>
      <c r="E42">
        <v>126850</v>
      </c>
      <c r="F42">
        <v>63200</v>
      </c>
      <c r="G42">
        <v>67850</v>
      </c>
      <c r="H42">
        <v>0.37</v>
      </c>
      <c r="I42">
        <v>0.47</v>
      </c>
      <c r="J42">
        <v>0.16</v>
      </c>
      <c r="K42">
        <v>566150</v>
      </c>
      <c r="L42">
        <v>250000</v>
      </c>
      <c r="M42">
        <v>0.41</v>
      </c>
      <c r="N42">
        <v>0.47</v>
      </c>
      <c r="O42">
        <v>0.32</v>
      </c>
      <c r="P42">
        <v>0.27</v>
      </c>
      <c r="Q42">
        <v>0.2</v>
      </c>
      <c r="R42">
        <v>0.09</v>
      </c>
      <c r="S42">
        <v>0.12</v>
      </c>
      <c r="T42">
        <v>1.07</v>
      </c>
      <c r="U42">
        <v>0.59</v>
      </c>
      <c r="V42">
        <v>0.77</v>
      </c>
      <c r="W42">
        <v>1.22</v>
      </c>
      <c r="X42">
        <v>0.86</v>
      </c>
      <c r="Y42">
        <v>0.28999999999999998</v>
      </c>
      <c r="Z42">
        <v>0.44</v>
      </c>
      <c r="AA42">
        <v>0.69</v>
      </c>
      <c r="AB42">
        <v>0.26</v>
      </c>
      <c r="AC42">
        <v>0.28000000000000003</v>
      </c>
      <c r="AD42">
        <v>87705</v>
      </c>
      <c r="AE42">
        <v>138033</v>
      </c>
      <c r="AF42">
        <v>19792</v>
      </c>
      <c r="AG42">
        <v>111843</v>
      </c>
      <c r="AH42">
        <v>3878</v>
      </c>
      <c r="AI42">
        <v>67320</v>
      </c>
      <c r="AJ42">
        <v>71429</v>
      </c>
      <c r="AK42">
        <v>73706</v>
      </c>
      <c r="AL42">
        <v>100884</v>
      </c>
      <c r="AM42">
        <v>44289</v>
      </c>
      <c r="AN42">
        <v>84025</v>
      </c>
      <c r="AO42">
        <v>52705</v>
      </c>
      <c r="AP42">
        <v>124134</v>
      </c>
      <c r="AQ42">
        <v>79957</v>
      </c>
      <c r="AR42">
        <v>2900</v>
      </c>
      <c r="AS42">
        <v>7000</v>
      </c>
      <c r="AT42">
        <v>6400</v>
      </c>
      <c r="AU42">
        <v>3000</v>
      </c>
      <c r="AV42">
        <v>4500</v>
      </c>
      <c r="AW42">
        <v>5200</v>
      </c>
      <c r="AX42">
        <v>4900</v>
      </c>
      <c r="AY42">
        <v>4300</v>
      </c>
      <c r="AZ42">
        <v>5700</v>
      </c>
      <c r="BA42">
        <v>6600</v>
      </c>
    </row>
    <row r="43" spans="1:53">
      <c r="A43">
        <v>2028</v>
      </c>
      <c r="B43" t="s">
        <v>1490</v>
      </c>
      <c r="C43">
        <v>87175</v>
      </c>
      <c r="D43">
        <v>49250</v>
      </c>
      <c r="E43">
        <v>44950</v>
      </c>
      <c r="F43">
        <v>86100</v>
      </c>
      <c r="G43">
        <v>58800</v>
      </c>
      <c r="H43">
        <v>0.37</v>
      </c>
      <c r="I43">
        <v>0.43</v>
      </c>
      <c r="J43">
        <v>0.2</v>
      </c>
      <c r="K43">
        <v>326275</v>
      </c>
      <c r="L43">
        <v>250000</v>
      </c>
      <c r="M43">
        <v>0.7</v>
      </c>
      <c r="N43">
        <v>0.72</v>
      </c>
      <c r="O43">
        <v>0.34</v>
      </c>
      <c r="P43">
        <v>0.25</v>
      </c>
      <c r="Q43">
        <v>0.15</v>
      </c>
      <c r="R43">
        <v>0.05</v>
      </c>
      <c r="S43">
        <v>0.21</v>
      </c>
      <c r="T43">
        <v>0.73</v>
      </c>
      <c r="U43">
        <v>1.05</v>
      </c>
      <c r="V43">
        <v>0.64</v>
      </c>
      <c r="W43">
        <v>1.07</v>
      </c>
      <c r="X43">
        <v>1.19</v>
      </c>
      <c r="Y43">
        <v>0.56999999999999995</v>
      </c>
      <c r="Z43">
        <v>0.47</v>
      </c>
      <c r="AA43">
        <v>0.33</v>
      </c>
      <c r="AB43">
        <v>0.64</v>
      </c>
      <c r="AC43">
        <v>0.51</v>
      </c>
      <c r="AD43">
        <v>52047</v>
      </c>
      <c r="AE43">
        <v>61611</v>
      </c>
      <c r="AF43">
        <v>34718</v>
      </c>
      <c r="AG43">
        <v>91934</v>
      </c>
      <c r="AH43">
        <v>98534</v>
      </c>
      <c r="AI43">
        <v>89727</v>
      </c>
      <c r="AJ43">
        <v>71429</v>
      </c>
      <c r="AK43">
        <v>174450</v>
      </c>
      <c r="AL43">
        <v>26207</v>
      </c>
      <c r="AM43">
        <v>5381</v>
      </c>
      <c r="AN43">
        <v>36777</v>
      </c>
      <c r="AO43">
        <v>144174</v>
      </c>
      <c r="AP43">
        <v>53282</v>
      </c>
      <c r="AQ43">
        <v>73379</v>
      </c>
      <c r="AR43">
        <v>6600</v>
      </c>
      <c r="AS43">
        <v>6200</v>
      </c>
      <c r="AT43">
        <v>4400</v>
      </c>
      <c r="AU43">
        <v>5200</v>
      </c>
      <c r="AV43">
        <v>4500</v>
      </c>
      <c r="AW43">
        <v>3600</v>
      </c>
      <c r="AX43">
        <v>4100</v>
      </c>
      <c r="AY43">
        <v>4400</v>
      </c>
      <c r="AZ43">
        <v>3400</v>
      </c>
      <c r="BA43">
        <v>6500</v>
      </c>
    </row>
    <row r="44" spans="1:53">
      <c r="A44">
        <v>2028</v>
      </c>
      <c r="B44" t="s">
        <v>1491</v>
      </c>
      <c r="C44">
        <v>139400</v>
      </c>
      <c r="D44">
        <v>127300</v>
      </c>
      <c r="E44">
        <v>135750</v>
      </c>
      <c r="F44">
        <v>70900</v>
      </c>
      <c r="G44">
        <v>59050</v>
      </c>
      <c r="H44">
        <v>0.38</v>
      </c>
      <c r="I44">
        <v>0.44</v>
      </c>
      <c r="J44">
        <v>0.18</v>
      </c>
      <c r="K44">
        <v>532400</v>
      </c>
      <c r="L44">
        <v>250000</v>
      </c>
      <c r="M44">
        <v>0.18</v>
      </c>
      <c r="N44">
        <v>0.43</v>
      </c>
      <c r="O44">
        <v>0.28000000000000003</v>
      </c>
      <c r="P44">
        <v>0.25</v>
      </c>
      <c r="Q44">
        <v>0.19</v>
      </c>
      <c r="R44">
        <v>0.15</v>
      </c>
      <c r="S44">
        <v>0.13</v>
      </c>
      <c r="T44">
        <v>1.08</v>
      </c>
      <c r="U44">
        <v>0.77</v>
      </c>
      <c r="V44">
        <v>0.84</v>
      </c>
      <c r="W44">
        <v>1.05</v>
      </c>
      <c r="X44">
        <v>1.22</v>
      </c>
      <c r="Y44">
        <v>0.27</v>
      </c>
      <c r="Z44">
        <v>0.7</v>
      </c>
      <c r="AA44">
        <v>0.38</v>
      </c>
      <c r="AB44">
        <v>0.28999999999999998</v>
      </c>
      <c r="AC44">
        <v>0.56000000000000005</v>
      </c>
      <c r="AD44">
        <v>87638</v>
      </c>
      <c r="AE44">
        <v>30391</v>
      </c>
      <c r="AF44">
        <v>76481</v>
      </c>
      <c r="AG44">
        <v>122369</v>
      </c>
      <c r="AH44">
        <v>19186</v>
      </c>
      <c r="AI44">
        <v>92506</v>
      </c>
      <c r="AJ44">
        <v>71429</v>
      </c>
      <c r="AK44">
        <v>147372</v>
      </c>
      <c r="AL44">
        <v>90251</v>
      </c>
      <c r="AM44">
        <v>115574</v>
      </c>
      <c r="AN44">
        <v>18154</v>
      </c>
      <c r="AO44">
        <v>63479</v>
      </c>
      <c r="AP44">
        <v>62870</v>
      </c>
      <c r="AQ44">
        <v>82950</v>
      </c>
      <c r="AR44">
        <v>3600</v>
      </c>
      <c r="AS44">
        <v>2500</v>
      </c>
      <c r="AT44">
        <v>3800</v>
      </c>
      <c r="AU44">
        <v>6100</v>
      </c>
      <c r="AV44">
        <v>5000</v>
      </c>
      <c r="AW44">
        <v>7800</v>
      </c>
      <c r="AX44">
        <v>4700</v>
      </c>
      <c r="AY44">
        <v>5500</v>
      </c>
      <c r="AZ44">
        <v>3500</v>
      </c>
      <c r="BA44">
        <v>6400</v>
      </c>
    </row>
    <row r="45" spans="1:53">
      <c r="A45">
        <v>2028</v>
      </c>
      <c r="B45" t="s">
        <v>1492</v>
      </c>
      <c r="C45">
        <v>45575</v>
      </c>
      <c r="D45">
        <v>27225</v>
      </c>
      <c r="E45">
        <v>23375</v>
      </c>
      <c r="F45">
        <v>48100</v>
      </c>
      <c r="G45">
        <v>41400</v>
      </c>
      <c r="H45">
        <v>0.35</v>
      </c>
      <c r="I45">
        <v>0.51</v>
      </c>
      <c r="J45">
        <v>0.14000000000000001</v>
      </c>
      <c r="K45">
        <v>185675</v>
      </c>
      <c r="L45">
        <v>250000</v>
      </c>
      <c r="M45">
        <v>0.61</v>
      </c>
      <c r="N45">
        <v>0.74</v>
      </c>
      <c r="O45">
        <v>0.28999999999999998</v>
      </c>
      <c r="P45">
        <v>0.27</v>
      </c>
      <c r="Q45">
        <v>0.13</v>
      </c>
      <c r="R45">
        <v>0.05</v>
      </c>
      <c r="S45">
        <v>0.26</v>
      </c>
      <c r="T45">
        <v>0.86</v>
      </c>
      <c r="U45">
        <v>1.28</v>
      </c>
      <c r="V45">
        <v>0.52</v>
      </c>
      <c r="W45">
        <v>0.5</v>
      </c>
      <c r="X45">
        <v>0.47</v>
      </c>
      <c r="Y45">
        <v>0.75</v>
      </c>
      <c r="Z45">
        <v>0.35</v>
      </c>
      <c r="AA45">
        <v>0.5</v>
      </c>
      <c r="AB45">
        <v>0.66</v>
      </c>
      <c r="AC45">
        <v>0.34</v>
      </c>
      <c r="AD45">
        <v>99597</v>
      </c>
      <c r="AE45">
        <v>52932</v>
      </c>
      <c r="AF45">
        <v>19518</v>
      </c>
      <c r="AG45">
        <v>53229</v>
      </c>
      <c r="AH45">
        <v>93583</v>
      </c>
      <c r="AI45">
        <v>109712</v>
      </c>
      <c r="AJ45">
        <v>71429</v>
      </c>
      <c r="AK45">
        <v>33255</v>
      </c>
      <c r="AL45">
        <v>50966</v>
      </c>
      <c r="AM45">
        <v>18226</v>
      </c>
      <c r="AN45">
        <v>122086</v>
      </c>
      <c r="AO45">
        <v>201287</v>
      </c>
      <c r="AP45">
        <v>57096</v>
      </c>
      <c r="AQ45">
        <v>80484</v>
      </c>
      <c r="AR45">
        <v>4600</v>
      </c>
      <c r="AS45">
        <v>3900</v>
      </c>
      <c r="AT45">
        <v>6100</v>
      </c>
      <c r="AU45">
        <v>2900</v>
      </c>
      <c r="AV45">
        <v>5600</v>
      </c>
      <c r="AW45">
        <v>6900</v>
      </c>
      <c r="AX45">
        <v>3400</v>
      </c>
      <c r="AY45">
        <v>2800</v>
      </c>
      <c r="AZ45">
        <v>5100</v>
      </c>
      <c r="BA45">
        <v>4000</v>
      </c>
    </row>
    <row r="46" spans="1:53">
      <c r="A46">
        <v>2028</v>
      </c>
      <c r="B46" t="s">
        <v>1493</v>
      </c>
      <c r="C46">
        <v>155900</v>
      </c>
      <c r="D46">
        <v>127300</v>
      </c>
      <c r="E46">
        <v>130200</v>
      </c>
      <c r="F46">
        <v>60000</v>
      </c>
      <c r="G46">
        <v>64800</v>
      </c>
      <c r="H46">
        <v>0.38</v>
      </c>
      <c r="I46">
        <v>0.46</v>
      </c>
      <c r="J46">
        <v>0.16</v>
      </c>
      <c r="K46">
        <v>538200</v>
      </c>
      <c r="L46">
        <v>250000</v>
      </c>
      <c r="M46">
        <v>0.24</v>
      </c>
      <c r="N46">
        <v>0.75</v>
      </c>
      <c r="O46">
        <v>0.28999999999999998</v>
      </c>
      <c r="P46">
        <v>0.26</v>
      </c>
      <c r="Q46">
        <v>0.17</v>
      </c>
      <c r="R46">
        <v>0.15</v>
      </c>
      <c r="S46">
        <v>0.13</v>
      </c>
      <c r="T46">
        <v>0.43</v>
      </c>
      <c r="U46">
        <v>0.72</v>
      </c>
      <c r="V46">
        <v>0.83</v>
      </c>
      <c r="W46">
        <v>1.33</v>
      </c>
      <c r="X46">
        <v>0.99</v>
      </c>
      <c r="Y46">
        <v>0.57999999999999996</v>
      </c>
      <c r="Z46">
        <v>0.37</v>
      </c>
      <c r="AA46">
        <v>0.45</v>
      </c>
      <c r="AB46">
        <v>0.69</v>
      </c>
      <c r="AC46">
        <v>0.56000000000000005</v>
      </c>
      <c r="AD46">
        <v>56343</v>
      </c>
      <c r="AE46">
        <v>68595</v>
      </c>
      <c r="AF46">
        <v>22057</v>
      </c>
      <c r="AG46">
        <v>90957</v>
      </c>
      <c r="AH46">
        <v>67442</v>
      </c>
      <c r="AI46">
        <v>123177</v>
      </c>
      <c r="AJ46">
        <v>71429</v>
      </c>
      <c r="AK46">
        <v>115399</v>
      </c>
      <c r="AL46">
        <v>41003</v>
      </c>
      <c r="AM46">
        <v>83746</v>
      </c>
      <c r="AN46">
        <v>20641</v>
      </c>
      <c r="AO46">
        <v>101406</v>
      </c>
      <c r="AP46">
        <v>100704</v>
      </c>
      <c r="AQ46">
        <v>77151</v>
      </c>
      <c r="AR46">
        <v>6400</v>
      </c>
      <c r="AS46">
        <v>4700</v>
      </c>
      <c r="AT46">
        <v>7100</v>
      </c>
      <c r="AU46">
        <v>3900</v>
      </c>
      <c r="AV46">
        <v>6600</v>
      </c>
      <c r="AW46">
        <v>4100</v>
      </c>
      <c r="AX46">
        <v>7000</v>
      </c>
      <c r="AY46">
        <v>4700</v>
      </c>
      <c r="AZ46">
        <v>3900</v>
      </c>
      <c r="BA46">
        <v>3400</v>
      </c>
    </row>
    <row r="47" spans="1:53">
      <c r="A47">
        <v>2028</v>
      </c>
      <c r="B47" t="s">
        <v>1494</v>
      </c>
      <c r="C47">
        <v>194600</v>
      </c>
      <c r="D47">
        <v>123550</v>
      </c>
      <c r="E47">
        <v>121750</v>
      </c>
      <c r="F47">
        <v>77100</v>
      </c>
      <c r="G47">
        <v>63650</v>
      </c>
      <c r="H47">
        <v>0.39</v>
      </c>
      <c r="I47">
        <v>0.49</v>
      </c>
      <c r="J47">
        <v>0.12</v>
      </c>
      <c r="K47">
        <v>580650</v>
      </c>
      <c r="L47">
        <v>250000</v>
      </c>
      <c r="M47">
        <v>0.4</v>
      </c>
      <c r="N47">
        <v>0.35</v>
      </c>
      <c r="O47">
        <v>0.32</v>
      </c>
      <c r="P47">
        <v>0.21</v>
      </c>
      <c r="Q47">
        <v>0.12</v>
      </c>
      <c r="R47">
        <v>0.08</v>
      </c>
      <c r="S47">
        <v>0.27</v>
      </c>
      <c r="T47">
        <v>0.65</v>
      </c>
      <c r="U47">
        <v>0.67</v>
      </c>
      <c r="V47">
        <v>1.24</v>
      </c>
      <c r="W47">
        <v>1.1299999999999999</v>
      </c>
      <c r="X47">
        <v>1.01</v>
      </c>
      <c r="Y47">
        <v>0.28000000000000003</v>
      </c>
      <c r="Z47">
        <v>0.4</v>
      </c>
      <c r="AA47">
        <v>0.26</v>
      </c>
      <c r="AB47">
        <v>0.46</v>
      </c>
      <c r="AC47">
        <v>0.71</v>
      </c>
      <c r="AD47">
        <v>53069</v>
      </c>
      <c r="AE47">
        <v>95808</v>
      </c>
      <c r="AF47">
        <v>78387</v>
      </c>
      <c r="AG47">
        <v>54157</v>
      </c>
      <c r="AH47">
        <v>107796</v>
      </c>
      <c r="AI47">
        <v>39356</v>
      </c>
      <c r="AJ47">
        <v>71427</v>
      </c>
      <c r="AK47">
        <v>33872</v>
      </c>
      <c r="AL47">
        <v>177880</v>
      </c>
      <c r="AM47">
        <v>3390</v>
      </c>
      <c r="AN47">
        <v>69594</v>
      </c>
      <c r="AO47">
        <v>26673</v>
      </c>
      <c r="AP47">
        <v>72847</v>
      </c>
      <c r="AQ47">
        <v>64044</v>
      </c>
      <c r="AR47">
        <v>3000</v>
      </c>
      <c r="AS47">
        <v>7300</v>
      </c>
      <c r="AT47">
        <v>5500</v>
      </c>
      <c r="AU47">
        <v>6000</v>
      </c>
      <c r="AV47">
        <v>5000</v>
      </c>
      <c r="AW47">
        <v>7000</v>
      </c>
      <c r="AX47">
        <v>4200</v>
      </c>
      <c r="AY47">
        <v>4500</v>
      </c>
      <c r="AZ47">
        <v>2800</v>
      </c>
      <c r="BA47">
        <v>4700</v>
      </c>
    </row>
    <row r="48" spans="1:53">
      <c r="A48">
        <v>2028</v>
      </c>
      <c r="B48" t="s">
        <v>1495</v>
      </c>
      <c r="C48">
        <v>128400</v>
      </c>
      <c r="D48">
        <v>89600</v>
      </c>
      <c r="E48">
        <v>145700</v>
      </c>
      <c r="F48">
        <v>75100</v>
      </c>
      <c r="G48">
        <v>66600</v>
      </c>
      <c r="H48">
        <v>0.37</v>
      </c>
      <c r="I48">
        <v>0.55000000000000004</v>
      </c>
      <c r="J48">
        <v>0.08</v>
      </c>
      <c r="K48">
        <v>505400</v>
      </c>
      <c r="L48">
        <v>250000</v>
      </c>
      <c r="M48">
        <v>0.4</v>
      </c>
      <c r="N48">
        <v>0.46</v>
      </c>
      <c r="O48">
        <v>0.35</v>
      </c>
      <c r="P48">
        <v>0.22</v>
      </c>
      <c r="Q48">
        <v>0.2</v>
      </c>
      <c r="R48">
        <v>0.1</v>
      </c>
      <c r="S48">
        <v>0.13</v>
      </c>
      <c r="T48">
        <v>1.35</v>
      </c>
      <c r="U48">
        <v>0.84</v>
      </c>
      <c r="V48">
        <v>1.19</v>
      </c>
      <c r="W48">
        <v>0.89</v>
      </c>
      <c r="X48">
        <v>1.0900000000000001</v>
      </c>
      <c r="Y48">
        <v>0.65</v>
      </c>
      <c r="Z48">
        <v>0.48</v>
      </c>
      <c r="AA48">
        <v>0.28999999999999998</v>
      </c>
      <c r="AB48">
        <v>0.7</v>
      </c>
      <c r="AC48">
        <v>0.71</v>
      </c>
      <c r="AD48">
        <v>19080</v>
      </c>
      <c r="AE48">
        <v>22523</v>
      </c>
      <c r="AF48">
        <v>71977</v>
      </c>
      <c r="AG48">
        <v>83910</v>
      </c>
      <c r="AH48">
        <v>108311</v>
      </c>
      <c r="AI48">
        <v>122772</v>
      </c>
      <c r="AJ48">
        <v>71427</v>
      </c>
      <c r="AK48">
        <v>75133</v>
      </c>
      <c r="AL48">
        <v>95251</v>
      </c>
      <c r="AM48">
        <v>67588</v>
      </c>
      <c r="AN48">
        <v>80119</v>
      </c>
      <c r="AO48">
        <v>75978</v>
      </c>
      <c r="AP48">
        <v>39131</v>
      </c>
      <c r="AQ48">
        <v>72200</v>
      </c>
      <c r="AR48">
        <v>6700</v>
      </c>
      <c r="AS48">
        <v>4600</v>
      </c>
      <c r="AT48">
        <v>4300</v>
      </c>
      <c r="AU48">
        <v>4800</v>
      </c>
      <c r="AV48">
        <v>7200</v>
      </c>
      <c r="AW48">
        <v>5000</v>
      </c>
      <c r="AX48">
        <v>6200</v>
      </c>
      <c r="AY48">
        <v>4700</v>
      </c>
      <c r="AZ48">
        <v>5800</v>
      </c>
      <c r="BA48">
        <v>3400</v>
      </c>
    </row>
    <row r="49" spans="1:53">
      <c r="A49">
        <v>2028</v>
      </c>
      <c r="B49" t="s">
        <v>1496</v>
      </c>
      <c r="C49">
        <v>62575</v>
      </c>
      <c r="D49">
        <v>70425</v>
      </c>
      <c r="E49">
        <v>52725</v>
      </c>
      <c r="F49">
        <v>79400</v>
      </c>
      <c r="G49">
        <v>66650</v>
      </c>
      <c r="H49">
        <v>0.36</v>
      </c>
      <c r="I49">
        <v>0.48</v>
      </c>
      <c r="J49">
        <v>0.16</v>
      </c>
      <c r="K49">
        <v>331775</v>
      </c>
      <c r="L49">
        <v>250000</v>
      </c>
      <c r="M49">
        <v>0.22</v>
      </c>
      <c r="N49">
        <v>0.45</v>
      </c>
      <c r="O49">
        <v>0.33</v>
      </c>
      <c r="P49">
        <v>0.25</v>
      </c>
      <c r="Q49">
        <v>0.15</v>
      </c>
      <c r="R49">
        <v>0.05</v>
      </c>
      <c r="S49">
        <v>0.22</v>
      </c>
      <c r="T49">
        <v>1.04</v>
      </c>
      <c r="U49">
        <v>0.95</v>
      </c>
      <c r="V49">
        <v>0.63</v>
      </c>
      <c r="W49">
        <v>0.55000000000000004</v>
      </c>
      <c r="X49">
        <v>1.26</v>
      </c>
      <c r="Y49">
        <v>0.63</v>
      </c>
      <c r="Z49">
        <v>0.69</v>
      </c>
      <c r="AA49">
        <v>0.6</v>
      </c>
      <c r="AB49">
        <v>0.28000000000000003</v>
      </c>
      <c r="AC49">
        <v>0.28999999999999998</v>
      </c>
      <c r="AD49">
        <v>62859</v>
      </c>
      <c r="AE49">
        <v>117796</v>
      </c>
      <c r="AF49">
        <v>118263</v>
      </c>
      <c r="AG49">
        <v>667</v>
      </c>
      <c r="AH49">
        <v>74945</v>
      </c>
      <c r="AI49">
        <v>54042</v>
      </c>
      <c r="AJ49">
        <v>71428</v>
      </c>
      <c r="AK49">
        <v>52446</v>
      </c>
      <c r="AL49">
        <v>92341</v>
      </c>
      <c r="AM49">
        <v>76327</v>
      </c>
      <c r="AN49">
        <v>33912</v>
      </c>
      <c r="AO49">
        <v>95373</v>
      </c>
      <c r="AP49">
        <v>93173</v>
      </c>
      <c r="AQ49">
        <v>73928</v>
      </c>
      <c r="AR49">
        <v>3100</v>
      </c>
      <c r="AS49">
        <v>3900</v>
      </c>
      <c r="AT49">
        <v>7100</v>
      </c>
      <c r="AU49">
        <v>4600</v>
      </c>
      <c r="AV49">
        <v>4800</v>
      </c>
      <c r="AW49">
        <v>7400</v>
      </c>
      <c r="AX49">
        <v>4300</v>
      </c>
      <c r="AY49">
        <v>4400</v>
      </c>
      <c r="AZ49">
        <v>5800</v>
      </c>
      <c r="BA49">
        <v>4300</v>
      </c>
    </row>
    <row r="50" spans="1:53">
      <c r="A50" s="39"/>
      <c r="B50" s="39"/>
      <c r="C50" s="39"/>
      <c r="D50" s="39"/>
      <c r="E50" s="39"/>
      <c r="F50" s="39"/>
      <c r="G50" s="39"/>
      <c r="H50" s="40"/>
      <c r="I50" s="40"/>
      <c r="J50" s="40"/>
      <c r="K50" s="39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>
        <v>1.0900000000000001</v>
      </c>
      <c r="Y50" s="40"/>
      <c r="Z50" s="40"/>
      <c r="AA50" s="40"/>
      <c r="AB50" s="40"/>
      <c r="AC50" s="40"/>
      <c r="AR50" s="39"/>
      <c r="AS50" s="39"/>
      <c r="AT50" s="39"/>
      <c r="AU50" s="39"/>
      <c r="AV50" s="39"/>
      <c r="AW50" s="39"/>
      <c r="AX50" s="39"/>
      <c r="AY50" s="39"/>
      <c r="AZ50" s="39"/>
      <c r="BA50" s="39"/>
    </row>
    <row r="51" spans="1:53">
      <c r="A51" s="39"/>
      <c r="B51" s="39"/>
      <c r="C51" s="39"/>
      <c r="D51" s="39"/>
      <c r="E51" s="39"/>
      <c r="F51" s="39"/>
      <c r="G51" s="39"/>
      <c r="H51" s="40"/>
      <c r="I51" s="40"/>
      <c r="J51" s="40"/>
      <c r="K51" s="39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>
        <v>1.26</v>
      </c>
      <c r="Y51" s="40"/>
      <c r="Z51" s="40"/>
      <c r="AA51" s="40"/>
      <c r="AB51" s="40"/>
      <c r="AC51" s="40"/>
      <c r="AR51" s="39"/>
      <c r="AS51" s="39"/>
      <c r="AT51" s="39"/>
      <c r="AU51" s="39"/>
      <c r="AV51" s="39"/>
      <c r="AW51" s="39"/>
      <c r="AX51" s="39"/>
      <c r="AY51" s="39"/>
      <c r="AZ51" s="39"/>
      <c r="BA51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Q702"/>
  <sheetViews>
    <sheetView topLeftCell="E1" zoomScale="120" zoomScaleNormal="120" workbookViewId="0">
      <selection activeCell="O1" sqref="O1:Q32"/>
    </sheetView>
  </sheetViews>
  <sheetFormatPr defaultRowHeight="14.4"/>
  <cols>
    <col min="1" max="1" width="9.6640625" customWidth="1"/>
    <col min="2" max="2" width="18.44140625" bestFit="1" customWidth="1"/>
    <col min="3" max="3" width="9.109375" customWidth="1"/>
    <col min="4" max="4" width="13.44140625" customWidth="1"/>
    <col min="5" max="5" width="13.5546875" customWidth="1"/>
    <col min="6" max="6" width="11.88671875" customWidth="1"/>
    <col min="7" max="8" width="9.44140625" customWidth="1"/>
    <col min="9" max="9" width="11.109375" customWidth="1"/>
    <col min="10" max="10" width="9" customWidth="1"/>
    <col min="11" max="11" width="15.109375" customWidth="1"/>
    <col min="15" max="15" width="10.33203125" bestFit="1" customWidth="1"/>
    <col min="16" max="16" width="9.44140625" customWidth="1"/>
  </cols>
  <sheetData>
    <row r="1" spans="1:17" ht="37.5" customHeight="1">
      <c r="A1" s="90" t="s">
        <v>1447</v>
      </c>
      <c r="B1" s="91"/>
      <c r="C1" s="91"/>
      <c r="D1" s="91"/>
      <c r="E1" s="91"/>
      <c r="F1" s="91"/>
      <c r="G1" s="91"/>
      <c r="H1" s="91"/>
      <c r="I1" s="91"/>
      <c r="J1" s="91"/>
      <c r="K1" s="92"/>
      <c r="O1" s="93" t="s">
        <v>1449</v>
      </c>
      <c r="P1" s="93"/>
      <c r="Q1" s="93"/>
    </row>
    <row r="2" spans="1:17" ht="29.25" customHeight="1">
      <c r="A2" s="25" t="s">
        <v>0</v>
      </c>
      <c r="B2" s="26" t="s">
        <v>1</v>
      </c>
      <c r="C2" s="26" t="s">
        <v>10</v>
      </c>
      <c r="D2" s="26" t="s">
        <v>2</v>
      </c>
      <c r="E2" s="26" t="s">
        <v>4</v>
      </c>
      <c r="F2" s="26" t="s">
        <v>1441</v>
      </c>
      <c r="G2" s="26" t="s">
        <v>1442</v>
      </c>
      <c r="H2" s="26" t="s">
        <v>1443</v>
      </c>
      <c r="I2" s="26" t="s">
        <v>1444</v>
      </c>
      <c r="J2" s="31" t="s">
        <v>1445</v>
      </c>
      <c r="K2" s="27" t="s">
        <v>1448</v>
      </c>
      <c r="O2" s="36" t="s">
        <v>1450</v>
      </c>
      <c r="P2" s="26" t="s">
        <v>1442</v>
      </c>
      <c r="Q2" s="27" t="s">
        <v>1445</v>
      </c>
    </row>
    <row r="3" spans="1:17">
      <c r="A3" s="24" t="e">
        <f>[1]!tblEmployee[[#This Row],[Emp_ID]]</f>
        <v>#REF!</v>
      </c>
      <c r="B3" s="22" t="e">
        <f>VLOOKUP($A3,[1]!tblEmployee[#All],MATCH([1]Attendance_Data!B$2,[1]!tblEmployee[#Headers],0),FALSE)</f>
        <v>#REF!</v>
      </c>
      <c r="C3" s="22" t="e">
        <f>VLOOKUP($A3,[1]!tblEmployee[#All],MATCH([1]Attendance_Data!C$2,[1]!tblEmployee[#Headers],0),FALSE)</f>
        <v>#REF!</v>
      </c>
      <c r="D3" s="22" t="e">
        <f>VLOOKUP($A3,[1]!tblEmployee[#All],MATCH([1]Attendance_Data!D$2,[1]!tblEmployee[#Headers],0),FALSE)</f>
        <v>#REF!</v>
      </c>
      <c r="E3" s="23" t="e">
        <f>VLOOKUP($A3,[1]!tblEmployee[#All],MATCH([1]Attendance_Data!E$2,[1]!tblEmployee[#Headers],0),FALSE)</f>
        <v>#REF!</v>
      </c>
      <c r="F3" s="32" t="e">
        <f>VLOOKUP($A3,'ATTENDANCE DATA'!$A$4:$AL$706,MATCH([1]Attendance_Data!F$2,'ATTENDANCE DATA'!$A$4:$AL$4,0),FALSE)</f>
        <v>#REF!</v>
      </c>
      <c r="G3" s="32" t="e">
        <f>VLOOKUP($A3,'ATTENDANCE DATA'!$A$4:$AL$706,MATCH([1]Attendance_Data!G$2,'ATTENDANCE DATA'!$A$4:$AL$4,0),FALSE)</f>
        <v>#REF!</v>
      </c>
      <c r="H3" s="32" t="e">
        <f>VLOOKUP($A3,'ATTENDANCE DATA'!$A$4:$AL$706,MATCH([1]Attendance_Data!H$2,'ATTENDANCE DATA'!$A$4:$AL$4,0),FALSE)</f>
        <v>#REF!</v>
      </c>
      <c r="I3" s="32" t="e">
        <f>VLOOKUP($A3,'ATTENDANCE DATA'!$A$4:$AL$706,MATCH([1]Attendance_Data!I$2,'ATTENDANCE DATA'!$A$4:$AL$4,0),FALSE)</f>
        <v>#REF!</v>
      </c>
      <c r="J3" s="32" t="e">
        <f>VLOOKUP($A3,'ATTENDANCE DATA'!$A$4:$AL$706,MATCH([1]Attendance_Data!J$2,'ATTENDANCE DATA'!$A$4:$AL$4,0),FALSE)</f>
        <v>#REF!</v>
      </c>
      <c r="K3" s="33" t="e">
        <f>IF((G3+J3)=0,0,G3/(G3+J3))</f>
        <v>#REF!</v>
      </c>
      <c r="O3" s="37">
        <f>'ATTENDANCE DATA'!C4</f>
        <v>46174</v>
      </c>
      <c r="P3" s="32">
        <f>COUNTIF('ATTENDANCE DATA'!C7:C706,"P")</f>
        <v>572</v>
      </c>
      <c r="Q3" s="32">
        <f>COUNTIF('ATTENDANCE DATA'!C7:C706,"A")</f>
        <v>128</v>
      </c>
    </row>
    <row r="4" spans="1:17">
      <c r="A4" s="24" t="e">
        <f>[1]!tblEmployee[[#This Row],[Emp_ID]]</f>
        <v>#REF!</v>
      </c>
      <c r="B4" s="22" t="e">
        <f>VLOOKUP($A4,[1]!tblEmployee[#All],MATCH([1]Attendance_Data!B$2,[1]!tblEmployee[#Headers],0),FALSE)</f>
        <v>#REF!</v>
      </c>
      <c r="C4" s="22" t="e">
        <f>VLOOKUP($A4,[1]!tblEmployee[#All],MATCH([1]Attendance_Data!C$2,[1]!tblEmployee[#Headers],0),FALSE)</f>
        <v>#REF!</v>
      </c>
      <c r="D4" s="22" t="e">
        <f>VLOOKUP($A4,[1]!tblEmployee[#All],MATCH([1]Attendance_Data!D$2,[1]!tblEmployee[#Headers],0),FALSE)</f>
        <v>#REF!</v>
      </c>
      <c r="E4" s="23" t="e">
        <f>VLOOKUP($A4,[1]!tblEmployee[#All],MATCH([1]Attendance_Data!E$2,[1]!tblEmployee[#Headers],0),FALSE)</f>
        <v>#REF!</v>
      </c>
      <c r="F4" s="32" t="e">
        <f>VLOOKUP($A4,'ATTENDANCE DATA'!$A$4:$AL$706,MATCH([1]Attendance_Data!F$2,'ATTENDANCE DATA'!$A$4:$AL$4,0),FALSE)</f>
        <v>#REF!</v>
      </c>
      <c r="G4" s="32" t="e">
        <f>VLOOKUP($A4,'ATTENDANCE DATA'!$A$4:$AL$706,MATCH([1]Attendance_Data!G$2,'ATTENDANCE DATA'!$A$4:$AL$4,0),FALSE)</f>
        <v>#REF!</v>
      </c>
      <c r="H4" s="32" t="e">
        <f>VLOOKUP($A4,'ATTENDANCE DATA'!$A$4:$AL$706,MATCH([1]Attendance_Data!H$2,'ATTENDANCE DATA'!$A$4:$AL$4,0),FALSE)</f>
        <v>#REF!</v>
      </c>
      <c r="I4" s="32" t="e">
        <f>VLOOKUP($A4,'ATTENDANCE DATA'!$A$4:$AL$706,MATCH([1]Attendance_Data!I$2,'ATTENDANCE DATA'!$A$4:$AL$4,0),FALSE)</f>
        <v>#REF!</v>
      </c>
      <c r="J4" s="32" t="e">
        <f>VLOOKUP($A4,'ATTENDANCE DATA'!$A$4:$AL$706,MATCH([1]Attendance_Data!J$2,'ATTENDANCE DATA'!$A$4:$AL$4,0),FALSE)</f>
        <v>#REF!</v>
      </c>
      <c r="K4" s="33" t="e">
        <f t="shared" ref="K4:K67" si="0">IF((G4+J4)=0,0,G4/(G4+J4))</f>
        <v>#REF!</v>
      </c>
      <c r="O4" s="37">
        <f>'ATTENDANCE DATA'!D4</f>
        <v>46175</v>
      </c>
      <c r="P4" s="32">
        <f>COUNTIF('ATTENDANCE DATA'!D7:D706,"P")</f>
        <v>557</v>
      </c>
      <c r="Q4" s="32">
        <f>COUNTIF('ATTENDANCE DATA'!D7:D706,"A")</f>
        <v>143</v>
      </c>
    </row>
    <row r="5" spans="1:17">
      <c r="A5" s="24" t="e">
        <f>[1]!tblEmployee[[#This Row],[Emp_ID]]</f>
        <v>#REF!</v>
      </c>
      <c r="B5" s="22" t="e">
        <f>VLOOKUP($A5,[1]!tblEmployee[#All],MATCH([1]Attendance_Data!B$2,[1]!tblEmployee[#Headers],0),FALSE)</f>
        <v>#REF!</v>
      </c>
      <c r="C5" s="22" t="e">
        <f>VLOOKUP($A5,[1]!tblEmployee[#All],MATCH([1]Attendance_Data!C$2,[1]!tblEmployee[#Headers],0),FALSE)</f>
        <v>#REF!</v>
      </c>
      <c r="D5" s="22" t="e">
        <f>VLOOKUP($A5,[1]!tblEmployee[#All],MATCH([1]Attendance_Data!D$2,[1]!tblEmployee[#Headers],0),FALSE)</f>
        <v>#REF!</v>
      </c>
      <c r="E5" s="23" t="e">
        <f>VLOOKUP($A5,[1]!tblEmployee[#All],MATCH([1]Attendance_Data!E$2,[1]!tblEmployee[#Headers],0),FALSE)</f>
        <v>#REF!</v>
      </c>
      <c r="F5" s="32" t="e">
        <f>VLOOKUP($A5,'ATTENDANCE DATA'!$A$4:$AL$706,MATCH([1]Attendance_Data!F$2,'ATTENDANCE DATA'!$A$4:$AL$4,0),FALSE)</f>
        <v>#REF!</v>
      </c>
      <c r="G5" s="32" t="e">
        <f>VLOOKUP($A5,'ATTENDANCE DATA'!$A$4:$AL$706,MATCH([1]Attendance_Data!G$2,'ATTENDANCE DATA'!$A$4:$AL$4,0),FALSE)</f>
        <v>#REF!</v>
      </c>
      <c r="H5" s="32" t="e">
        <f>VLOOKUP($A5,'ATTENDANCE DATA'!$A$4:$AL$706,MATCH([1]Attendance_Data!H$2,'ATTENDANCE DATA'!$A$4:$AL$4,0),FALSE)</f>
        <v>#REF!</v>
      </c>
      <c r="I5" s="32" t="e">
        <f>VLOOKUP($A5,'ATTENDANCE DATA'!$A$4:$AL$706,MATCH([1]Attendance_Data!I$2,'ATTENDANCE DATA'!$A$4:$AL$4,0),FALSE)</f>
        <v>#REF!</v>
      </c>
      <c r="J5" s="32" t="e">
        <f>VLOOKUP($A5,'ATTENDANCE DATA'!$A$4:$AL$706,MATCH([1]Attendance_Data!J$2,'ATTENDANCE DATA'!$A$4:$AL$4,0),FALSE)</f>
        <v>#REF!</v>
      </c>
      <c r="K5" s="33" t="e">
        <f t="shared" si="0"/>
        <v>#REF!</v>
      </c>
      <c r="O5" s="37">
        <f>'ATTENDANCE DATA'!E4</f>
        <v>46176</v>
      </c>
      <c r="P5" s="32">
        <f>COUNTIF('ATTENDANCE DATA'!E7:E706,"P")</f>
        <v>576</v>
      </c>
      <c r="Q5" s="32">
        <f>COUNTIF('ATTENDANCE DATA'!E7:E706,"A")</f>
        <v>124</v>
      </c>
    </row>
    <row r="6" spans="1:17">
      <c r="A6" s="24" t="e">
        <f>[1]!tblEmployee[[#This Row],[Emp_ID]]</f>
        <v>#REF!</v>
      </c>
      <c r="B6" s="22" t="e">
        <f>VLOOKUP($A6,[1]!tblEmployee[#All],MATCH([1]Attendance_Data!B$2,[1]!tblEmployee[#Headers],0),FALSE)</f>
        <v>#REF!</v>
      </c>
      <c r="C6" s="22" t="e">
        <f>VLOOKUP($A6,[1]!tblEmployee[#All],MATCH([1]Attendance_Data!C$2,[1]!tblEmployee[#Headers],0),FALSE)</f>
        <v>#REF!</v>
      </c>
      <c r="D6" s="22" t="e">
        <f>VLOOKUP($A6,[1]!tblEmployee[#All],MATCH([1]Attendance_Data!D$2,[1]!tblEmployee[#Headers],0),FALSE)</f>
        <v>#REF!</v>
      </c>
      <c r="E6" s="23" t="e">
        <f>VLOOKUP($A6,[1]!tblEmployee[#All],MATCH([1]Attendance_Data!E$2,[1]!tblEmployee[#Headers],0),FALSE)</f>
        <v>#REF!</v>
      </c>
      <c r="F6" s="32" t="e">
        <f>VLOOKUP($A6,'ATTENDANCE DATA'!$A$4:$AL$706,MATCH([1]Attendance_Data!F$2,'ATTENDANCE DATA'!$A$4:$AL$4,0),FALSE)</f>
        <v>#REF!</v>
      </c>
      <c r="G6" s="32" t="e">
        <f>VLOOKUP($A6,'ATTENDANCE DATA'!$A$4:$AL$706,MATCH([1]Attendance_Data!G$2,'ATTENDANCE DATA'!$A$4:$AL$4,0),FALSE)</f>
        <v>#REF!</v>
      </c>
      <c r="H6" s="32" t="e">
        <f>VLOOKUP($A6,'ATTENDANCE DATA'!$A$4:$AL$706,MATCH([1]Attendance_Data!H$2,'ATTENDANCE DATA'!$A$4:$AL$4,0),FALSE)</f>
        <v>#REF!</v>
      </c>
      <c r="I6" s="32" t="e">
        <f>VLOOKUP($A6,'ATTENDANCE DATA'!$A$4:$AL$706,MATCH([1]Attendance_Data!I$2,'ATTENDANCE DATA'!$A$4:$AL$4,0),FALSE)</f>
        <v>#REF!</v>
      </c>
      <c r="J6" s="32" t="e">
        <f>VLOOKUP($A6,'ATTENDANCE DATA'!$A$4:$AL$706,MATCH([1]Attendance_Data!J$2,'ATTENDANCE DATA'!$A$4:$AL$4,0),FALSE)</f>
        <v>#REF!</v>
      </c>
      <c r="K6" s="33" t="e">
        <f t="shared" si="0"/>
        <v>#REF!</v>
      </c>
      <c r="O6" s="37">
        <f>'ATTENDANCE DATA'!F4</f>
        <v>46177</v>
      </c>
      <c r="P6" s="32">
        <f>COUNTIF('ATTENDANCE DATA'!F7:F706,"P")</f>
        <v>568</v>
      </c>
      <c r="Q6" s="32">
        <f>COUNTIF('ATTENDANCE DATA'!F7:F706,"A")</f>
        <v>132</v>
      </c>
    </row>
    <row r="7" spans="1:17">
      <c r="A7" s="24" t="e">
        <f>[1]!tblEmployee[[#This Row],[Emp_ID]]</f>
        <v>#REF!</v>
      </c>
      <c r="B7" s="22" t="e">
        <f>VLOOKUP($A7,[1]!tblEmployee[#All],MATCH([1]Attendance_Data!B$2,[1]!tblEmployee[#Headers],0),FALSE)</f>
        <v>#REF!</v>
      </c>
      <c r="C7" s="22" t="e">
        <f>VLOOKUP($A7,[1]!tblEmployee[#All],MATCH([1]Attendance_Data!C$2,[1]!tblEmployee[#Headers],0),FALSE)</f>
        <v>#REF!</v>
      </c>
      <c r="D7" s="22" t="e">
        <f>VLOOKUP($A7,[1]!tblEmployee[#All],MATCH([1]Attendance_Data!D$2,[1]!tblEmployee[#Headers],0),FALSE)</f>
        <v>#REF!</v>
      </c>
      <c r="E7" s="23" t="e">
        <f>VLOOKUP($A7,[1]!tblEmployee[#All],MATCH([1]Attendance_Data!E$2,[1]!tblEmployee[#Headers],0),FALSE)</f>
        <v>#REF!</v>
      </c>
      <c r="F7" s="32" t="e">
        <f>VLOOKUP($A7,'ATTENDANCE DATA'!$A$4:$AL$706,MATCH([1]Attendance_Data!F$2,'ATTENDANCE DATA'!$A$4:$AL$4,0),FALSE)</f>
        <v>#REF!</v>
      </c>
      <c r="G7" s="32" t="e">
        <f>VLOOKUP($A7,'ATTENDANCE DATA'!$A$4:$AL$706,MATCH([1]Attendance_Data!G$2,'ATTENDANCE DATA'!$A$4:$AL$4,0),FALSE)</f>
        <v>#REF!</v>
      </c>
      <c r="H7" s="32" t="e">
        <f>VLOOKUP($A7,'ATTENDANCE DATA'!$A$4:$AL$706,MATCH([1]Attendance_Data!H$2,'ATTENDANCE DATA'!$A$4:$AL$4,0),FALSE)</f>
        <v>#REF!</v>
      </c>
      <c r="I7" s="32" t="e">
        <f>VLOOKUP($A7,'ATTENDANCE DATA'!$A$4:$AL$706,MATCH([1]Attendance_Data!I$2,'ATTENDANCE DATA'!$A$4:$AL$4,0),FALSE)</f>
        <v>#REF!</v>
      </c>
      <c r="J7" s="32" t="e">
        <f>VLOOKUP($A7,'ATTENDANCE DATA'!$A$4:$AL$706,MATCH([1]Attendance_Data!J$2,'ATTENDANCE DATA'!$A$4:$AL$4,0),FALSE)</f>
        <v>#REF!</v>
      </c>
      <c r="K7" s="33" t="e">
        <f t="shared" si="0"/>
        <v>#REF!</v>
      </c>
      <c r="O7" s="37">
        <f>'ATTENDANCE DATA'!G4</f>
        <v>46178</v>
      </c>
      <c r="P7" s="32">
        <f>COUNTIF('ATTENDANCE DATA'!G7:G706,"P")</f>
        <v>588</v>
      </c>
      <c r="Q7" s="32">
        <f>COUNTIF('ATTENDANCE DATA'!G7:G706,"A")</f>
        <v>112</v>
      </c>
    </row>
    <row r="8" spans="1:17">
      <c r="A8" s="24" t="e">
        <f>[1]!tblEmployee[[#This Row],[Emp_ID]]</f>
        <v>#REF!</v>
      </c>
      <c r="B8" s="22" t="e">
        <f>VLOOKUP($A8,[1]!tblEmployee[#All],MATCH([1]Attendance_Data!B$2,[1]!tblEmployee[#Headers],0),FALSE)</f>
        <v>#REF!</v>
      </c>
      <c r="C8" s="22" t="e">
        <f>VLOOKUP($A8,[1]!tblEmployee[#All],MATCH([1]Attendance_Data!C$2,[1]!tblEmployee[#Headers],0),FALSE)</f>
        <v>#REF!</v>
      </c>
      <c r="D8" s="22" t="e">
        <f>VLOOKUP($A8,[1]!tblEmployee[#All],MATCH([1]Attendance_Data!D$2,[1]!tblEmployee[#Headers],0),FALSE)</f>
        <v>#REF!</v>
      </c>
      <c r="E8" s="23" t="e">
        <f>VLOOKUP($A8,[1]!tblEmployee[#All],MATCH([1]Attendance_Data!E$2,[1]!tblEmployee[#Headers],0),FALSE)</f>
        <v>#REF!</v>
      </c>
      <c r="F8" s="32" t="e">
        <f>VLOOKUP($A8,'ATTENDANCE DATA'!$A$4:$AL$706,MATCH([1]Attendance_Data!F$2,'ATTENDANCE DATA'!$A$4:$AL$4,0),FALSE)</f>
        <v>#REF!</v>
      </c>
      <c r="G8" s="32" t="e">
        <f>VLOOKUP($A8,'ATTENDANCE DATA'!$A$4:$AL$706,MATCH([1]Attendance_Data!G$2,'ATTENDANCE DATA'!$A$4:$AL$4,0),FALSE)</f>
        <v>#REF!</v>
      </c>
      <c r="H8" s="32" t="e">
        <f>VLOOKUP($A8,'ATTENDANCE DATA'!$A$4:$AL$706,MATCH([1]Attendance_Data!H$2,'ATTENDANCE DATA'!$A$4:$AL$4,0),FALSE)</f>
        <v>#REF!</v>
      </c>
      <c r="I8" s="32" t="e">
        <f>VLOOKUP($A8,'ATTENDANCE DATA'!$A$4:$AL$706,MATCH([1]Attendance_Data!I$2,'ATTENDANCE DATA'!$A$4:$AL$4,0),FALSE)</f>
        <v>#REF!</v>
      </c>
      <c r="J8" s="32" t="e">
        <f>VLOOKUP($A8,'ATTENDANCE DATA'!$A$4:$AL$706,MATCH([1]Attendance_Data!J$2,'ATTENDANCE DATA'!$A$4:$AL$4,0),FALSE)</f>
        <v>#REF!</v>
      </c>
      <c r="K8" s="33" t="e">
        <f t="shared" si="0"/>
        <v>#REF!</v>
      </c>
      <c r="O8" s="37">
        <f>'ATTENDANCE DATA'!H4</f>
        <v>46179</v>
      </c>
      <c r="P8" s="32">
        <f>COUNTIF('ATTENDANCE DATA'!H7:H706,"P")</f>
        <v>571</v>
      </c>
      <c r="Q8" s="32">
        <f>COUNTIF('ATTENDANCE DATA'!H7:H706,"A")</f>
        <v>129</v>
      </c>
    </row>
    <row r="9" spans="1:17">
      <c r="A9" s="24" t="e">
        <f>[1]!tblEmployee[[#This Row],[Emp_ID]]</f>
        <v>#REF!</v>
      </c>
      <c r="B9" s="22" t="e">
        <f>VLOOKUP($A9,[1]!tblEmployee[#All],MATCH([1]Attendance_Data!B$2,[1]!tblEmployee[#Headers],0),FALSE)</f>
        <v>#REF!</v>
      </c>
      <c r="C9" s="22" t="e">
        <f>VLOOKUP($A9,[1]!tblEmployee[#All],MATCH([1]Attendance_Data!C$2,[1]!tblEmployee[#Headers],0),FALSE)</f>
        <v>#REF!</v>
      </c>
      <c r="D9" s="22" t="e">
        <f>VLOOKUP($A9,[1]!tblEmployee[#All],MATCH([1]Attendance_Data!D$2,[1]!tblEmployee[#Headers],0),FALSE)</f>
        <v>#REF!</v>
      </c>
      <c r="E9" s="23" t="e">
        <f>VLOOKUP($A9,[1]!tblEmployee[#All],MATCH([1]Attendance_Data!E$2,[1]!tblEmployee[#Headers],0),FALSE)</f>
        <v>#REF!</v>
      </c>
      <c r="F9" s="32" t="e">
        <f>VLOOKUP($A9,'ATTENDANCE DATA'!$A$4:$AL$706,MATCH([1]Attendance_Data!F$2,'ATTENDANCE DATA'!$A$4:$AL$4,0),FALSE)</f>
        <v>#REF!</v>
      </c>
      <c r="G9" s="32" t="e">
        <f>VLOOKUP($A9,'ATTENDANCE DATA'!$A$4:$AL$706,MATCH([1]Attendance_Data!G$2,'ATTENDANCE DATA'!$A$4:$AL$4,0),FALSE)</f>
        <v>#REF!</v>
      </c>
      <c r="H9" s="32" t="e">
        <f>VLOOKUP($A9,'ATTENDANCE DATA'!$A$4:$AL$706,MATCH([1]Attendance_Data!H$2,'ATTENDANCE DATA'!$A$4:$AL$4,0),FALSE)</f>
        <v>#REF!</v>
      </c>
      <c r="I9" s="32" t="e">
        <f>VLOOKUP($A9,'ATTENDANCE DATA'!$A$4:$AL$706,MATCH([1]Attendance_Data!I$2,'ATTENDANCE DATA'!$A$4:$AL$4,0),FALSE)</f>
        <v>#REF!</v>
      </c>
      <c r="J9" s="32" t="e">
        <f>VLOOKUP($A9,'ATTENDANCE DATA'!$A$4:$AL$706,MATCH([1]Attendance_Data!J$2,'ATTENDANCE DATA'!$A$4:$AL$4,0),FALSE)</f>
        <v>#REF!</v>
      </c>
      <c r="K9" s="33" t="e">
        <f t="shared" si="0"/>
        <v>#REF!</v>
      </c>
      <c r="O9" s="37">
        <f>'ATTENDANCE DATA'!I4</f>
        <v>46180</v>
      </c>
      <c r="P9" s="32">
        <f>COUNTIF('ATTENDANCE DATA'!I7:I706,"P")</f>
        <v>0</v>
      </c>
      <c r="Q9" s="32">
        <f>COUNTIF('ATTENDANCE DATA'!I7:I706,"A")</f>
        <v>0</v>
      </c>
    </row>
    <row r="10" spans="1:17">
      <c r="A10" s="24" t="e">
        <f>[1]!tblEmployee[[#This Row],[Emp_ID]]</f>
        <v>#REF!</v>
      </c>
      <c r="B10" s="22" t="e">
        <f>VLOOKUP($A10,[1]!tblEmployee[#All],MATCH([1]Attendance_Data!B$2,[1]!tblEmployee[#Headers],0),FALSE)</f>
        <v>#REF!</v>
      </c>
      <c r="C10" s="22" t="e">
        <f>VLOOKUP($A10,[1]!tblEmployee[#All],MATCH([1]Attendance_Data!C$2,[1]!tblEmployee[#Headers],0),FALSE)</f>
        <v>#REF!</v>
      </c>
      <c r="D10" s="22" t="e">
        <f>VLOOKUP($A10,[1]!tblEmployee[#All],MATCH([1]Attendance_Data!D$2,[1]!tblEmployee[#Headers],0),FALSE)</f>
        <v>#REF!</v>
      </c>
      <c r="E10" s="23" t="e">
        <f>VLOOKUP($A10,[1]!tblEmployee[#All],MATCH([1]Attendance_Data!E$2,[1]!tblEmployee[#Headers],0),FALSE)</f>
        <v>#REF!</v>
      </c>
      <c r="F10" s="32" t="e">
        <f>VLOOKUP($A10,'ATTENDANCE DATA'!$A$4:$AL$706,MATCH([1]Attendance_Data!F$2,'ATTENDANCE DATA'!$A$4:$AL$4,0),FALSE)</f>
        <v>#REF!</v>
      </c>
      <c r="G10" s="32" t="e">
        <f>VLOOKUP($A10,'ATTENDANCE DATA'!$A$4:$AL$706,MATCH([1]Attendance_Data!G$2,'ATTENDANCE DATA'!$A$4:$AL$4,0),FALSE)</f>
        <v>#REF!</v>
      </c>
      <c r="H10" s="32" t="e">
        <f>VLOOKUP($A10,'ATTENDANCE DATA'!$A$4:$AL$706,MATCH([1]Attendance_Data!H$2,'ATTENDANCE DATA'!$A$4:$AL$4,0),FALSE)</f>
        <v>#REF!</v>
      </c>
      <c r="I10" s="32" t="e">
        <f>VLOOKUP($A10,'ATTENDANCE DATA'!$A$4:$AL$706,MATCH([1]Attendance_Data!I$2,'ATTENDANCE DATA'!$A$4:$AL$4,0),FALSE)</f>
        <v>#REF!</v>
      </c>
      <c r="J10" s="32" t="e">
        <f>VLOOKUP($A10,'ATTENDANCE DATA'!$A$4:$AL$706,MATCH([1]Attendance_Data!J$2,'ATTENDANCE DATA'!$A$4:$AL$4,0),FALSE)</f>
        <v>#REF!</v>
      </c>
      <c r="K10" s="33" t="e">
        <f t="shared" si="0"/>
        <v>#REF!</v>
      </c>
      <c r="O10" s="37">
        <f>'ATTENDANCE DATA'!J4</f>
        <v>46181</v>
      </c>
      <c r="P10" s="32">
        <f>COUNTIF('ATTENDANCE DATA'!J7:J706,"P")</f>
        <v>572</v>
      </c>
      <c r="Q10" s="32">
        <f>COUNTIF('ATTENDANCE DATA'!J7:J706,"A")</f>
        <v>128</v>
      </c>
    </row>
    <row r="11" spans="1:17">
      <c r="A11" s="24" t="e">
        <f>[1]!tblEmployee[[#This Row],[Emp_ID]]</f>
        <v>#REF!</v>
      </c>
      <c r="B11" s="22" t="e">
        <f>VLOOKUP($A11,[1]!tblEmployee[#All],MATCH([1]Attendance_Data!B$2,[1]!tblEmployee[#Headers],0),FALSE)</f>
        <v>#REF!</v>
      </c>
      <c r="C11" s="22" t="e">
        <f>VLOOKUP($A11,[1]!tblEmployee[#All],MATCH([1]Attendance_Data!C$2,[1]!tblEmployee[#Headers],0),FALSE)</f>
        <v>#REF!</v>
      </c>
      <c r="D11" s="22" t="e">
        <f>VLOOKUP($A11,[1]!tblEmployee[#All],MATCH([1]Attendance_Data!D$2,[1]!tblEmployee[#Headers],0),FALSE)</f>
        <v>#REF!</v>
      </c>
      <c r="E11" s="23" t="e">
        <f>VLOOKUP($A11,[1]!tblEmployee[#All],MATCH([1]Attendance_Data!E$2,[1]!tblEmployee[#Headers],0),FALSE)</f>
        <v>#REF!</v>
      </c>
      <c r="F11" s="32" t="e">
        <f>VLOOKUP($A11,'ATTENDANCE DATA'!$A$4:$AL$706,MATCH([1]Attendance_Data!F$2,'ATTENDANCE DATA'!$A$4:$AL$4,0),FALSE)</f>
        <v>#REF!</v>
      </c>
      <c r="G11" s="32" t="e">
        <f>VLOOKUP($A11,'ATTENDANCE DATA'!$A$4:$AL$706,MATCH([1]Attendance_Data!G$2,'ATTENDANCE DATA'!$A$4:$AL$4,0),FALSE)</f>
        <v>#REF!</v>
      </c>
      <c r="H11" s="32" t="e">
        <f>VLOOKUP($A11,'ATTENDANCE DATA'!$A$4:$AL$706,MATCH([1]Attendance_Data!H$2,'ATTENDANCE DATA'!$A$4:$AL$4,0),FALSE)</f>
        <v>#REF!</v>
      </c>
      <c r="I11" s="32" t="e">
        <f>VLOOKUP($A11,'ATTENDANCE DATA'!$A$4:$AL$706,MATCH([1]Attendance_Data!I$2,'ATTENDANCE DATA'!$A$4:$AL$4,0),FALSE)</f>
        <v>#REF!</v>
      </c>
      <c r="J11" s="32" t="e">
        <f>VLOOKUP($A11,'ATTENDANCE DATA'!$A$4:$AL$706,MATCH([1]Attendance_Data!J$2,'ATTENDANCE DATA'!$A$4:$AL$4,0),FALSE)</f>
        <v>#REF!</v>
      </c>
      <c r="K11" s="33" t="e">
        <f t="shared" si="0"/>
        <v>#REF!</v>
      </c>
      <c r="O11" s="37">
        <f>'ATTENDANCE DATA'!K4</f>
        <v>46182</v>
      </c>
      <c r="P11" s="32">
        <f>COUNTIF('ATTENDANCE DATA'!K7:K706,"P")</f>
        <v>561</v>
      </c>
      <c r="Q11" s="32">
        <f>COUNTIF('ATTENDANCE DATA'!K7:K706,"A")</f>
        <v>139</v>
      </c>
    </row>
    <row r="12" spans="1:17">
      <c r="A12" s="24" t="e">
        <f>[1]!tblEmployee[[#This Row],[Emp_ID]]</f>
        <v>#REF!</v>
      </c>
      <c r="B12" s="22" t="e">
        <f>VLOOKUP($A12,[1]!tblEmployee[#All],MATCH([1]Attendance_Data!B$2,[1]!tblEmployee[#Headers],0),FALSE)</f>
        <v>#REF!</v>
      </c>
      <c r="C12" s="22" t="e">
        <f>VLOOKUP($A12,[1]!tblEmployee[#All],MATCH([1]Attendance_Data!C$2,[1]!tblEmployee[#Headers],0),FALSE)</f>
        <v>#REF!</v>
      </c>
      <c r="D12" s="22" t="e">
        <f>VLOOKUP($A12,[1]!tblEmployee[#All],MATCH([1]Attendance_Data!D$2,[1]!tblEmployee[#Headers],0),FALSE)</f>
        <v>#REF!</v>
      </c>
      <c r="E12" s="23" t="e">
        <f>VLOOKUP($A12,[1]!tblEmployee[#All],MATCH([1]Attendance_Data!E$2,[1]!tblEmployee[#Headers],0),FALSE)</f>
        <v>#REF!</v>
      </c>
      <c r="F12" s="32" t="e">
        <f>VLOOKUP($A12,'ATTENDANCE DATA'!$A$4:$AL$706,MATCH([1]Attendance_Data!F$2,'ATTENDANCE DATA'!$A$4:$AL$4,0),FALSE)</f>
        <v>#REF!</v>
      </c>
      <c r="G12" s="32" t="e">
        <f>VLOOKUP($A12,'ATTENDANCE DATA'!$A$4:$AL$706,MATCH([1]Attendance_Data!G$2,'ATTENDANCE DATA'!$A$4:$AL$4,0),FALSE)</f>
        <v>#REF!</v>
      </c>
      <c r="H12" s="32" t="e">
        <f>VLOOKUP($A12,'ATTENDANCE DATA'!$A$4:$AL$706,MATCH([1]Attendance_Data!H$2,'ATTENDANCE DATA'!$A$4:$AL$4,0),FALSE)</f>
        <v>#REF!</v>
      </c>
      <c r="I12" s="32" t="e">
        <f>VLOOKUP($A12,'ATTENDANCE DATA'!$A$4:$AL$706,MATCH([1]Attendance_Data!I$2,'ATTENDANCE DATA'!$A$4:$AL$4,0),FALSE)</f>
        <v>#REF!</v>
      </c>
      <c r="J12" s="32" t="e">
        <f>VLOOKUP($A12,'ATTENDANCE DATA'!$A$4:$AL$706,MATCH([1]Attendance_Data!J$2,'ATTENDANCE DATA'!$A$4:$AL$4,0),FALSE)</f>
        <v>#REF!</v>
      </c>
      <c r="K12" s="33" t="e">
        <f t="shared" si="0"/>
        <v>#REF!</v>
      </c>
      <c r="O12" s="37">
        <f>'ATTENDANCE DATA'!L4</f>
        <v>46183</v>
      </c>
      <c r="P12" s="32">
        <f>COUNTIF('ATTENDANCE DATA'!L7:L706,"P")</f>
        <v>0</v>
      </c>
      <c r="Q12" s="32">
        <f>COUNTIF('ATTENDANCE DATA'!L7:L706,"A")</f>
        <v>0</v>
      </c>
    </row>
    <row r="13" spans="1:17">
      <c r="A13" s="24" t="e">
        <f>[1]!tblEmployee[[#This Row],[Emp_ID]]</f>
        <v>#REF!</v>
      </c>
      <c r="B13" s="22" t="e">
        <f>VLOOKUP($A13,[1]!tblEmployee[#All],MATCH([1]Attendance_Data!B$2,[1]!tblEmployee[#Headers],0),FALSE)</f>
        <v>#REF!</v>
      </c>
      <c r="C13" s="22" t="e">
        <f>VLOOKUP($A13,[1]!tblEmployee[#All],MATCH([1]Attendance_Data!C$2,[1]!tblEmployee[#Headers],0),FALSE)</f>
        <v>#REF!</v>
      </c>
      <c r="D13" s="22" t="e">
        <f>VLOOKUP($A13,[1]!tblEmployee[#All],MATCH([1]Attendance_Data!D$2,[1]!tblEmployee[#Headers],0),FALSE)</f>
        <v>#REF!</v>
      </c>
      <c r="E13" s="23" t="e">
        <f>VLOOKUP($A13,[1]!tblEmployee[#All],MATCH([1]Attendance_Data!E$2,[1]!tblEmployee[#Headers],0),FALSE)</f>
        <v>#REF!</v>
      </c>
      <c r="F13" s="32" t="e">
        <f>VLOOKUP($A13,'ATTENDANCE DATA'!$A$4:$AL$706,MATCH([1]Attendance_Data!F$2,'ATTENDANCE DATA'!$A$4:$AL$4,0),FALSE)</f>
        <v>#REF!</v>
      </c>
      <c r="G13" s="32" t="e">
        <f>VLOOKUP($A13,'ATTENDANCE DATA'!$A$4:$AL$706,MATCH([1]Attendance_Data!G$2,'ATTENDANCE DATA'!$A$4:$AL$4,0),FALSE)</f>
        <v>#REF!</v>
      </c>
      <c r="H13" s="32" t="e">
        <f>VLOOKUP($A13,'ATTENDANCE DATA'!$A$4:$AL$706,MATCH([1]Attendance_Data!H$2,'ATTENDANCE DATA'!$A$4:$AL$4,0),FALSE)</f>
        <v>#REF!</v>
      </c>
      <c r="I13" s="32" t="e">
        <f>VLOOKUP($A13,'ATTENDANCE DATA'!$A$4:$AL$706,MATCH([1]Attendance_Data!I$2,'ATTENDANCE DATA'!$A$4:$AL$4,0),FALSE)</f>
        <v>#REF!</v>
      </c>
      <c r="J13" s="32" t="e">
        <f>VLOOKUP($A13,'ATTENDANCE DATA'!$A$4:$AL$706,MATCH([1]Attendance_Data!J$2,'ATTENDANCE DATA'!$A$4:$AL$4,0),FALSE)</f>
        <v>#REF!</v>
      </c>
      <c r="K13" s="33" t="e">
        <f t="shared" si="0"/>
        <v>#REF!</v>
      </c>
      <c r="O13" s="37">
        <f>'ATTENDANCE DATA'!M4</f>
        <v>46184</v>
      </c>
      <c r="P13" s="32">
        <f>COUNTIF('ATTENDANCE DATA'!M7:M706,"P")</f>
        <v>566</v>
      </c>
      <c r="Q13" s="32">
        <f>COUNTIF('ATTENDANCE DATA'!M7:M706,"A")</f>
        <v>134</v>
      </c>
    </row>
    <row r="14" spans="1:17">
      <c r="A14" s="24" t="e">
        <f>[1]!tblEmployee[[#This Row],[Emp_ID]]</f>
        <v>#REF!</v>
      </c>
      <c r="B14" s="22" t="e">
        <f>VLOOKUP($A14,[1]!tblEmployee[#All],MATCH([1]Attendance_Data!B$2,[1]!tblEmployee[#Headers],0),FALSE)</f>
        <v>#REF!</v>
      </c>
      <c r="C14" s="22" t="e">
        <f>VLOOKUP($A14,[1]!tblEmployee[#All],MATCH([1]Attendance_Data!C$2,[1]!tblEmployee[#Headers],0),FALSE)</f>
        <v>#REF!</v>
      </c>
      <c r="D14" s="22" t="e">
        <f>VLOOKUP($A14,[1]!tblEmployee[#All],MATCH([1]Attendance_Data!D$2,[1]!tblEmployee[#Headers],0),FALSE)</f>
        <v>#REF!</v>
      </c>
      <c r="E14" s="23" t="e">
        <f>VLOOKUP($A14,[1]!tblEmployee[#All],MATCH([1]Attendance_Data!E$2,[1]!tblEmployee[#Headers],0),FALSE)</f>
        <v>#REF!</v>
      </c>
      <c r="F14" s="32" t="e">
        <f>VLOOKUP($A14,'ATTENDANCE DATA'!$A$4:$AL$706,MATCH([1]Attendance_Data!F$2,'ATTENDANCE DATA'!$A$4:$AL$4,0),FALSE)</f>
        <v>#REF!</v>
      </c>
      <c r="G14" s="32" t="e">
        <f>VLOOKUP($A14,'ATTENDANCE DATA'!$A$4:$AL$706,MATCH([1]Attendance_Data!G$2,'ATTENDANCE DATA'!$A$4:$AL$4,0),FALSE)</f>
        <v>#REF!</v>
      </c>
      <c r="H14" s="32" t="e">
        <f>VLOOKUP($A14,'ATTENDANCE DATA'!$A$4:$AL$706,MATCH([1]Attendance_Data!H$2,'ATTENDANCE DATA'!$A$4:$AL$4,0),FALSE)</f>
        <v>#REF!</v>
      </c>
      <c r="I14" s="32" t="e">
        <f>VLOOKUP($A14,'ATTENDANCE DATA'!$A$4:$AL$706,MATCH([1]Attendance_Data!I$2,'ATTENDANCE DATA'!$A$4:$AL$4,0),FALSE)</f>
        <v>#REF!</v>
      </c>
      <c r="J14" s="32" t="e">
        <f>VLOOKUP($A14,'ATTENDANCE DATA'!$A$4:$AL$706,MATCH([1]Attendance_Data!J$2,'ATTENDANCE DATA'!$A$4:$AL$4,0),FALSE)</f>
        <v>#REF!</v>
      </c>
      <c r="K14" s="33" t="e">
        <f t="shared" si="0"/>
        <v>#REF!</v>
      </c>
      <c r="O14" s="37">
        <f>'ATTENDANCE DATA'!N4</f>
        <v>46185</v>
      </c>
      <c r="P14" s="32">
        <f>COUNTIF('ATTENDANCE DATA'!N7:N706,"P")</f>
        <v>561</v>
      </c>
      <c r="Q14" s="32">
        <f>COUNTIF('ATTENDANCE DATA'!N7:N706,"A")</f>
        <v>139</v>
      </c>
    </row>
    <row r="15" spans="1:17">
      <c r="A15" s="24" t="e">
        <f>[1]!tblEmployee[[#This Row],[Emp_ID]]</f>
        <v>#REF!</v>
      </c>
      <c r="B15" s="22" t="e">
        <f>VLOOKUP($A15,[1]!tblEmployee[#All],MATCH([1]Attendance_Data!B$2,[1]!tblEmployee[#Headers],0),FALSE)</f>
        <v>#REF!</v>
      </c>
      <c r="C15" s="22" t="e">
        <f>VLOOKUP($A15,[1]!tblEmployee[#All],MATCH([1]Attendance_Data!C$2,[1]!tblEmployee[#Headers],0),FALSE)</f>
        <v>#REF!</v>
      </c>
      <c r="D15" s="22" t="e">
        <f>VLOOKUP($A15,[1]!tblEmployee[#All],MATCH([1]Attendance_Data!D$2,[1]!tblEmployee[#Headers],0),FALSE)</f>
        <v>#REF!</v>
      </c>
      <c r="E15" s="23" t="e">
        <f>VLOOKUP($A15,[1]!tblEmployee[#All],MATCH([1]Attendance_Data!E$2,[1]!tblEmployee[#Headers],0),FALSE)</f>
        <v>#REF!</v>
      </c>
      <c r="F15" s="32" t="e">
        <f>VLOOKUP($A15,'ATTENDANCE DATA'!$A$4:$AL$706,MATCH([1]Attendance_Data!F$2,'ATTENDANCE DATA'!$A$4:$AL$4,0),FALSE)</f>
        <v>#REF!</v>
      </c>
      <c r="G15" s="32" t="e">
        <f>VLOOKUP($A15,'ATTENDANCE DATA'!$A$4:$AL$706,MATCH([1]Attendance_Data!G$2,'ATTENDANCE DATA'!$A$4:$AL$4,0),FALSE)</f>
        <v>#REF!</v>
      </c>
      <c r="H15" s="32" t="e">
        <f>VLOOKUP($A15,'ATTENDANCE DATA'!$A$4:$AL$706,MATCH([1]Attendance_Data!H$2,'ATTENDANCE DATA'!$A$4:$AL$4,0),FALSE)</f>
        <v>#REF!</v>
      </c>
      <c r="I15" s="32" t="e">
        <f>VLOOKUP($A15,'ATTENDANCE DATA'!$A$4:$AL$706,MATCH([1]Attendance_Data!I$2,'ATTENDANCE DATA'!$A$4:$AL$4,0),FALSE)</f>
        <v>#REF!</v>
      </c>
      <c r="J15" s="32" t="e">
        <f>VLOOKUP($A15,'ATTENDANCE DATA'!$A$4:$AL$706,MATCH([1]Attendance_Data!J$2,'ATTENDANCE DATA'!$A$4:$AL$4,0),FALSE)</f>
        <v>#REF!</v>
      </c>
      <c r="K15" s="33" t="e">
        <f t="shared" si="0"/>
        <v>#REF!</v>
      </c>
      <c r="O15" s="37">
        <f>'ATTENDANCE DATA'!O4</f>
        <v>46186</v>
      </c>
      <c r="P15" s="32">
        <f>COUNTIF('ATTENDANCE DATA'!O7:O706,"P")</f>
        <v>562</v>
      </c>
      <c r="Q15" s="32">
        <f>COUNTIF('ATTENDANCE DATA'!O7:O706,"A")</f>
        <v>138</v>
      </c>
    </row>
    <row r="16" spans="1:17">
      <c r="A16" s="24" t="e">
        <f>[1]!tblEmployee[[#This Row],[Emp_ID]]</f>
        <v>#REF!</v>
      </c>
      <c r="B16" s="22" t="e">
        <f>VLOOKUP($A16,[1]!tblEmployee[#All],MATCH([1]Attendance_Data!B$2,[1]!tblEmployee[#Headers],0),FALSE)</f>
        <v>#REF!</v>
      </c>
      <c r="C16" s="22" t="e">
        <f>VLOOKUP($A16,[1]!tblEmployee[#All],MATCH([1]Attendance_Data!C$2,[1]!tblEmployee[#Headers],0),FALSE)</f>
        <v>#REF!</v>
      </c>
      <c r="D16" s="22" t="e">
        <f>VLOOKUP($A16,[1]!tblEmployee[#All],MATCH([1]Attendance_Data!D$2,[1]!tblEmployee[#Headers],0),FALSE)</f>
        <v>#REF!</v>
      </c>
      <c r="E16" s="23" t="e">
        <f>VLOOKUP($A16,[1]!tblEmployee[#All],MATCH([1]Attendance_Data!E$2,[1]!tblEmployee[#Headers],0),FALSE)</f>
        <v>#REF!</v>
      </c>
      <c r="F16" s="32" t="e">
        <f>VLOOKUP($A16,'ATTENDANCE DATA'!$A$4:$AL$706,MATCH([1]Attendance_Data!F$2,'ATTENDANCE DATA'!$A$4:$AL$4,0),FALSE)</f>
        <v>#REF!</v>
      </c>
      <c r="G16" s="32" t="e">
        <f>VLOOKUP($A16,'ATTENDANCE DATA'!$A$4:$AL$706,MATCH([1]Attendance_Data!G$2,'ATTENDANCE DATA'!$A$4:$AL$4,0),FALSE)</f>
        <v>#REF!</v>
      </c>
      <c r="H16" s="32" t="e">
        <f>VLOOKUP($A16,'ATTENDANCE DATA'!$A$4:$AL$706,MATCH([1]Attendance_Data!H$2,'ATTENDANCE DATA'!$A$4:$AL$4,0),FALSE)</f>
        <v>#REF!</v>
      </c>
      <c r="I16" s="32" t="e">
        <f>VLOOKUP($A16,'ATTENDANCE DATA'!$A$4:$AL$706,MATCH([1]Attendance_Data!I$2,'ATTENDANCE DATA'!$A$4:$AL$4,0),FALSE)</f>
        <v>#REF!</v>
      </c>
      <c r="J16" s="32" t="e">
        <f>VLOOKUP($A16,'ATTENDANCE DATA'!$A$4:$AL$706,MATCH([1]Attendance_Data!J$2,'ATTENDANCE DATA'!$A$4:$AL$4,0),FALSE)</f>
        <v>#REF!</v>
      </c>
      <c r="K16" s="33" t="e">
        <f t="shared" si="0"/>
        <v>#REF!</v>
      </c>
      <c r="O16" s="37">
        <f>'ATTENDANCE DATA'!P4</f>
        <v>46187</v>
      </c>
      <c r="P16" s="32">
        <f>COUNTIF('ATTENDANCE DATA'!P7:P706,"P")</f>
        <v>0</v>
      </c>
      <c r="Q16" s="32">
        <f>COUNTIF('ATTENDANCE DATA'!P7:P706,"A")</f>
        <v>0</v>
      </c>
    </row>
    <row r="17" spans="1:17">
      <c r="A17" s="24" t="e">
        <f>[1]!tblEmployee[[#This Row],[Emp_ID]]</f>
        <v>#REF!</v>
      </c>
      <c r="B17" s="22" t="e">
        <f>VLOOKUP($A17,[1]!tblEmployee[#All],MATCH([1]Attendance_Data!B$2,[1]!tblEmployee[#Headers],0),FALSE)</f>
        <v>#REF!</v>
      </c>
      <c r="C17" s="22" t="e">
        <f>VLOOKUP($A17,[1]!tblEmployee[#All],MATCH([1]Attendance_Data!C$2,[1]!tblEmployee[#Headers],0),FALSE)</f>
        <v>#REF!</v>
      </c>
      <c r="D17" s="22" t="e">
        <f>VLOOKUP($A17,[1]!tblEmployee[#All],MATCH([1]Attendance_Data!D$2,[1]!tblEmployee[#Headers],0),FALSE)</f>
        <v>#REF!</v>
      </c>
      <c r="E17" s="23" t="e">
        <f>VLOOKUP($A17,[1]!tblEmployee[#All],MATCH([1]Attendance_Data!E$2,[1]!tblEmployee[#Headers],0),FALSE)</f>
        <v>#REF!</v>
      </c>
      <c r="F17" s="32" t="e">
        <f>VLOOKUP($A17,'ATTENDANCE DATA'!$A$4:$AL$706,MATCH([1]Attendance_Data!F$2,'ATTENDANCE DATA'!$A$4:$AL$4,0),FALSE)</f>
        <v>#REF!</v>
      </c>
      <c r="G17" s="32" t="e">
        <f>VLOOKUP($A17,'ATTENDANCE DATA'!$A$4:$AL$706,MATCH([1]Attendance_Data!G$2,'ATTENDANCE DATA'!$A$4:$AL$4,0),FALSE)</f>
        <v>#REF!</v>
      </c>
      <c r="H17" s="32" t="e">
        <f>VLOOKUP($A17,'ATTENDANCE DATA'!$A$4:$AL$706,MATCH([1]Attendance_Data!H$2,'ATTENDANCE DATA'!$A$4:$AL$4,0),FALSE)</f>
        <v>#REF!</v>
      </c>
      <c r="I17" s="32" t="e">
        <f>VLOOKUP($A17,'ATTENDANCE DATA'!$A$4:$AL$706,MATCH([1]Attendance_Data!I$2,'ATTENDANCE DATA'!$A$4:$AL$4,0),FALSE)</f>
        <v>#REF!</v>
      </c>
      <c r="J17" s="32" t="e">
        <f>VLOOKUP($A17,'ATTENDANCE DATA'!$A$4:$AL$706,MATCH([1]Attendance_Data!J$2,'ATTENDANCE DATA'!$A$4:$AL$4,0),FALSE)</f>
        <v>#REF!</v>
      </c>
      <c r="K17" s="33" t="e">
        <f t="shared" si="0"/>
        <v>#REF!</v>
      </c>
      <c r="O17" s="37">
        <f>'ATTENDANCE DATA'!Q4</f>
        <v>46188</v>
      </c>
      <c r="P17" s="32">
        <f>COUNTIF('ATTENDANCE DATA'!Q7:Q706,"P")</f>
        <v>566</v>
      </c>
      <c r="Q17" s="32">
        <f>COUNTIF('ATTENDANCE DATA'!Q7:Q706,"A")</f>
        <v>134</v>
      </c>
    </row>
    <row r="18" spans="1:17">
      <c r="A18" s="24" t="e">
        <f>[1]!tblEmployee[[#This Row],[Emp_ID]]</f>
        <v>#REF!</v>
      </c>
      <c r="B18" s="22" t="e">
        <f>VLOOKUP($A18,[1]!tblEmployee[#All],MATCH([1]Attendance_Data!B$2,[1]!tblEmployee[#Headers],0),FALSE)</f>
        <v>#REF!</v>
      </c>
      <c r="C18" s="22" t="e">
        <f>VLOOKUP($A18,[1]!tblEmployee[#All],MATCH([1]Attendance_Data!C$2,[1]!tblEmployee[#Headers],0),FALSE)</f>
        <v>#REF!</v>
      </c>
      <c r="D18" s="22" t="e">
        <f>VLOOKUP($A18,[1]!tblEmployee[#All],MATCH([1]Attendance_Data!D$2,[1]!tblEmployee[#Headers],0),FALSE)</f>
        <v>#REF!</v>
      </c>
      <c r="E18" s="23" t="e">
        <f>VLOOKUP($A18,[1]!tblEmployee[#All],MATCH([1]Attendance_Data!E$2,[1]!tblEmployee[#Headers],0),FALSE)</f>
        <v>#REF!</v>
      </c>
      <c r="F18" s="32" t="e">
        <f>VLOOKUP($A18,'ATTENDANCE DATA'!$A$4:$AL$706,MATCH([1]Attendance_Data!F$2,'ATTENDANCE DATA'!$A$4:$AL$4,0),FALSE)</f>
        <v>#REF!</v>
      </c>
      <c r="G18" s="32" t="e">
        <f>VLOOKUP($A18,'ATTENDANCE DATA'!$A$4:$AL$706,MATCH([1]Attendance_Data!G$2,'ATTENDANCE DATA'!$A$4:$AL$4,0),FALSE)</f>
        <v>#REF!</v>
      </c>
      <c r="H18" s="32" t="e">
        <f>VLOOKUP($A18,'ATTENDANCE DATA'!$A$4:$AL$706,MATCH([1]Attendance_Data!H$2,'ATTENDANCE DATA'!$A$4:$AL$4,0),FALSE)</f>
        <v>#REF!</v>
      </c>
      <c r="I18" s="32" t="e">
        <f>VLOOKUP($A18,'ATTENDANCE DATA'!$A$4:$AL$706,MATCH([1]Attendance_Data!I$2,'ATTENDANCE DATA'!$A$4:$AL$4,0),FALSE)</f>
        <v>#REF!</v>
      </c>
      <c r="J18" s="32" t="e">
        <f>VLOOKUP($A18,'ATTENDANCE DATA'!$A$4:$AL$706,MATCH([1]Attendance_Data!J$2,'ATTENDANCE DATA'!$A$4:$AL$4,0),FALSE)</f>
        <v>#REF!</v>
      </c>
      <c r="K18" s="33" t="e">
        <f t="shared" si="0"/>
        <v>#REF!</v>
      </c>
      <c r="O18" s="37">
        <f>'ATTENDANCE DATA'!R4</f>
        <v>46189</v>
      </c>
      <c r="P18" s="32">
        <f>COUNTIF('ATTENDANCE DATA'!R7:R706,"P")</f>
        <v>561</v>
      </c>
      <c r="Q18" s="32">
        <f>COUNTIF('ATTENDANCE DATA'!R7:R706,"A")</f>
        <v>139</v>
      </c>
    </row>
    <row r="19" spans="1:17">
      <c r="A19" s="24" t="e">
        <f>[1]!tblEmployee[[#This Row],[Emp_ID]]</f>
        <v>#REF!</v>
      </c>
      <c r="B19" s="22" t="e">
        <f>VLOOKUP($A19,[1]!tblEmployee[#All],MATCH([1]Attendance_Data!B$2,[1]!tblEmployee[#Headers],0),FALSE)</f>
        <v>#REF!</v>
      </c>
      <c r="C19" s="22" t="e">
        <f>VLOOKUP($A19,[1]!tblEmployee[#All],MATCH([1]Attendance_Data!C$2,[1]!tblEmployee[#Headers],0),FALSE)</f>
        <v>#REF!</v>
      </c>
      <c r="D19" s="22" t="e">
        <f>VLOOKUP($A19,[1]!tblEmployee[#All],MATCH([1]Attendance_Data!D$2,[1]!tblEmployee[#Headers],0),FALSE)</f>
        <v>#REF!</v>
      </c>
      <c r="E19" s="23" t="e">
        <f>VLOOKUP($A19,[1]!tblEmployee[#All],MATCH([1]Attendance_Data!E$2,[1]!tblEmployee[#Headers],0),FALSE)</f>
        <v>#REF!</v>
      </c>
      <c r="F19" s="32" t="e">
        <f>VLOOKUP($A19,'ATTENDANCE DATA'!$A$4:$AL$706,MATCH([1]Attendance_Data!F$2,'ATTENDANCE DATA'!$A$4:$AL$4,0),FALSE)</f>
        <v>#REF!</v>
      </c>
      <c r="G19" s="32" t="e">
        <f>VLOOKUP($A19,'ATTENDANCE DATA'!$A$4:$AL$706,MATCH([1]Attendance_Data!G$2,'ATTENDANCE DATA'!$A$4:$AL$4,0),FALSE)</f>
        <v>#REF!</v>
      </c>
      <c r="H19" s="32" t="e">
        <f>VLOOKUP($A19,'ATTENDANCE DATA'!$A$4:$AL$706,MATCH([1]Attendance_Data!H$2,'ATTENDANCE DATA'!$A$4:$AL$4,0),FALSE)</f>
        <v>#REF!</v>
      </c>
      <c r="I19" s="32" t="e">
        <f>VLOOKUP($A19,'ATTENDANCE DATA'!$A$4:$AL$706,MATCH([1]Attendance_Data!I$2,'ATTENDANCE DATA'!$A$4:$AL$4,0),FALSE)</f>
        <v>#REF!</v>
      </c>
      <c r="J19" s="32" t="e">
        <f>VLOOKUP($A19,'ATTENDANCE DATA'!$A$4:$AL$706,MATCH([1]Attendance_Data!J$2,'ATTENDANCE DATA'!$A$4:$AL$4,0),FALSE)</f>
        <v>#REF!</v>
      </c>
      <c r="K19" s="33" t="e">
        <f t="shared" si="0"/>
        <v>#REF!</v>
      </c>
      <c r="O19" s="37">
        <f>'ATTENDANCE DATA'!S4</f>
        <v>46190</v>
      </c>
      <c r="P19" s="32">
        <f>COUNTIF('ATTENDANCE DATA'!S7:S706,"P")</f>
        <v>563</v>
      </c>
      <c r="Q19" s="32">
        <f>COUNTIF('ATTENDANCE DATA'!S7:S706,"A")</f>
        <v>137</v>
      </c>
    </row>
    <row r="20" spans="1:17">
      <c r="A20" s="24" t="e">
        <f>[1]!tblEmployee[[#This Row],[Emp_ID]]</f>
        <v>#REF!</v>
      </c>
      <c r="B20" s="22" t="e">
        <f>VLOOKUP($A20,[1]!tblEmployee[#All],MATCH([1]Attendance_Data!B$2,[1]!tblEmployee[#Headers],0),FALSE)</f>
        <v>#REF!</v>
      </c>
      <c r="C20" s="22" t="e">
        <f>VLOOKUP($A20,[1]!tblEmployee[#All],MATCH([1]Attendance_Data!C$2,[1]!tblEmployee[#Headers],0),FALSE)</f>
        <v>#REF!</v>
      </c>
      <c r="D20" s="22" t="e">
        <f>VLOOKUP($A20,[1]!tblEmployee[#All],MATCH([1]Attendance_Data!D$2,[1]!tblEmployee[#Headers],0),FALSE)</f>
        <v>#REF!</v>
      </c>
      <c r="E20" s="23" t="e">
        <f>VLOOKUP($A20,[1]!tblEmployee[#All],MATCH([1]Attendance_Data!E$2,[1]!tblEmployee[#Headers],0),FALSE)</f>
        <v>#REF!</v>
      </c>
      <c r="F20" s="32" t="e">
        <f>VLOOKUP($A20,'ATTENDANCE DATA'!$A$4:$AL$706,MATCH([1]Attendance_Data!F$2,'ATTENDANCE DATA'!$A$4:$AL$4,0),FALSE)</f>
        <v>#REF!</v>
      </c>
      <c r="G20" s="32" t="e">
        <f>VLOOKUP($A20,'ATTENDANCE DATA'!$A$4:$AL$706,MATCH([1]Attendance_Data!G$2,'ATTENDANCE DATA'!$A$4:$AL$4,0),FALSE)</f>
        <v>#REF!</v>
      </c>
      <c r="H20" s="32" t="e">
        <f>VLOOKUP($A20,'ATTENDANCE DATA'!$A$4:$AL$706,MATCH([1]Attendance_Data!H$2,'ATTENDANCE DATA'!$A$4:$AL$4,0),FALSE)</f>
        <v>#REF!</v>
      </c>
      <c r="I20" s="32" t="e">
        <f>VLOOKUP($A20,'ATTENDANCE DATA'!$A$4:$AL$706,MATCH([1]Attendance_Data!I$2,'ATTENDANCE DATA'!$A$4:$AL$4,0),FALSE)</f>
        <v>#REF!</v>
      </c>
      <c r="J20" s="32" t="e">
        <f>VLOOKUP($A20,'ATTENDANCE DATA'!$A$4:$AL$706,MATCH([1]Attendance_Data!J$2,'ATTENDANCE DATA'!$A$4:$AL$4,0),FALSE)</f>
        <v>#REF!</v>
      </c>
      <c r="K20" s="33" t="e">
        <f t="shared" si="0"/>
        <v>#REF!</v>
      </c>
      <c r="O20" s="37">
        <f>'ATTENDANCE DATA'!T4</f>
        <v>46191</v>
      </c>
      <c r="P20" s="32">
        <f>COUNTIF('ATTENDANCE DATA'!T7:T706,"P")</f>
        <v>0</v>
      </c>
      <c r="Q20" s="32">
        <f>COUNTIF('ATTENDANCE DATA'!T7:T706,"A")</f>
        <v>0</v>
      </c>
    </row>
    <row r="21" spans="1:17">
      <c r="A21" s="24" t="e">
        <f>[1]!tblEmployee[[#This Row],[Emp_ID]]</f>
        <v>#REF!</v>
      </c>
      <c r="B21" s="22" t="e">
        <f>VLOOKUP($A21,[1]!tblEmployee[#All],MATCH([1]Attendance_Data!B$2,[1]!tblEmployee[#Headers],0),FALSE)</f>
        <v>#REF!</v>
      </c>
      <c r="C21" s="22" t="e">
        <f>VLOOKUP($A21,[1]!tblEmployee[#All],MATCH([1]Attendance_Data!C$2,[1]!tblEmployee[#Headers],0),FALSE)</f>
        <v>#REF!</v>
      </c>
      <c r="D21" s="22" t="e">
        <f>VLOOKUP($A21,[1]!tblEmployee[#All],MATCH([1]Attendance_Data!D$2,[1]!tblEmployee[#Headers],0),FALSE)</f>
        <v>#REF!</v>
      </c>
      <c r="E21" s="23" t="e">
        <f>VLOOKUP($A21,[1]!tblEmployee[#All],MATCH([1]Attendance_Data!E$2,[1]!tblEmployee[#Headers],0),FALSE)</f>
        <v>#REF!</v>
      </c>
      <c r="F21" s="32" t="e">
        <f>VLOOKUP($A21,'ATTENDANCE DATA'!$A$4:$AL$706,MATCH([1]Attendance_Data!F$2,'ATTENDANCE DATA'!$A$4:$AL$4,0),FALSE)</f>
        <v>#REF!</v>
      </c>
      <c r="G21" s="32" t="e">
        <f>VLOOKUP($A21,'ATTENDANCE DATA'!$A$4:$AL$706,MATCH([1]Attendance_Data!G$2,'ATTENDANCE DATA'!$A$4:$AL$4,0),FALSE)</f>
        <v>#REF!</v>
      </c>
      <c r="H21" s="32" t="e">
        <f>VLOOKUP($A21,'ATTENDANCE DATA'!$A$4:$AL$706,MATCH([1]Attendance_Data!H$2,'ATTENDANCE DATA'!$A$4:$AL$4,0),FALSE)</f>
        <v>#REF!</v>
      </c>
      <c r="I21" s="32" t="e">
        <f>VLOOKUP($A21,'ATTENDANCE DATA'!$A$4:$AL$706,MATCH([1]Attendance_Data!I$2,'ATTENDANCE DATA'!$A$4:$AL$4,0),FALSE)</f>
        <v>#REF!</v>
      </c>
      <c r="J21" s="32" t="e">
        <f>VLOOKUP($A21,'ATTENDANCE DATA'!$A$4:$AL$706,MATCH([1]Attendance_Data!J$2,'ATTENDANCE DATA'!$A$4:$AL$4,0),FALSE)</f>
        <v>#REF!</v>
      </c>
      <c r="K21" s="33" t="e">
        <f t="shared" si="0"/>
        <v>#REF!</v>
      </c>
      <c r="O21" s="37">
        <f>'ATTENDANCE DATA'!U4</f>
        <v>46192</v>
      </c>
      <c r="P21" s="32">
        <f>COUNTIF('ATTENDANCE DATA'!U7:U706,"P")</f>
        <v>576</v>
      </c>
      <c r="Q21" s="32">
        <f>COUNTIF('ATTENDANCE DATA'!U7:U706,"A")</f>
        <v>124</v>
      </c>
    </row>
    <row r="22" spans="1:17">
      <c r="A22" s="24" t="e">
        <f>[1]!tblEmployee[[#This Row],[Emp_ID]]</f>
        <v>#REF!</v>
      </c>
      <c r="B22" s="22" t="e">
        <f>VLOOKUP($A22,[1]!tblEmployee[#All],MATCH([1]Attendance_Data!B$2,[1]!tblEmployee[#Headers],0),FALSE)</f>
        <v>#REF!</v>
      </c>
      <c r="C22" s="22" t="e">
        <f>VLOOKUP($A22,[1]!tblEmployee[#All],MATCH([1]Attendance_Data!C$2,[1]!tblEmployee[#Headers],0),FALSE)</f>
        <v>#REF!</v>
      </c>
      <c r="D22" s="22" t="e">
        <f>VLOOKUP($A22,[1]!tblEmployee[#All],MATCH([1]Attendance_Data!D$2,[1]!tblEmployee[#Headers],0),FALSE)</f>
        <v>#REF!</v>
      </c>
      <c r="E22" s="23" t="e">
        <f>VLOOKUP($A22,[1]!tblEmployee[#All],MATCH([1]Attendance_Data!E$2,[1]!tblEmployee[#Headers],0),FALSE)</f>
        <v>#REF!</v>
      </c>
      <c r="F22" s="32" t="e">
        <f>VLOOKUP($A22,'ATTENDANCE DATA'!$A$4:$AL$706,MATCH([1]Attendance_Data!F$2,'ATTENDANCE DATA'!$A$4:$AL$4,0),FALSE)</f>
        <v>#REF!</v>
      </c>
      <c r="G22" s="32" t="e">
        <f>VLOOKUP($A22,'ATTENDANCE DATA'!$A$4:$AL$706,MATCH([1]Attendance_Data!G$2,'ATTENDANCE DATA'!$A$4:$AL$4,0),FALSE)</f>
        <v>#REF!</v>
      </c>
      <c r="H22" s="32" t="e">
        <f>VLOOKUP($A22,'ATTENDANCE DATA'!$A$4:$AL$706,MATCH([1]Attendance_Data!H$2,'ATTENDANCE DATA'!$A$4:$AL$4,0),FALSE)</f>
        <v>#REF!</v>
      </c>
      <c r="I22" s="32" t="e">
        <f>VLOOKUP($A22,'ATTENDANCE DATA'!$A$4:$AL$706,MATCH([1]Attendance_Data!I$2,'ATTENDANCE DATA'!$A$4:$AL$4,0),FALSE)</f>
        <v>#REF!</v>
      </c>
      <c r="J22" s="32" t="e">
        <f>VLOOKUP($A22,'ATTENDANCE DATA'!$A$4:$AL$706,MATCH([1]Attendance_Data!J$2,'ATTENDANCE DATA'!$A$4:$AL$4,0),FALSE)</f>
        <v>#REF!</v>
      </c>
      <c r="K22" s="33" t="e">
        <f t="shared" si="0"/>
        <v>#REF!</v>
      </c>
      <c r="O22" s="37">
        <f>'ATTENDANCE DATA'!V4</f>
        <v>46193</v>
      </c>
      <c r="P22" s="32">
        <f>COUNTIF('ATTENDANCE DATA'!V7:V706,"P")</f>
        <v>580</v>
      </c>
      <c r="Q22" s="32">
        <f>COUNTIF('ATTENDANCE DATA'!V7:V706,"A")</f>
        <v>120</v>
      </c>
    </row>
    <row r="23" spans="1:17">
      <c r="A23" s="24" t="e">
        <f>[1]!tblEmployee[[#This Row],[Emp_ID]]</f>
        <v>#REF!</v>
      </c>
      <c r="B23" s="22" t="e">
        <f>VLOOKUP($A23,[1]!tblEmployee[#All],MATCH([1]Attendance_Data!B$2,[1]!tblEmployee[#Headers],0),FALSE)</f>
        <v>#REF!</v>
      </c>
      <c r="C23" s="22" t="e">
        <f>VLOOKUP($A23,[1]!tblEmployee[#All],MATCH([1]Attendance_Data!C$2,[1]!tblEmployee[#Headers],0),FALSE)</f>
        <v>#REF!</v>
      </c>
      <c r="D23" s="22" t="e">
        <f>VLOOKUP($A23,[1]!tblEmployee[#All],MATCH([1]Attendance_Data!D$2,[1]!tblEmployee[#Headers],0),FALSE)</f>
        <v>#REF!</v>
      </c>
      <c r="E23" s="23" t="e">
        <f>VLOOKUP($A23,[1]!tblEmployee[#All],MATCH([1]Attendance_Data!E$2,[1]!tblEmployee[#Headers],0),FALSE)</f>
        <v>#REF!</v>
      </c>
      <c r="F23" s="32" t="e">
        <f>VLOOKUP($A23,'ATTENDANCE DATA'!$A$4:$AL$706,MATCH([1]Attendance_Data!F$2,'ATTENDANCE DATA'!$A$4:$AL$4,0),FALSE)</f>
        <v>#REF!</v>
      </c>
      <c r="G23" s="32" t="e">
        <f>VLOOKUP($A23,'ATTENDANCE DATA'!$A$4:$AL$706,MATCH([1]Attendance_Data!G$2,'ATTENDANCE DATA'!$A$4:$AL$4,0),FALSE)</f>
        <v>#REF!</v>
      </c>
      <c r="H23" s="32" t="e">
        <f>VLOOKUP($A23,'ATTENDANCE DATA'!$A$4:$AL$706,MATCH([1]Attendance_Data!H$2,'ATTENDANCE DATA'!$A$4:$AL$4,0),FALSE)</f>
        <v>#REF!</v>
      </c>
      <c r="I23" s="32" t="e">
        <f>VLOOKUP($A23,'ATTENDANCE DATA'!$A$4:$AL$706,MATCH([1]Attendance_Data!I$2,'ATTENDANCE DATA'!$A$4:$AL$4,0),FALSE)</f>
        <v>#REF!</v>
      </c>
      <c r="J23" s="32" t="e">
        <f>VLOOKUP($A23,'ATTENDANCE DATA'!$A$4:$AL$706,MATCH([1]Attendance_Data!J$2,'ATTENDANCE DATA'!$A$4:$AL$4,0),FALSE)</f>
        <v>#REF!</v>
      </c>
      <c r="K23" s="33" t="e">
        <f t="shared" si="0"/>
        <v>#REF!</v>
      </c>
      <c r="O23" s="37">
        <f>'ATTENDANCE DATA'!W4</f>
        <v>46194</v>
      </c>
      <c r="P23" s="32">
        <f>COUNTIF('ATTENDANCE DATA'!W7:W706,"P")</f>
        <v>0</v>
      </c>
      <c r="Q23" s="32">
        <f>COUNTIF('ATTENDANCE DATA'!W7:W706,"A")</f>
        <v>0</v>
      </c>
    </row>
    <row r="24" spans="1:17">
      <c r="A24" s="24" t="e">
        <f>[1]!tblEmployee[[#This Row],[Emp_ID]]</f>
        <v>#REF!</v>
      </c>
      <c r="B24" s="22" t="e">
        <f>VLOOKUP($A24,[1]!tblEmployee[#All],MATCH([1]Attendance_Data!B$2,[1]!tblEmployee[#Headers],0),FALSE)</f>
        <v>#REF!</v>
      </c>
      <c r="C24" s="22" t="e">
        <f>VLOOKUP($A24,[1]!tblEmployee[#All],MATCH([1]Attendance_Data!C$2,[1]!tblEmployee[#Headers],0),FALSE)</f>
        <v>#REF!</v>
      </c>
      <c r="D24" s="22" t="e">
        <f>VLOOKUP($A24,[1]!tblEmployee[#All],MATCH([1]Attendance_Data!D$2,[1]!tblEmployee[#Headers],0),FALSE)</f>
        <v>#REF!</v>
      </c>
      <c r="E24" s="23" t="e">
        <f>VLOOKUP($A24,[1]!tblEmployee[#All],MATCH([1]Attendance_Data!E$2,[1]!tblEmployee[#Headers],0),FALSE)</f>
        <v>#REF!</v>
      </c>
      <c r="F24" s="32" t="e">
        <f>VLOOKUP($A24,'ATTENDANCE DATA'!$A$4:$AL$706,MATCH([1]Attendance_Data!F$2,'ATTENDANCE DATA'!$A$4:$AL$4,0),FALSE)</f>
        <v>#REF!</v>
      </c>
      <c r="G24" s="32" t="e">
        <f>VLOOKUP($A24,'ATTENDANCE DATA'!$A$4:$AL$706,MATCH([1]Attendance_Data!G$2,'ATTENDANCE DATA'!$A$4:$AL$4,0),FALSE)</f>
        <v>#REF!</v>
      </c>
      <c r="H24" s="32" t="e">
        <f>VLOOKUP($A24,'ATTENDANCE DATA'!$A$4:$AL$706,MATCH([1]Attendance_Data!H$2,'ATTENDANCE DATA'!$A$4:$AL$4,0),FALSE)</f>
        <v>#REF!</v>
      </c>
      <c r="I24" s="32" t="e">
        <f>VLOOKUP($A24,'ATTENDANCE DATA'!$A$4:$AL$706,MATCH([1]Attendance_Data!I$2,'ATTENDANCE DATA'!$A$4:$AL$4,0),FALSE)</f>
        <v>#REF!</v>
      </c>
      <c r="J24" s="32" t="e">
        <f>VLOOKUP($A24,'ATTENDANCE DATA'!$A$4:$AL$706,MATCH([1]Attendance_Data!J$2,'ATTENDANCE DATA'!$A$4:$AL$4,0),FALSE)</f>
        <v>#REF!</v>
      </c>
      <c r="K24" s="33" t="e">
        <f t="shared" si="0"/>
        <v>#REF!</v>
      </c>
      <c r="O24" s="37">
        <f>'ATTENDANCE DATA'!X4</f>
        <v>46195</v>
      </c>
      <c r="P24" s="32">
        <f>COUNTIF('ATTENDANCE DATA'!X7:X706,"P")</f>
        <v>579</v>
      </c>
      <c r="Q24" s="32">
        <f>COUNTIF('ATTENDANCE DATA'!X7:X706,"A")</f>
        <v>121</v>
      </c>
    </row>
    <row r="25" spans="1:17">
      <c r="A25" s="24" t="e">
        <f>[1]!tblEmployee[[#This Row],[Emp_ID]]</f>
        <v>#REF!</v>
      </c>
      <c r="B25" s="22" t="e">
        <f>VLOOKUP($A25,[1]!tblEmployee[#All],MATCH([1]Attendance_Data!B$2,[1]!tblEmployee[#Headers],0),FALSE)</f>
        <v>#REF!</v>
      </c>
      <c r="C25" s="22" t="e">
        <f>VLOOKUP($A25,[1]!tblEmployee[#All],MATCH([1]Attendance_Data!C$2,[1]!tblEmployee[#Headers],0),FALSE)</f>
        <v>#REF!</v>
      </c>
      <c r="D25" s="22" t="e">
        <f>VLOOKUP($A25,[1]!tblEmployee[#All],MATCH([1]Attendance_Data!D$2,[1]!tblEmployee[#Headers],0),FALSE)</f>
        <v>#REF!</v>
      </c>
      <c r="E25" s="23" t="e">
        <f>VLOOKUP($A25,[1]!tblEmployee[#All],MATCH([1]Attendance_Data!E$2,[1]!tblEmployee[#Headers],0),FALSE)</f>
        <v>#REF!</v>
      </c>
      <c r="F25" s="32" t="e">
        <f>VLOOKUP($A25,'ATTENDANCE DATA'!$A$4:$AL$706,MATCH([1]Attendance_Data!F$2,'ATTENDANCE DATA'!$A$4:$AL$4,0),FALSE)</f>
        <v>#REF!</v>
      </c>
      <c r="G25" s="32" t="e">
        <f>VLOOKUP($A25,'ATTENDANCE DATA'!$A$4:$AL$706,MATCH([1]Attendance_Data!G$2,'ATTENDANCE DATA'!$A$4:$AL$4,0),FALSE)</f>
        <v>#REF!</v>
      </c>
      <c r="H25" s="32" t="e">
        <f>VLOOKUP($A25,'ATTENDANCE DATA'!$A$4:$AL$706,MATCH([1]Attendance_Data!H$2,'ATTENDANCE DATA'!$A$4:$AL$4,0),FALSE)</f>
        <v>#REF!</v>
      </c>
      <c r="I25" s="32" t="e">
        <f>VLOOKUP($A25,'ATTENDANCE DATA'!$A$4:$AL$706,MATCH([1]Attendance_Data!I$2,'ATTENDANCE DATA'!$A$4:$AL$4,0),FALSE)</f>
        <v>#REF!</v>
      </c>
      <c r="J25" s="32" t="e">
        <f>VLOOKUP($A25,'ATTENDANCE DATA'!$A$4:$AL$706,MATCH([1]Attendance_Data!J$2,'ATTENDANCE DATA'!$A$4:$AL$4,0),FALSE)</f>
        <v>#REF!</v>
      </c>
      <c r="K25" s="33" t="e">
        <f t="shared" si="0"/>
        <v>#REF!</v>
      </c>
      <c r="O25" s="37">
        <f>'ATTENDANCE DATA'!Y4</f>
        <v>46196</v>
      </c>
      <c r="P25" s="32">
        <f>COUNTIF('ATTENDANCE DATA'!Y7:Y706,"P")</f>
        <v>574</v>
      </c>
      <c r="Q25" s="32">
        <f>COUNTIF('ATTENDANCE DATA'!Y7:Y706,"A")</f>
        <v>126</v>
      </c>
    </row>
    <row r="26" spans="1:17">
      <c r="A26" s="24" t="e">
        <f>[1]!tblEmployee[[#This Row],[Emp_ID]]</f>
        <v>#REF!</v>
      </c>
      <c r="B26" s="22" t="e">
        <f>VLOOKUP($A26,[1]!tblEmployee[#All],MATCH([1]Attendance_Data!B$2,[1]!tblEmployee[#Headers],0),FALSE)</f>
        <v>#REF!</v>
      </c>
      <c r="C26" s="22" t="e">
        <f>VLOOKUP($A26,[1]!tblEmployee[#All],MATCH([1]Attendance_Data!C$2,[1]!tblEmployee[#Headers],0),FALSE)</f>
        <v>#REF!</v>
      </c>
      <c r="D26" s="22" t="e">
        <f>VLOOKUP($A26,[1]!tblEmployee[#All],MATCH([1]Attendance_Data!D$2,[1]!tblEmployee[#Headers],0),FALSE)</f>
        <v>#REF!</v>
      </c>
      <c r="E26" s="23" t="e">
        <f>VLOOKUP($A26,[1]!tblEmployee[#All],MATCH([1]Attendance_Data!E$2,[1]!tblEmployee[#Headers],0),FALSE)</f>
        <v>#REF!</v>
      </c>
      <c r="F26" s="32" t="e">
        <f>VLOOKUP($A26,'ATTENDANCE DATA'!$A$4:$AL$706,MATCH([1]Attendance_Data!F$2,'ATTENDANCE DATA'!$A$4:$AL$4,0),FALSE)</f>
        <v>#REF!</v>
      </c>
      <c r="G26" s="32" t="e">
        <f>VLOOKUP($A26,'ATTENDANCE DATA'!$A$4:$AL$706,MATCH([1]Attendance_Data!G$2,'ATTENDANCE DATA'!$A$4:$AL$4,0),FALSE)</f>
        <v>#REF!</v>
      </c>
      <c r="H26" s="32" t="e">
        <f>VLOOKUP($A26,'ATTENDANCE DATA'!$A$4:$AL$706,MATCH([1]Attendance_Data!H$2,'ATTENDANCE DATA'!$A$4:$AL$4,0),FALSE)</f>
        <v>#REF!</v>
      </c>
      <c r="I26" s="32" t="e">
        <f>VLOOKUP($A26,'ATTENDANCE DATA'!$A$4:$AL$706,MATCH([1]Attendance_Data!I$2,'ATTENDANCE DATA'!$A$4:$AL$4,0),FALSE)</f>
        <v>#REF!</v>
      </c>
      <c r="J26" s="32" t="e">
        <f>VLOOKUP($A26,'ATTENDANCE DATA'!$A$4:$AL$706,MATCH([1]Attendance_Data!J$2,'ATTENDANCE DATA'!$A$4:$AL$4,0),FALSE)</f>
        <v>#REF!</v>
      </c>
      <c r="K26" s="33" t="e">
        <f t="shared" si="0"/>
        <v>#REF!</v>
      </c>
      <c r="O26" s="37">
        <f>'ATTENDANCE DATA'!Z4</f>
        <v>46197</v>
      </c>
      <c r="P26" s="32">
        <f>COUNTIF('ATTENDANCE DATA'!Z7:Z706,"P")</f>
        <v>569</v>
      </c>
      <c r="Q26" s="32">
        <f>COUNTIF('ATTENDANCE DATA'!Z7:Z706,"A")</f>
        <v>131</v>
      </c>
    </row>
    <row r="27" spans="1:17">
      <c r="A27" s="24" t="e">
        <f>[1]!tblEmployee[[#This Row],[Emp_ID]]</f>
        <v>#REF!</v>
      </c>
      <c r="B27" s="22" t="e">
        <f>VLOOKUP($A27,[1]!tblEmployee[#All],MATCH([1]Attendance_Data!B$2,[1]!tblEmployee[#Headers],0),FALSE)</f>
        <v>#REF!</v>
      </c>
      <c r="C27" s="22" t="e">
        <f>VLOOKUP($A27,[1]!tblEmployee[#All],MATCH([1]Attendance_Data!C$2,[1]!tblEmployee[#Headers],0),FALSE)</f>
        <v>#REF!</v>
      </c>
      <c r="D27" s="22" t="e">
        <f>VLOOKUP($A27,[1]!tblEmployee[#All],MATCH([1]Attendance_Data!D$2,[1]!tblEmployee[#Headers],0),FALSE)</f>
        <v>#REF!</v>
      </c>
      <c r="E27" s="23" t="e">
        <f>VLOOKUP($A27,[1]!tblEmployee[#All],MATCH([1]Attendance_Data!E$2,[1]!tblEmployee[#Headers],0),FALSE)</f>
        <v>#REF!</v>
      </c>
      <c r="F27" s="32" t="e">
        <f>VLOOKUP($A27,'ATTENDANCE DATA'!$A$4:$AL$706,MATCH([1]Attendance_Data!F$2,'ATTENDANCE DATA'!$A$4:$AL$4,0),FALSE)</f>
        <v>#REF!</v>
      </c>
      <c r="G27" s="32" t="e">
        <f>VLOOKUP($A27,'ATTENDANCE DATA'!$A$4:$AL$706,MATCH([1]Attendance_Data!G$2,'ATTENDANCE DATA'!$A$4:$AL$4,0),FALSE)</f>
        <v>#REF!</v>
      </c>
      <c r="H27" s="32" t="e">
        <f>VLOOKUP($A27,'ATTENDANCE DATA'!$A$4:$AL$706,MATCH([1]Attendance_Data!H$2,'ATTENDANCE DATA'!$A$4:$AL$4,0),FALSE)</f>
        <v>#REF!</v>
      </c>
      <c r="I27" s="32" t="e">
        <f>VLOOKUP($A27,'ATTENDANCE DATA'!$A$4:$AL$706,MATCH([1]Attendance_Data!I$2,'ATTENDANCE DATA'!$A$4:$AL$4,0),FALSE)</f>
        <v>#REF!</v>
      </c>
      <c r="J27" s="32" t="e">
        <f>VLOOKUP($A27,'ATTENDANCE DATA'!$A$4:$AL$706,MATCH([1]Attendance_Data!J$2,'ATTENDANCE DATA'!$A$4:$AL$4,0),FALSE)</f>
        <v>#REF!</v>
      </c>
      <c r="K27" s="33" t="e">
        <f t="shared" si="0"/>
        <v>#REF!</v>
      </c>
      <c r="O27" s="37">
        <f>'ATTENDANCE DATA'!AA4</f>
        <v>46198</v>
      </c>
      <c r="P27" s="32">
        <f>COUNTIF('ATTENDANCE DATA'!AA7:AA706,"P")</f>
        <v>571</v>
      </c>
      <c r="Q27" s="32">
        <f>COUNTIF('ATTENDANCE DATA'!AA7:AA706,"A")</f>
        <v>129</v>
      </c>
    </row>
    <row r="28" spans="1:17">
      <c r="A28" s="24" t="e">
        <f>[1]!tblEmployee[[#This Row],[Emp_ID]]</f>
        <v>#REF!</v>
      </c>
      <c r="B28" s="22" t="e">
        <f>VLOOKUP($A28,[1]!tblEmployee[#All],MATCH([1]Attendance_Data!B$2,[1]!tblEmployee[#Headers],0),FALSE)</f>
        <v>#REF!</v>
      </c>
      <c r="C28" s="22" t="e">
        <f>VLOOKUP($A28,[1]!tblEmployee[#All],MATCH([1]Attendance_Data!C$2,[1]!tblEmployee[#Headers],0),FALSE)</f>
        <v>#REF!</v>
      </c>
      <c r="D28" s="22" t="e">
        <f>VLOOKUP($A28,[1]!tblEmployee[#All],MATCH([1]Attendance_Data!D$2,[1]!tblEmployee[#Headers],0),FALSE)</f>
        <v>#REF!</v>
      </c>
      <c r="E28" s="23" t="e">
        <f>VLOOKUP($A28,[1]!tblEmployee[#All],MATCH([1]Attendance_Data!E$2,[1]!tblEmployee[#Headers],0),FALSE)</f>
        <v>#REF!</v>
      </c>
      <c r="F28" s="32" t="e">
        <f>VLOOKUP($A28,'ATTENDANCE DATA'!$A$4:$AL$706,MATCH([1]Attendance_Data!F$2,'ATTENDANCE DATA'!$A$4:$AL$4,0),FALSE)</f>
        <v>#REF!</v>
      </c>
      <c r="G28" s="32" t="e">
        <f>VLOOKUP($A28,'ATTENDANCE DATA'!$A$4:$AL$706,MATCH([1]Attendance_Data!G$2,'ATTENDANCE DATA'!$A$4:$AL$4,0),FALSE)</f>
        <v>#REF!</v>
      </c>
      <c r="H28" s="32" t="e">
        <f>VLOOKUP($A28,'ATTENDANCE DATA'!$A$4:$AL$706,MATCH([1]Attendance_Data!H$2,'ATTENDANCE DATA'!$A$4:$AL$4,0),FALSE)</f>
        <v>#REF!</v>
      </c>
      <c r="I28" s="32" t="e">
        <f>VLOOKUP($A28,'ATTENDANCE DATA'!$A$4:$AL$706,MATCH([1]Attendance_Data!I$2,'ATTENDANCE DATA'!$A$4:$AL$4,0),FALSE)</f>
        <v>#REF!</v>
      </c>
      <c r="J28" s="32" t="e">
        <f>VLOOKUP($A28,'ATTENDANCE DATA'!$A$4:$AL$706,MATCH([1]Attendance_Data!J$2,'ATTENDANCE DATA'!$A$4:$AL$4,0),FALSE)</f>
        <v>#REF!</v>
      </c>
      <c r="K28" s="33" t="e">
        <f t="shared" si="0"/>
        <v>#REF!</v>
      </c>
      <c r="O28" s="37">
        <f>'ATTENDANCE DATA'!AB4</f>
        <v>46199</v>
      </c>
      <c r="P28" s="32">
        <f>COUNTIF('ATTENDANCE DATA'!AB7:AB706,"P")</f>
        <v>0</v>
      </c>
      <c r="Q28" s="32">
        <f>COUNTIF('ATTENDANCE DATA'!AB7:AB706,"A")</f>
        <v>0</v>
      </c>
    </row>
    <row r="29" spans="1:17">
      <c r="A29" s="24" t="e">
        <f>[1]!tblEmployee[[#This Row],[Emp_ID]]</f>
        <v>#REF!</v>
      </c>
      <c r="B29" s="22" t="e">
        <f>VLOOKUP($A29,[1]!tblEmployee[#All],MATCH([1]Attendance_Data!B$2,[1]!tblEmployee[#Headers],0),FALSE)</f>
        <v>#REF!</v>
      </c>
      <c r="C29" s="22" t="e">
        <f>VLOOKUP($A29,[1]!tblEmployee[#All],MATCH([1]Attendance_Data!C$2,[1]!tblEmployee[#Headers],0),FALSE)</f>
        <v>#REF!</v>
      </c>
      <c r="D29" s="22" t="e">
        <f>VLOOKUP($A29,[1]!tblEmployee[#All],MATCH([1]Attendance_Data!D$2,[1]!tblEmployee[#Headers],0),FALSE)</f>
        <v>#REF!</v>
      </c>
      <c r="E29" s="23" t="e">
        <f>VLOOKUP($A29,[1]!tblEmployee[#All],MATCH([1]Attendance_Data!E$2,[1]!tblEmployee[#Headers],0),FALSE)</f>
        <v>#REF!</v>
      </c>
      <c r="F29" s="32" t="e">
        <f>VLOOKUP($A29,'ATTENDANCE DATA'!$A$4:$AL$706,MATCH([1]Attendance_Data!F$2,'ATTENDANCE DATA'!$A$4:$AL$4,0),FALSE)</f>
        <v>#REF!</v>
      </c>
      <c r="G29" s="32" t="e">
        <f>VLOOKUP($A29,'ATTENDANCE DATA'!$A$4:$AL$706,MATCH([1]Attendance_Data!G$2,'ATTENDANCE DATA'!$A$4:$AL$4,0),FALSE)</f>
        <v>#REF!</v>
      </c>
      <c r="H29" s="32" t="e">
        <f>VLOOKUP($A29,'ATTENDANCE DATA'!$A$4:$AL$706,MATCH([1]Attendance_Data!H$2,'ATTENDANCE DATA'!$A$4:$AL$4,0),FALSE)</f>
        <v>#REF!</v>
      </c>
      <c r="I29" s="32" t="e">
        <f>VLOOKUP($A29,'ATTENDANCE DATA'!$A$4:$AL$706,MATCH([1]Attendance_Data!I$2,'ATTENDANCE DATA'!$A$4:$AL$4,0),FALSE)</f>
        <v>#REF!</v>
      </c>
      <c r="J29" s="32" t="e">
        <f>VLOOKUP($A29,'ATTENDANCE DATA'!$A$4:$AL$706,MATCH([1]Attendance_Data!J$2,'ATTENDANCE DATA'!$A$4:$AL$4,0),FALSE)</f>
        <v>#REF!</v>
      </c>
      <c r="K29" s="33" t="e">
        <f t="shared" si="0"/>
        <v>#REF!</v>
      </c>
      <c r="O29" s="37">
        <f>'ATTENDANCE DATA'!AC4</f>
        <v>46200</v>
      </c>
      <c r="P29" s="32">
        <f>COUNTIF('ATTENDANCE DATA'!AC7:AC706,"P")</f>
        <v>585</v>
      </c>
      <c r="Q29" s="32">
        <f>COUNTIF('ATTENDANCE DATA'!AC7:AC706,"A")</f>
        <v>115</v>
      </c>
    </row>
    <row r="30" spans="1:17">
      <c r="A30" s="24" t="e">
        <f>[1]!tblEmployee[[#This Row],[Emp_ID]]</f>
        <v>#REF!</v>
      </c>
      <c r="B30" s="22" t="e">
        <f>VLOOKUP($A30,[1]!tblEmployee[#All],MATCH([1]Attendance_Data!B$2,[1]!tblEmployee[#Headers],0),FALSE)</f>
        <v>#REF!</v>
      </c>
      <c r="C30" s="22" t="e">
        <f>VLOOKUP($A30,[1]!tblEmployee[#All],MATCH([1]Attendance_Data!C$2,[1]!tblEmployee[#Headers],0),FALSE)</f>
        <v>#REF!</v>
      </c>
      <c r="D30" s="22" t="e">
        <f>VLOOKUP($A30,[1]!tblEmployee[#All],MATCH([1]Attendance_Data!D$2,[1]!tblEmployee[#Headers],0),FALSE)</f>
        <v>#REF!</v>
      </c>
      <c r="E30" s="23" t="e">
        <f>VLOOKUP($A30,[1]!tblEmployee[#All],MATCH([1]Attendance_Data!E$2,[1]!tblEmployee[#Headers],0),FALSE)</f>
        <v>#REF!</v>
      </c>
      <c r="F30" s="32" t="e">
        <f>VLOOKUP($A30,'ATTENDANCE DATA'!$A$4:$AL$706,MATCH([1]Attendance_Data!F$2,'ATTENDANCE DATA'!$A$4:$AL$4,0),FALSE)</f>
        <v>#REF!</v>
      </c>
      <c r="G30" s="32" t="e">
        <f>VLOOKUP($A30,'ATTENDANCE DATA'!$A$4:$AL$706,MATCH([1]Attendance_Data!G$2,'ATTENDANCE DATA'!$A$4:$AL$4,0),FALSE)</f>
        <v>#REF!</v>
      </c>
      <c r="H30" s="32" t="e">
        <f>VLOOKUP($A30,'ATTENDANCE DATA'!$A$4:$AL$706,MATCH([1]Attendance_Data!H$2,'ATTENDANCE DATA'!$A$4:$AL$4,0),FALSE)</f>
        <v>#REF!</v>
      </c>
      <c r="I30" s="32" t="e">
        <f>VLOOKUP($A30,'ATTENDANCE DATA'!$A$4:$AL$706,MATCH([1]Attendance_Data!I$2,'ATTENDANCE DATA'!$A$4:$AL$4,0),FALSE)</f>
        <v>#REF!</v>
      </c>
      <c r="J30" s="32" t="e">
        <f>VLOOKUP($A30,'ATTENDANCE DATA'!$A$4:$AL$706,MATCH([1]Attendance_Data!J$2,'ATTENDANCE DATA'!$A$4:$AL$4,0),FALSE)</f>
        <v>#REF!</v>
      </c>
      <c r="K30" s="33" t="e">
        <f t="shared" si="0"/>
        <v>#REF!</v>
      </c>
      <c r="O30" s="37">
        <f>'ATTENDANCE DATA'!AD4</f>
        <v>46201</v>
      </c>
      <c r="P30" s="32">
        <f>COUNTIF('ATTENDANCE DATA'!AD7:AD706,"P")</f>
        <v>0</v>
      </c>
      <c r="Q30" s="32">
        <f>COUNTIF('ATTENDANCE DATA'!AD7:AD706,"A")</f>
        <v>0</v>
      </c>
    </row>
    <row r="31" spans="1:17">
      <c r="A31" s="24" t="e">
        <f>[1]!tblEmployee[[#This Row],[Emp_ID]]</f>
        <v>#REF!</v>
      </c>
      <c r="B31" s="22" t="e">
        <f>VLOOKUP($A31,[1]!tblEmployee[#All],MATCH([1]Attendance_Data!B$2,[1]!tblEmployee[#Headers],0),FALSE)</f>
        <v>#REF!</v>
      </c>
      <c r="C31" s="22" t="e">
        <f>VLOOKUP($A31,[1]!tblEmployee[#All],MATCH([1]Attendance_Data!C$2,[1]!tblEmployee[#Headers],0),FALSE)</f>
        <v>#REF!</v>
      </c>
      <c r="D31" s="22" t="e">
        <f>VLOOKUP($A31,[1]!tblEmployee[#All],MATCH([1]Attendance_Data!D$2,[1]!tblEmployee[#Headers],0),FALSE)</f>
        <v>#REF!</v>
      </c>
      <c r="E31" s="23" t="e">
        <f>VLOOKUP($A31,[1]!tblEmployee[#All],MATCH([1]Attendance_Data!E$2,[1]!tblEmployee[#Headers],0),FALSE)</f>
        <v>#REF!</v>
      </c>
      <c r="F31" s="32" t="e">
        <f>VLOOKUP($A31,'ATTENDANCE DATA'!$A$4:$AL$706,MATCH([1]Attendance_Data!F$2,'ATTENDANCE DATA'!$A$4:$AL$4,0),FALSE)</f>
        <v>#REF!</v>
      </c>
      <c r="G31" s="32" t="e">
        <f>VLOOKUP($A31,'ATTENDANCE DATA'!$A$4:$AL$706,MATCH([1]Attendance_Data!G$2,'ATTENDANCE DATA'!$A$4:$AL$4,0),FALSE)</f>
        <v>#REF!</v>
      </c>
      <c r="H31" s="32" t="e">
        <f>VLOOKUP($A31,'ATTENDANCE DATA'!$A$4:$AL$706,MATCH([1]Attendance_Data!H$2,'ATTENDANCE DATA'!$A$4:$AL$4,0),FALSE)</f>
        <v>#REF!</v>
      </c>
      <c r="I31" s="32" t="e">
        <f>VLOOKUP($A31,'ATTENDANCE DATA'!$A$4:$AL$706,MATCH([1]Attendance_Data!I$2,'ATTENDANCE DATA'!$A$4:$AL$4,0),FALSE)</f>
        <v>#REF!</v>
      </c>
      <c r="J31" s="32" t="e">
        <f>VLOOKUP($A31,'ATTENDANCE DATA'!$A$4:$AL$706,MATCH([1]Attendance_Data!J$2,'ATTENDANCE DATA'!$A$4:$AL$4,0),FALSE)</f>
        <v>#REF!</v>
      </c>
      <c r="K31" s="33" t="e">
        <f t="shared" si="0"/>
        <v>#REF!</v>
      </c>
      <c r="O31" s="37">
        <f>'ATTENDANCE DATA'!AE4</f>
        <v>46202</v>
      </c>
      <c r="P31" s="32">
        <f>COUNTIF('ATTENDANCE DATA'!AE7:AE706,"P")</f>
        <v>563</v>
      </c>
      <c r="Q31" s="32">
        <f>COUNTIF('ATTENDANCE DATA'!AE7:AE706,"A")</f>
        <v>137</v>
      </c>
    </row>
    <row r="32" spans="1:17">
      <c r="A32" s="24" t="e">
        <f>[1]!tblEmployee[[#This Row],[Emp_ID]]</f>
        <v>#REF!</v>
      </c>
      <c r="B32" s="22" t="e">
        <f>VLOOKUP($A32,[1]!tblEmployee[#All],MATCH([1]Attendance_Data!B$2,[1]!tblEmployee[#Headers],0),FALSE)</f>
        <v>#REF!</v>
      </c>
      <c r="C32" s="22" t="e">
        <f>VLOOKUP($A32,[1]!tblEmployee[#All],MATCH([1]Attendance_Data!C$2,[1]!tblEmployee[#Headers],0),FALSE)</f>
        <v>#REF!</v>
      </c>
      <c r="D32" s="22" t="e">
        <f>VLOOKUP($A32,[1]!tblEmployee[#All],MATCH([1]Attendance_Data!D$2,[1]!tblEmployee[#Headers],0),FALSE)</f>
        <v>#REF!</v>
      </c>
      <c r="E32" s="23" t="e">
        <f>VLOOKUP($A32,[1]!tblEmployee[#All],MATCH([1]Attendance_Data!E$2,[1]!tblEmployee[#Headers],0),FALSE)</f>
        <v>#REF!</v>
      </c>
      <c r="F32" s="32" t="e">
        <f>VLOOKUP($A32,'ATTENDANCE DATA'!$A$4:$AL$706,MATCH([1]Attendance_Data!F$2,'ATTENDANCE DATA'!$A$4:$AL$4,0),FALSE)</f>
        <v>#REF!</v>
      </c>
      <c r="G32" s="32" t="e">
        <f>VLOOKUP($A32,'ATTENDANCE DATA'!$A$4:$AL$706,MATCH([1]Attendance_Data!G$2,'ATTENDANCE DATA'!$A$4:$AL$4,0),FALSE)</f>
        <v>#REF!</v>
      </c>
      <c r="H32" s="32" t="e">
        <f>VLOOKUP($A32,'ATTENDANCE DATA'!$A$4:$AL$706,MATCH([1]Attendance_Data!H$2,'ATTENDANCE DATA'!$A$4:$AL$4,0),FALSE)</f>
        <v>#REF!</v>
      </c>
      <c r="I32" s="32" t="e">
        <f>VLOOKUP($A32,'ATTENDANCE DATA'!$A$4:$AL$706,MATCH([1]Attendance_Data!I$2,'ATTENDANCE DATA'!$A$4:$AL$4,0),FALSE)</f>
        <v>#REF!</v>
      </c>
      <c r="J32" s="32" t="e">
        <f>VLOOKUP($A32,'ATTENDANCE DATA'!$A$4:$AL$706,MATCH([1]Attendance_Data!J$2,'ATTENDANCE DATA'!$A$4:$AL$4,0),FALSE)</f>
        <v>#REF!</v>
      </c>
      <c r="K32" s="33" t="e">
        <f t="shared" si="0"/>
        <v>#REF!</v>
      </c>
      <c r="O32" s="38">
        <f>'ATTENDANCE DATA'!AF4</f>
        <v>46203</v>
      </c>
      <c r="P32" s="34">
        <f>COUNTIF('ATTENDANCE DATA'!AF7:AF706,"P")</f>
        <v>578</v>
      </c>
      <c r="Q32" s="34">
        <f>COUNTIF('ATTENDANCE DATA'!AF7:AF706,"A")</f>
        <v>122</v>
      </c>
    </row>
    <row r="33" spans="1:11">
      <c r="A33" s="24" t="e">
        <f>[1]!tblEmployee[[#This Row],[Emp_ID]]</f>
        <v>#REF!</v>
      </c>
      <c r="B33" s="22" t="e">
        <f>VLOOKUP($A33,[1]!tblEmployee[#All],MATCH([1]Attendance_Data!B$2,[1]!tblEmployee[#Headers],0),FALSE)</f>
        <v>#REF!</v>
      </c>
      <c r="C33" s="22" t="e">
        <f>VLOOKUP($A33,[1]!tblEmployee[#All],MATCH([1]Attendance_Data!C$2,[1]!tblEmployee[#Headers],0),FALSE)</f>
        <v>#REF!</v>
      </c>
      <c r="D33" s="22" t="e">
        <f>VLOOKUP($A33,[1]!tblEmployee[#All],MATCH([1]Attendance_Data!D$2,[1]!tblEmployee[#Headers],0),FALSE)</f>
        <v>#REF!</v>
      </c>
      <c r="E33" s="23" t="e">
        <f>VLOOKUP($A33,[1]!tblEmployee[#All],MATCH([1]Attendance_Data!E$2,[1]!tblEmployee[#Headers],0),FALSE)</f>
        <v>#REF!</v>
      </c>
      <c r="F33" s="32" t="e">
        <f>VLOOKUP($A33,'ATTENDANCE DATA'!$A$4:$AL$706,MATCH([1]Attendance_Data!F$2,'ATTENDANCE DATA'!$A$4:$AL$4,0),FALSE)</f>
        <v>#REF!</v>
      </c>
      <c r="G33" s="32" t="e">
        <f>VLOOKUP($A33,'ATTENDANCE DATA'!$A$4:$AL$706,MATCH([1]Attendance_Data!G$2,'ATTENDANCE DATA'!$A$4:$AL$4,0),FALSE)</f>
        <v>#REF!</v>
      </c>
      <c r="H33" s="32" t="e">
        <f>VLOOKUP($A33,'ATTENDANCE DATA'!$A$4:$AL$706,MATCH([1]Attendance_Data!H$2,'ATTENDANCE DATA'!$A$4:$AL$4,0),FALSE)</f>
        <v>#REF!</v>
      </c>
      <c r="I33" s="32" t="e">
        <f>VLOOKUP($A33,'ATTENDANCE DATA'!$A$4:$AL$706,MATCH([1]Attendance_Data!I$2,'ATTENDANCE DATA'!$A$4:$AL$4,0),FALSE)</f>
        <v>#REF!</v>
      </c>
      <c r="J33" s="32" t="e">
        <f>VLOOKUP($A33,'ATTENDANCE DATA'!$A$4:$AL$706,MATCH([1]Attendance_Data!J$2,'ATTENDANCE DATA'!$A$4:$AL$4,0),FALSE)</f>
        <v>#REF!</v>
      </c>
      <c r="K33" s="33" t="e">
        <f t="shared" si="0"/>
        <v>#REF!</v>
      </c>
    </row>
    <row r="34" spans="1:11">
      <c r="A34" s="24" t="e">
        <f>[1]!tblEmployee[[#This Row],[Emp_ID]]</f>
        <v>#REF!</v>
      </c>
      <c r="B34" s="22" t="e">
        <f>VLOOKUP($A34,[1]!tblEmployee[#All],MATCH([1]Attendance_Data!B$2,[1]!tblEmployee[#Headers],0),FALSE)</f>
        <v>#REF!</v>
      </c>
      <c r="C34" s="22" t="e">
        <f>VLOOKUP($A34,[1]!tblEmployee[#All],MATCH([1]Attendance_Data!C$2,[1]!tblEmployee[#Headers],0),FALSE)</f>
        <v>#REF!</v>
      </c>
      <c r="D34" s="22" t="e">
        <f>VLOOKUP($A34,[1]!tblEmployee[#All],MATCH([1]Attendance_Data!D$2,[1]!tblEmployee[#Headers],0),FALSE)</f>
        <v>#REF!</v>
      </c>
      <c r="E34" s="23" t="e">
        <f>VLOOKUP($A34,[1]!tblEmployee[#All],MATCH([1]Attendance_Data!E$2,[1]!tblEmployee[#Headers],0),FALSE)</f>
        <v>#REF!</v>
      </c>
      <c r="F34" s="32" t="e">
        <f>VLOOKUP($A34,'ATTENDANCE DATA'!$A$4:$AL$706,MATCH([1]Attendance_Data!F$2,'ATTENDANCE DATA'!$A$4:$AL$4,0),FALSE)</f>
        <v>#REF!</v>
      </c>
      <c r="G34" s="32" t="e">
        <f>VLOOKUP($A34,'ATTENDANCE DATA'!$A$4:$AL$706,MATCH([1]Attendance_Data!G$2,'ATTENDANCE DATA'!$A$4:$AL$4,0),FALSE)</f>
        <v>#REF!</v>
      </c>
      <c r="H34" s="32" t="e">
        <f>VLOOKUP($A34,'ATTENDANCE DATA'!$A$4:$AL$706,MATCH([1]Attendance_Data!H$2,'ATTENDANCE DATA'!$A$4:$AL$4,0),FALSE)</f>
        <v>#REF!</v>
      </c>
      <c r="I34" s="32" t="e">
        <f>VLOOKUP($A34,'ATTENDANCE DATA'!$A$4:$AL$706,MATCH([1]Attendance_Data!I$2,'ATTENDANCE DATA'!$A$4:$AL$4,0),FALSE)</f>
        <v>#REF!</v>
      </c>
      <c r="J34" s="32" t="e">
        <f>VLOOKUP($A34,'ATTENDANCE DATA'!$A$4:$AL$706,MATCH([1]Attendance_Data!J$2,'ATTENDANCE DATA'!$A$4:$AL$4,0),FALSE)</f>
        <v>#REF!</v>
      </c>
      <c r="K34" s="33" t="e">
        <f t="shared" si="0"/>
        <v>#REF!</v>
      </c>
    </row>
    <row r="35" spans="1:11">
      <c r="A35" s="24" t="e">
        <f>[1]!tblEmployee[[#This Row],[Emp_ID]]</f>
        <v>#REF!</v>
      </c>
      <c r="B35" s="22" t="e">
        <f>VLOOKUP($A35,[1]!tblEmployee[#All],MATCH([1]Attendance_Data!B$2,[1]!tblEmployee[#Headers],0),FALSE)</f>
        <v>#REF!</v>
      </c>
      <c r="C35" s="22" t="e">
        <f>VLOOKUP($A35,[1]!tblEmployee[#All],MATCH([1]Attendance_Data!C$2,[1]!tblEmployee[#Headers],0),FALSE)</f>
        <v>#REF!</v>
      </c>
      <c r="D35" s="22" t="e">
        <f>VLOOKUP($A35,[1]!tblEmployee[#All],MATCH([1]Attendance_Data!D$2,[1]!tblEmployee[#Headers],0),FALSE)</f>
        <v>#REF!</v>
      </c>
      <c r="E35" s="23" t="e">
        <f>VLOOKUP($A35,[1]!tblEmployee[#All],MATCH([1]Attendance_Data!E$2,[1]!tblEmployee[#Headers],0),FALSE)</f>
        <v>#REF!</v>
      </c>
      <c r="F35" s="32" t="e">
        <f>VLOOKUP($A35,'ATTENDANCE DATA'!$A$4:$AL$706,MATCH([1]Attendance_Data!F$2,'ATTENDANCE DATA'!$A$4:$AL$4,0),FALSE)</f>
        <v>#REF!</v>
      </c>
      <c r="G35" s="32" t="e">
        <f>VLOOKUP($A35,'ATTENDANCE DATA'!$A$4:$AL$706,MATCH([1]Attendance_Data!G$2,'ATTENDANCE DATA'!$A$4:$AL$4,0),FALSE)</f>
        <v>#REF!</v>
      </c>
      <c r="H35" s="32" t="e">
        <f>VLOOKUP($A35,'ATTENDANCE DATA'!$A$4:$AL$706,MATCH([1]Attendance_Data!H$2,'ATTENDANCE DATA'!$A$4:$AL$4,0),FALSE)</f>
        <v>#REF!</v>
      </c>
      <c r="I35" s="32" t="e">
        <f>VLOOKUP($A35,'ATTENDANCE DATA'!$A$4:$AL$706,MATCH([1]Attendance_Data!I$2,'ATTENDANCE DATA'!$A$4:$AL$4,0),FALSE)</f>
        <v>#REF!</v>
      </c>
      <c r="J35" s="32" t="e">
        <f>VLOOKUP($A35,'ATTENDANCE DATA'!$A$4:$AL$706,MATCH([1]Attendance_Data!J$2,'ATTENDANCE DATA'!$A$4:$AL$4,0),FALSE)</f>
        <v>#REF!</v>
      </c>
      <c r="K35" s="33" t="e">
        <f t="shared" si="0"/>
        <v>#REF!</v>
      </c>
    </row>
    <row r="36" spans="1:11">
      <c r="A36" s="24" t="e">
        <f>[1]!tblEmployee[[#This Row],[Emp_ID]]</f>
        <v>#REF!</v>
      </c>
      <c r="B36" s="22" t="e">
        <f>VLOOKUP($A36,[1]!tblEmployee[#All],MATCH([1]Attendance_Data!B$2,[1]!tblEmployee[#Headers],0),FALSE)</f>
        <v>#REF!</v>
      </c>
      <c r="C36" s="22" t="e">
        <f>VLOOKUP($A36,[1]!tblEmployee[#All],MATCH([1]Attendance_Data!C$2,[1]!tblEmployee[#Headers],0),FALSE)</f>
        <v>#REF!</v>
      </c>
      <c r="D36" s="22" t="e">
        <f>VLOOKUP($A36,[1]!tblEmployee[#All],MATCH([1]Attendance_Data!D$2,[1]!tblEmployee[#Headers],0),FALSE)</f>
        <v>#REF!</v>
      </c>
      <c r="E36" s="23" t="e">
        <f>VLOOKUP($A36,[1]!tblEmployee[#All],MATCH([1]Attendance_Data!E$2,[1]!tblEmployee[#Headers],0),FALSE)</f>
        <v>#REF!</v>
      </c>
      <c r="F36" s="32" t="e">
        <f>VLOOKUP($A36,'ATTENDANCE DATA'!$A$4:$AL$706,MATCH([1]Attendance_Data!F$2,'ATTENDANCE DATA'!$A$4:$AL$4,0),FALSE)</f>
        <v>#REF!</v>
      </c>
      <c r="G36" s="32" t="e">
        <f>VLOOKUP($A36,'ATTENDANCE DATA'!$A$4:$AL$706,MATCH([1]Attendance_Data!G$2,'ATTENDANCE DATA'!$A$4:$AL$4,0),FALSE)</f>
        <v>#REF!</v>
      </c>
      <c r="H36" s="32" t="e">
        <f>VLOOKUP($A36,'ATTENDANCE DATA'!$A$4:$AL$706,MATCH([1]Attendance_Data!H$2,'ATTENDANCE DATA'!$A$4:$AL$4,0),FALSE)</f>
        <v>#REF!</v>
      </c>
      <c r="I36" s="32" t="e">
        <f>VLOOKUP($A36,'ATTENDANCE DATA'!$A$4:$AL$706,MATCH([1]Attendance_Data!I$2,'ATTENDANCE DATA'!$A$4:$AL$4,0),FALSE)</f>
        <v>#REF!</v>
      </c>
      <c r="J36" s="32" t="e">
        <f>VLOOKUP($A36,'ATTENDANCE DATA'!$A$4:$AL$706,MATCH([1]Attendance_Data!J$2,'ATTENDANCE DATA'!$A$4:$AL$4,0),FALSE)</f>
        <v>#REF!</v>
      </c>
      <c r="K36" s="33" t="e">
        <f t="shared" si="0"/>
        <v>#REF!</v>
      </c>
    </row>
    <row r="37" spans="1:11">
      <c r="A37" s="24" t="e">
        <f>[1]!tblEmployee[[#This Row],[Emp_ID]]</f>
        <v>#REF!</v>
      </c>
      <c r="B37" s="22" t="e">
        <f>VLOOKUP($A37,[1]!tblEmployee[#All],MATCH([1]Attendance_Data!B$2,[1]!tblEmployee[#Headers],0),FALSE)</f>
        <v>#REF!</v>
      </c>
      <c r="C37" s="22" t="e">
        <f>VLOOKUP($A37,[1]!tblEmployee[#All],MATCH([1]Attendance_Data!C$2,[1]!tblEmployee[#Headers],0),FALSE)</f>
        <v>#REF!</v>
      </c>
      <c r="D37" s="22" t="e">
        <f>VLOOKUP($A37,[1]!tblEmployee[#All],MATCH([1]Attendance_Data!D$2,[1]!tblEmployee[#Headers],0),FALSE)</f>
        <v>#REF!</v>
      </c>
      <c r="E37" s="23" t="e">
        <f>VLOOKUP($A37,[1]!tblEmployee[#All],MATCH([1]Attendance_Data!E$2,[1]!tblEmployee[#Headers],0),FALSE)</f>
        <v>#REF!</v>
      </c>
      <c r="F37" s="32" t="e">
        <f>VLOOKUP($A37,'ATTENDANCE DATA'!$A$4:$AL$706,MATCH([1]Attendance_Data!F$2,'ATTENDANCE DATA'!$A$4:$AL$4,0),FALSE)</f>
        <v>#REF!</v>
      </c>
      <c r="G37" s="32" t="e">
        <f>VLOOKUP($A37,'ATTENDANCE DATA'!$A$4:$AL$706,MATCH([1]Attendance_Data!G$2,'ATTENDANCE DATA'!$A$4:$AL$4,0),FALSE)</f>
        <v>#REF!</v>
      </c>
      <c r="H37" s="32" t="e">
        <f>VLOOKUP($A37,'ATTENDANCE DATA'!$A$4:$AL$706,MATCH([1]Attendance_Data!H$2,'ATTENDANCE DATA'!$A$4:$AL$4,0),FALSE)</f>
        <v>#REF!</v>
      </c>
      <c r="I37" s="32" t="e">
        <f>VLOOKUP($A37,'ATTENDANCE DATA'!$A$4:$AL$706,MATCH([1]Attendance_Data!I$2,'ATTENDANCE DATA'!$A$4:$AL$4,0),FALSE)</f>
        <v>#REF!</v>
      </c>
      <c r="J37" s="32" t="e">
        <f>VLOOKUP($A37,'ATTENDANCE DATA'!$A$4:$AL$706,MATCH([1]Attendance_Data!J$2,'ATTENDANCE DATA'!$A$4:$AL$4,0),FALSE)</f>
        <v>#REF!</v>
      </c>
      <c r="K37" s="33" t="e">
        <f t="shared" si="0"/>
        <v>#REF!</v>
      </c>
    </row>
    <row r="38" spans="1:11">
      <c r="A38" s="24" t="e">
        <f>[1]!tblEmployee[[#This Row],[Emp_ID]]</f>
        <v>#REF!</v>
      </c>
      <c r="B38" s="22" t="e">
        <f>VLOOKUP($A38,[1]!tblEmployee[#All],MATCH([1]Attendance_Data!B$2,[1]!tblEmployee[#Headers],0),FALSE)</f>
        <v>#REF!</v>
      </c>
      <c r="C38" s="22" t="e">
        <f>VLOOKUP($A38,[1]!tblEmployee[#All],MATCH([1]Attendance_Data!C$2,[1]!tblEmployee[#Headers],0),FALSE)</f>
        <v>#REF!</v>
      </c>
      <c r="D38" s="22" t="e">
        <f>VLOOKUP($A38,[1]!tblEmployee[#All],MATCH([1]Attendance_Data!D$2,[1]!tblEmployee[#Headers],0),FALSE)</f>
        <v>#REF!</v>
      </c>
      <c r="E38" s="23" t="e">
        <f>VLOOKUP($A38,[1]!tblEmployee[#All],MATCH([1]Attendance_Data!E$2,[1]!tblEmployee[#Headers],0),FALSE)</f>
        <v>#REF!</v>
      </c>
      <c r="F38" s="32" t="e">
        <f>VLOOKUP($A38,'ATTENDANCE DATA'!$A$4:$AL$706,MATCH([1]Attendance_Data!F$2,'ATTENDANCE DATA'!$A$4:$AL$4,0),FALSE)</f>
        <v>#REF!</v>
      </c>
      <c r="G38" s="32" t="e">
        <f>VLOOKUP($A38,'ATTENDANCE DATA'!$A$4:$AL$706,MATCH([1]Attendance_Data!G$2,'ATTENDANCE DATA'!$A$4:$AL$4,0),FALSE)</f>
        <v>#REF!</v>
      </c>
      <c r="H38" s="32" t="e">
        <f>VLOOKUP($A38,'ATTENDANCE DATA'!$A$4:$AL$706,MATCH([1]Attendance_Data!H$2,'ATTENDANCE DATA'!$A$4:$AL$4,0),FALSE)</f>
        <v>#REF!</v>
      </c>
      <c r="I38" s="32" t="e">
        <f>VLOOKUP($A38,'ATTENDANCE DATA'!$A$4:$AL$706,MATCH([1]Attendance_Data!I$2,'ATTENDANCE DATA'!$A$4:$AL$4,0),FALSE)</f>
        <v>#REF!</v>
      </c>
      <c r="J38" s="32" t="e">
        <f>VLOOKUP($A38,'ATTENDANCE DATA'!$A$4:$AL$706,MATCH([1]Attendance_Data!J$2,'ATTENDANCE DATA'!$A$4:$AL$4,0),FALSE)</f>
        <v>#REF!</v>
      </c>
      <c r="K38" s="33" t="e">
        <f t="shared" si="0"/>
        <v>#REF!</v>
      </c>
    </row>
    <row r="39" spans="1:11">
      <c r="A39" s="24" t="e">
        <f>[1]!tblEmployee[[#This Row],[Emp_ID]]</f>
        <v>#REF!</v>
      </c>
      <c r="B39" s="22" t="e">
        <f>VLOOKUP($A39,[1]!tblEmployee[#All],MATCH([1]Attendance_Data!B$2,[1]!tblEmployee[#Headers],0),FALSE)</f>
        <v>#REF!</v>
      </c>
      <c r="C39" s="22" t="e">
        <f>VLOOKUP($A39,[1]!tblEmployee[#All],MATCH([1]Attendance_Data!C$2,[1]!tblEmployee[#Headers],0),FALSE)</f>
        <v>#REF!</v>
      </c>
      <c r="D39" s="22" t="e">
        <f>VLOOKUP($A39,[1]!tblEmployee[#All],MATCH([1]Attendance_Data!D$2,[1]!tblEmployee[#Headers],0),FALSE)</f>
        <v>#REF!</v>
      </c>
      <c r="E39" s="23" t="e">
        <f>VLOOKUP($A39,[1]!tblEmployee[#All],MATCH([1]Attendance_Data!E$2,[1]!tblEmployee[#Headers],0),FALSE)</f>
        <v>#REF!</v>
      </c>
      <c r="F39" s="32" t="e">
        <f>VLOOKUP($A39,'ATTENDANCE DATA'!$A$4:$AL$706,MATCH([1]Attendance_Data!F$2,'ATTENDANCE DATA'!$A$4:$AL$4,0),FALSE)</f>
        <v>#REF!</v>
      </c>
      <c r="G39" s="32" t="e">
        <f>VLOOKUP($A39,'ATTENDANCE DATA'!$A$4:$AL$706,MATCH([1]Attendance_Data!G$2,'ATTENDANCE DATA'!$A$4:$AL$4,0),FALSE)</f>
        <v>#REF!</v>
      </c>
      <c r="H39" s="32" t="e">
        <f>VLOOKUP($A39,'ATTENDANCE DATA'!$A$4:$AL$706,MATCH([1]Attendance_Data!H$2,'ATTENDANCE DATA'!$A$4:$AL$4,0),FALSE)</f>
        <v>#REF!</v>
      </c>
      <c r="I39" s="32" t="e">
        <f>VLOOKUP($A39,'ATTENDANCE DATA'!$A$4:$AL$706,MATCH([1]Attendance_Data!I$2,'ATTENDANCE DATA'!$A$4:$AL$4,0),FALSE)</f>
        <v>#REF!</v>
      </c>
      <c r="J39" s="32" t="e">
        <f>VLOOKUP($A39,'ATTENDANCE DATA'!$A$4:$AL$706,MATCH([1]Attendance_Data!J$2,'ATTENDANCE DATA'!$A$4:$AL$4,0),FALSE)</f>
        <v>#REF!</v>
      </c>
      <c r="K39" s="33" t="e">
        <f t="shared" si="0"/>
        <v>#REF!</v>
      </c>
    </row>
    <row r="40" spans="1:11">
      <c r="A40" s="24" t="e">
        <f>[1]!tblEmployee[[#This Row],[Emp_ID]]</f>
        <v>#REF!</v>
      </c>
      <c r="B40" s="22" t="e">
        <f>VLOOKUP($A40,[1]!tblEmployee[#All],MATCH([1]Attendance_Data!B$2,[1]!tblEmployee[#Headers],0),FALSE)</f>
        <v>#REF!</v>
      </c>
      <c r="C40" s="22" t="e">
        <f>VLOOKUP($A40,[1]!tblEmployee[#All],MATCH([1]Attendance_Data!C$2,[1]!tblEmployee[#Headers],0),FALSE)</f>
        <v>#REF!</v>
      </c>
      <c r="D40" s="22" t="e">
        <f>VLOOKUP($A40,[1]!tblEmployee[#All],MATCH([1]Attendance_Data!D$2,[1]!tblEmployee[#Headers],0),FALSE)</f>
        <v>#REF!</v>
      </c>
      <c r="E40" s="23" t="e">
        <f>VLOOKUP($A40,[1]!tblEmployee[#All],MATCH([1]Attendance_Data!E$2,[1]!tblEmployee[#Headers],0),FALSE)</f>
        <v>#REF!</v>
      </c>
      <c r="F40" s="32" t="e">
        <f>VLOOKUP($A40,'ATTENDANCE DATA'!$A$4:$AL$706,MATCH([1]Attendance_Data!F$2,'ATTENDANCE DATA'!$A$4:$AL$4,0),FALSE)</f>
        <v>#REF!</v>
      </c>
      <c r="G40" s="32" t="e">
        <f>VLOOKUP($A40,'ATTENDANCE DATA'!$A$4:$AL$706,MATCH([1]Attendance_Data!G$2,'ATTENDANCE DATA'!$A$4:$AL$4,0),FALSE)</f>
        <v>#REF!</v>
      </c>
      <c r="H40" s="32" t="e">
        <f>VLOOKUP($A40,'ATTENDANCE DATA'!$A$4:$AL$706,MATCH([1]Attendance_Data!H$2,'ATTENDANCE DATA'!$A$4:$AL$4,0),FALSE)</f>
        <v>#REF!</v>
      </c>
      <c r="I40" s="32" t="e">
        <f>VLOOKUP($A40,'ATTENDANCE DATA'!$A$4:$AL$706,MATCH([1]Attendance_Data!I$2,'ATTENDANCE DATA'!$A$4:$AL$4,0),FALSE)</f>
        <v>#REF!</v>
      </c>
      <c r="J40" s="32" t="e">
        <f>VLOOKUP($A40,'ATTENDANCE DATA'!$A$4:$AL$706,MATCH([1]Attendance_Data!J$2,'ATTENDANCE DATA'!$A$4:$AL$4,0),FALSE)</f>
        <v>#REF!</v>
      </c>
      <c r="K40" s="33" t="e">
        <f t="shared" si="0"/>
        <v>#REF!</v>
      </c>
    </row>
    <row r="41" spans="1:11">
      <c r="A41" s="24" t="e">
        <f>[1]!tblEmployee[[#This Row],[Emp_ID]]</f>
        <v>#REF!</v>
      </c>
      <c r="B41" s="22" t="e">
        <f>VLOOKUP($A41,[1]!tblEmployee[#All],MATCH([1]Attendance_Data!B$2,[1]!tblEmployee[#Headers],0),FALSE)</f>
        <v>#REF!</v>
      </c>
      <c r="C41" s="22" t="e">
        <f>VLOOKUP($A41,[1]!tblEmployee[#All],MATCH([1]Attendance_Data!C$2,[1]!tblEmployee[#Headers],0),FALSE)</f>
        <v>#REF!</v>
      </c>
      <c r="D41" s="22" t="e">
        <f>VLOOKUP($A41,[1]!tblEmployee[#All],MATCH([1]Attendance_Data!D$2,[1]!tblEmployee[#Headers],0),FALSE)</f>
        <v>#REF!</v>
      </c>
      <c r="E41" s="23" t="e">
        <f>VLOOKUP($A41,[1]!tblEmployee[#All],MATCH([1]Attendance_Data!E$2,[1]!tblEmployee[#Headers],0),FALSE)</f>
        <v>#REF!</v>
      </c>
      <c r="F41" s="32" t="e">
        <f>VLOOKUP($A41,'ATTENDANCE DATA'!$A$4:$AL$706,MATCH([1]Attendance_Data!F$2,'ATTENDANCE DATA'!$A$4:$AL$4,0),FALSE)</f>
        <v>#REF!</v>
      </c>
      <c r="G41" s="32" t="e">
        <f>VLOOKUP($A41,'ATTENDANCE DATA'!$A$4:$AL$706,MATCH([1]Attendance_Data!G$2,'ATTENDANCE DATA'!$A$4:$AL$4,0),FALSE)</f>
        <v>#REF!</v>
      </c>
      <c r="H41" s="32" t="e">
        <f>VLOOKUP($A41,'ATTENDANCE DATA'!$A$4:$AL$706,MATCH([1]Attendance_Data!H$2,'ATTENDANCE DATA'!$A$4:$AL$4,0),FALSE)</f>
        <v>#REF!</v>
      </c>
      <c r="I41" s="32" t="e">
        <f>VLOOKUP($A41,'ATTENDANCE DATA'!$A$4:$AL$706,MATCH([1]Attendance_Data!I$2,'ATTENDANCE DATA'!$A$4:$AL$4,0),FALSE)</f>
        <v>#REF!</v>
      </c>
      <c r="J41" s="32" t="e">
        <f>VLOOKUP($A41,'ATTENDANCE DATA'!$A$4:$AL$706,MATCH([1]Attendance_Data!J$2,'ATTENDANCE DATA'!$A$4:$AL$4,0),FALSE)</f>
        <v>#REF!</v>
      </c>
      <c r="K41" s="33" t="e">
        <f t="shared" si="0"/>
        <v>#REF!</v>
      </c>
    </row>
    <row r="42" spans="1:11">
      <c r="A42" s="24" t="e">
        <f>[1]!tblEmployee[[#This Row],[Emp_ID]]</f>
        <v>#REF!</v>
      </c>
      <c r="B42" s="22" t="e">
        <f>VLOOKUP($A42,[1]!tblEmployee[#All],MATCH([1]Attendance_Data!B$2,[1]!tblEmployee[#Headers],0),FALSE)</f>
        <v>#REF!</v>
      </c>
      <c r="C42" s="22" t="e">
        <f>VLOOKUP($A42,[1]!tblEmployee[#All],MATCH([1]Attendance_Data!C$2,[1]!tblEmployee[#Headers],0),FALSE)</f>
        <v>#REF!</v>
      </c>
      <c r="D42" s="22" t="e">
        <f>VLOOKUP($A42,[1]!tblEmployee[#All],MATCH([1]Attendance_Data!D$2,[1]!tblEmployee[#Headers],0),FALSE)</f>
        <v>#REF!</v>
      </c>
      <c r="E42" s="23" t="e">
        <f>VLOOKUP($A42,[1]!tblEmployee[#All],MATCH([1]Attendance_Data!E$2,[1]!tblEmployee[#Headers],0),FALSE)</f>
        <v>#REF!</v>
      </c>
      <c r="F42" s="32" t="e">
        <f>VLOOKUP($A42,'ATTENDANCE DATA'!$A$4:$AL$706,MATCH([1]Attendance_Data!F$2,'ATTENDANCE DATA'!$A$4:$AL$4,0),FALSE)</f>
        <v>#REF!</v>
      </c>
      <c r="G42" s="32" t="e">
        <f>VLOOKUP($A42,'ATTENDANCE DATA'!$A$4:$AL$706,MATCH([1]Attendance_Data!G$2,'ATTENDANCE DATA'!$A$4:$AL$4,0),FALSE)</f>
        <v>#REF!</v>
      </c>
      <c r="H42" s="32" t="e">
        <f>VLOOKUP($A42,'ATTENDANCE DATA'!$A$4:$AL$706,MATCH([1]Attendance_Data!H$2,'ATTENDANCE DATA'!$A$4:$AL$4,0),FALSE)</f>
        <v>#REF!</v>
      </c>
      <c r="I42" s="32" t="e">
        <f>VLOOKUP($A42,'ATTENDANCE DATA'!$A$4:$AL$706,MATCH([1]Attendance_Data!I$2,'ATTENDANCE DATA'!$A$4:$AL$4,0),FALSE)</f>
        <v>#REF!</v>
      </c>
      <c r="J42" s="32" t="e">
        <f>VLOOKUP($A42,'ATTENDANCE DATA'!$A$4:$AL$706,MATCH([1]Attendance_Data!J$2,'ATTENDANCE DATA'!$A$4:$AL$4,0),FALSE)</f>
        <v>#REF!</v>
      </c>
      <c r="K42" s="33" t="e">
        <f t="shared" si="0"/>
        <v>#REF!</v>
      </c>
    </row>
    <row r="43" spans="1:11">
      <c r="A43" s="24" t="e">
        <f>[1]!tblEmployee[[#This Row],[Emp_ID]]</f>
        <v>#REF!</v>
      </c>
      <c r="B43" s="22" t="e">
        <f>VLOOKUP($A43,[1]!tblEmployee[#All],MATCH([1]Attendance_Data!B$2,[1]!tblEmployee[#Headers],0),FALSE)</f>
        <v>#REF!</v>
      </c>
      <c r="C43" s="22" t="e">
        <f>VLOOKUP($A43,[1]!tblEmployee[#All],MATCH([1]Attendance_Data!C$2,[1]!tblEmployee[#Headers],0),FALSE)</f>
        <v>#REF!</v>
      </c>
      <c r="D43" s="22" t="e">
        <f>VLOOKUP($A43,[1]!tblEmployee[#All],MATCH([1]Attendance_Data!D$2,[1]!tblEmployee[#Headers],0),FALSE)</f>
        <v>#REF!</v>
      </c>
      <c r="E43" s="23" t="e">
        <f>VLOOKUP($A43,[1]!tblEmployee[#All],MATCH([1]Attendance_Data!E$2,[1]!tblEmployee[#Headers],0),FALSE)</f>
        <v>#REF!</v>
      </c>
      <c r="F43" s="32" t="e">
        <f>VLOOKUP($A43,'ATTENDANCE DATA'!$A$4:$AL$706,MATCH([1]Attendance_Data!F$2,'ATTENDANCE DATA'!$A$4:$AL$4,0),FALSE)</f>
        <v>#REF!</v>
      </c>
      <c r="G43" s="32" t="e">
        <f>VLOOKUP($A43,'ATTENDANCE DATA'!$A$4:$AL$706,MATCH([1]Attendance_Data!G$2,'ATTENDANCE DATA'!$A$4:$AL$4,0),FALSE)</f>
        <v>#REF!</v>
      </c>
      <c r="H43" s="32" t="e">
        <f>VLOOKUP($A43,'ATTENDANCE DATA'!$A$4:$AL$706,MATCH([1]Attendance_Data!H$2,'ATTENDANCE DATA'!$A$4:$AL$4,0),FALSE)</f>
        <v>#REF!</v>
      </c>
      <c r="I43" s="32" t="e">
        <f>VLOOKUP($A43,'ATTENDANCE DATA'!$A$4:$AL$706,MATCH([1]Attendance_Data!I$2,'ATTENDANCE DATA'!$A$4:$AL$4,0),FALSE)</f>
        <v>#REF!</v>
      </c>
      <c r="J43" s="32" t="e">
        <f>VLOOKUP($A43,'ATTENDANCE DATA'!$A$4:$AL$706,MATCH([1]Attendance_Data!J$2,'ATTENDANCE DATA'!$A$4:$AL$4,0),FALSE)</f>
        <v>#REF!</v>
      </c>
      <c r="K43" s="33" t="e">
        <f t="shared" si="0"/>
        <v>#REF!</v>
      </c>
    </row>
    <row r="44" spans="1:11">
      <c r="A44" s="24" t="e">
        <f>[1]!tblEmployee[[#This Row],[Emp_ID]]</f>
        <v>#REF!</v>
      </c>
      <c r="B44" s="22" t="e">
        <f>VLOOKUP($A44,[1]!tblEmployee[#All],MATCH([1]Attendance_Data!B$2,[1]!tblEmployee[#Headers],0),FALSE)</f>
        <v>#REF!</v>
      </c>
      <c r="C44" s="22" t="e">
        <f>VLOOKUP($A44,[1]!tblEmployee[#All],MATCH([1]Attendance_Data!C$2,[1]!tblEmployee[#Headers],0),FALSE)</f>
        <v>#REF!</v>
      </c>
      <c r="D44" s="22" t="e">
        <f>VLOOKUP($A44,[1]!tblEmployee[#All],MATCH([1]Attendance_Data!D$2,[1]!tblEmployee[#Headers],0),FALSE)</f>
        <v>#REF!</v>
      </c>
      <c r="E44" s="23" t="e">
        <f>VLOOKUP($A44,[1]!tblEmployee[#All],MATCH([1]Attendance_Data!E$2,[1]!tblEmployee[#Headers],0),FALSE)</f>
        <v>#REF!</v>
      </c>
      <c r="F44" s="32" t="e">
        <f>VLOOKUP($A44,'ATTENDANCE DATA'!$A$4:$AL$706,MATCH([1]Attendance_Data!F$2,'ATTENDANCE DATA'!$A$4:$AL$4,0),FALSE)</f>
        <v>#REF!</v>
      </c>
      <c r="G44" s="32" t="e">
        <f>VLOOKUP($A44,'ATTENDANCE DATA'!$A$4:$AL$706,MATCH([1]Attendance_Data!G$2,'ATTENDANCE DATA'!$A$4:$AL$4,0),FALSE)</f>
        <v>#REF!</v>
      </c>
      <c r="H44" s="32" t="e">
        <f>VLOOKUP($A44,'ATTENDANCE DATA'!$A$4:$AL$706,MATCH([1]Attendance_Data!H$2,'ATTENDANCE DATA'!$A$4:$AL$4,0),FALSE)</f>
        <v>#REF!</v>
      </c>
      <c r="I44" s="32" t="e">
        <f>VLOOKUP($A44,'ATTENDANCE DATA'!$A$4:$AL$706,MATCH([1]Attendance_Data!I$2,'ATTENDANCE DATA'!$A$4:$AL$4,0),FALSE)</f>
        <v>#REF!</v>
      </c>
      <c r="J44" s="32" t="e">
        <f>VLOOKUP($A44,'ATTENDANCE DATA'!$A$4:$AL$706,MATCH([1]Attendance_Data!J$2,'ATTENDANCE DATA'!$A$4:$AL$4,0),FALSE)</f>
        <v>#REF!</v>
      </c>
      <c r="K44" s="33" t="e">
        <f t="shared" si="0"/>
        <v>#REF!</v>
      </c>
    </row>
    <row r="45" spans="1:11">
      <c r="A45" s="24" t="e">
        <f>[1]!tblEmployee[[#This Row],[Emp_ID]]</f>
        <v>#REF!</v>
      </c>
      <c r="B45" s="22" t="e">
        <f>VLOOKUP($A45,[1]!tblEmployee[#All],MATCH([1]Attendance_Data!B$2,[1]!tblEmployee[#Headers],0),FALSE)</f>
        <v>#REF!</v>
      </c>
      <c r="C45" s="22" t="e">
        <f>VLOOKUP($A45,[1]!tblEmployee[#All],MATCH([1]Attendance_Data!C$2,[1]!tblEmployee[#Headers],0),FALSE)</f>
        <v>#REF!</v>
      </c>
      <c r="D45" s="22" t="e">
        <f>VLOOKUP($A45,[1]!tblEmployee[#All],MATCH([1]Attendance_Data!D$2,[1]!tblEmployee[#Headers],0),FALSE)</f>
        <v>#REF!</v>
      </c>
      <c r="E45" s="23" t="e">
        <f>VLOOKUP($A45,[1]!tblEmployee[#All],MATCH([1]Attendance_Data!E$2,[1]!tblEmployee[#Headers],0),FALSE)</f>
        <v>#REF!</v>
      </c>
      <c r="F45" s="32" t="e">
        <f>VLOOKUP($A45,'ATTENDANCE DATA'!$A$4:$AL$706,MATCH([1]Attendance_Data!F$2,'ATTENDANCE DATA'!$A$4:$AL$4,0),FALSE)</f>
        <v>#REF!</v>
      </c>
      <c r="G45" s="32" t="e">
        <f>VLOOKUP($A45,'ATTENDANCE DATA'!$A$4:$AL$706,MATCH([1]Attendance_Data!G$2,'ATTENDANCE DATA'!$A$4:$AL$4,0),FALSE)</f>
        <v>#REF!</v>
      </c>
      <c r="H45" s="32" t="e">
        <f>VLOOKUP($A45,'ATTENDANCE DATA'!$A$4:$AL$706,MATCH([1]Attendance_Data!H$2,'ATTENDANCE DATA'!$A$4:$AL$4,0),FALSE)</f>
        <v>#REF!</v>
      </c>
      <c r="I45" s="32" t="e">
        <f>VLOOKUP($A45,'ATTENDANCE DATA'!$A$4:$AL$706,MATCH([1]Attendance_Data!I$2,'ATTENDANCE DATA'!$A$4:$AL$4,0),FALSE)</f>
        <v>#REF!</v>
      </c>
      <c r="J45" s="32" t="e">
        <f>VLOOKUP($A45,'ATTENDANCE DATA'!$A$4:$AL$706,MATCH([1]Attendance_Data!J$2,'ATTENDANCE DATA'!$A$4:$AL$4,0),FALSE)</f>
        <v>#REF!</v>
      </c>
      <c r="K45" s="33" t="e">
        <f t="shared" si="0"/>
        <v>#REF!</v>
      </c>
    </row>
    <row r="46" spans="1:11">
      <c r="A46" s="24" t="e">
        <f>[1]!tblEmployee[[#This Row],[Emp_ID]]</f>
        <v>#REF!</v>
      </c>
      <c r="B46" s="22" t="e">
        <f>VLOOKUP($A46,[1]!tblEmployee[#All],MATCH([1]Attendance_Data!B$2,[1]!tblEmployee[#Headers],0),FALSE)</f>
        <v>#REF!</v>
      </c>
      <c r="C46" s="22" t="e">
        <f>VLOOKUP($A46,[1]!tblEmployee[#All],MATCH([1]Attendance_Data!C$2,[1]!tblEmployee[#Headers],0),FALSE)</f>
        <v>#REF!</v>
      </c>
      <c r="D46" s="22" t="e">
        <f>VLOOKUP($A46,[1]!tblEmployee[#All],MATCH([1]Attendance_Data!D$2,[1]!tblEmployee[#Headers],0),FALSE)</f>
        <v>#REF!</v>
      </c>
      <c r="E46" s="23" t="e">
        <f>VLOOKUP($A46,[1]!tblEmployee[#All],MATCH([1]Attendance_Data!E$2,[1]!tblEmployee[#Headers],0),FALSE)</f>
        <v>#REF!</v>
      </c>
      <c r="F46" s="32" t="e">
        <f>VLOOKUP($A46,'ATTENDANCE DATA'!$A$4:$AL$706,MATCH([1]Attendance_Data!F$2,'ATTENDANCE DATA'!$A$4:$AL$4,0),FALSE)</f>
        <v>#REF!</v>
      </c>
      <c r="G46" s="32" t="e">
        <f>VLOOKUP($A46,'ATTENDANCE DATA'!$A$4:$AL$706,MATCH([1]Attendance_Data!G$2,'ATTENDANCE DATA'!$A$4:$AL$4,0),FALSE)</f>
        <v>#REF!</v>
      </c>
      <c r="H46" s="32" t="e">
        <f>VLOOKUP($A46,'ATTENDANCE DATA'!$A$4:$AL$706,MATCH([1]Attendance_Data!H$2,'ATTENDANCE DATA'!$A$4:$AL$4,0),FALSE)</f>
        <v>#REF!</v>
      </c>
      <c r="I46" s="32" t="e">
        <f>VLOOKUP($A46,'ATTENDANCE DATA'!$A$4:$AL$706,MATCH([1]Attendance_Data!I$2,'ATTENDANCE DATA'!$A$4:$AL$4,0),FALSE)</f>
        <v>#REF!</v>
      </c>
      <c r="J46" s="32" t="e">
        <f>VLOOKUP($A46,'ATTENDANCE DATA'!$A$4:$AL$706,MATCH([1]Attendance_Data!J$2,'ATTENDANCE DATA'!$A$4:$AL$4,0),FALSE)</f>
        <v>#REF!</v>
      </c>
      <c r="K46" s="33" t="e">
        <f t="shared" si="0"/>
        <v>#REF!</v>
      </c>
    </row>
    <row r="47" spans="1:11">
      <c r="A47" s="24" t="e">
        <f>[1]!tblEmployee[[#This Row],[Emp_ID]]</f>
        <v>#REF!</v>
      </c>
      <c r="B47" s="22" t="e">
        <f>VLOOKUP($A47,[1]!tblEmployee[#All],MATCH([1]Attendance_Data!B$2,[1]!tblEmployee[#Headers],0),FALSE)</f>
        <v>#REF!</v>
      </c>
      <c r="C47" s="22" t="e">
        <f>VLOOKUP($A47,[1]!tblEmployee[#All],MATCH([1]Attendance_Data!C$2,[1]!tblEmployee[#Headers],0),FALSE)</f>
        <v>#REF!</v>
      </c>
      <c r="D47" s="22" t="e">
        <f>VLOOKUP($A47,[1]!tblEmployee[#All],MATCH([1]Attendance_Data!D$2,[1]!tblEmployee[#Headers],0),FALSE)</f>
        <v>#REF!</v>
      </c>
      <c r="E47" s="23" t="e">
        <f>VLOOKUP($A47,[1]!tblEmployee[#All],MATCH([1]Attendance_Data!E$2,[1]!tblEmployee[#Headers],0),FALSE)</f>
        <v>#REF!</v>
      </c>
      <c r="F47" s="32" t="e">
        <f>VLOOKUP($A47,'ATTENDANCE DATA'!$A$4:$AL$706,MATCH([1]Attendance_Data!F$2,'ATTENDANCE DATA'!$A$4:$AL$4,0),FALSE)</f>
        <v>#REF!</v>
      </c>
      <c r="G47" s="32" t="e">
        <f>VLOOKUP($A47,'ATTENDANCE DATA'!$A$4:$AL$706,MATCH([1]Attendance_Data!G$2,'ATTENDANCE DATA'!$A$4:$AL$4,0),FALSE)</f>
        <v>#REF!</v>
      </c>
      <c r="H47" s="32" t="e">
        <f>VLOOKUP($A47,'ATTENDANCE DATA'!$A$4:$AL$706,MATCH([1]Attendance_Data!H$2,'ATTENDANCE DATA'!$A$4:$AL$4,0),FALSE)</f>
        <v>#REF!</v>
      </c>
      <c r="I47" s="32" t="e">
        <f>VLOOKUP($A47,'ATTENDANCE DATA'!$A$4:$AL$706,MATCH([1]Attendance_Data!I$2,'ATTENDANCE DATA'!$A$4:$AL$4,0),FALSE)</f>
        <v>#REF!</v>
      </c>
      <c r="J47" s="32" t="e">
        <f>VLOOKUP($A47,'ATTENDANCE DATA'!$A$4:$AL$706,MATCH([1]Attendance_Data!J$2,'ATTENDANCE DATA'!$A$4:$AL$4,0),FALSE)</f>
        <v>#REF!</v>
      </c>
      <c r="K47" s="33" t="e">
        <f t="shared" si="0"/>
        <v>#REF!</v>
      </c>
    </row>
    <row r="48" spans="1:11">
      <c r="A48" s="24" t="e">
        <f>[1]!tblEmployee[[#This Row],[Emp_ID]]</f>
        <v>#REF!</v>
      </c>
      <c r="B48" s="22" t="e">
        <f>VLOOKUP($A48,[1]!tblEmployee[#All],MATCH([1]Attendance_Data!B$2,[1]!tblEmployee[#Headers],0),FALSE)</f>
        <v>#REF!</v>
      </c>
      <c r="C48" s="22" t="e">
        <f>VLOOKUP($A48,[1]!tblEmployee[#All],MATCH([1]Attendance_Data!C$2,[1]!tblEmployee[#Headers],0),FALSE)</f>
        <v>#REF!</v>
      </c>
      <c r="D48" s="22" t="e">
        <f>VLOOKUP($A48,[1]!tblEmployee[#All],MATCH([1]Attendance_Data!D$2,[1]!tblEmployee[#Headers],0),FALSE)</f>
        <v>#REF!</v>
      </c>
      <c r="E48" s="23" t="e">
        <f>VLOOKUP($A48,[1]!tblEmployee[#All],MATCH([1]Attendance_Data!E$2,[1]!tblEmployee[#Headers],0),FALSE)</f>
        <v>#REF!</v>
      </c>
      <c r="F48" s="32" t="e">
        <f>VLOOKUP($A48,'ATTENDANCE DATA'!$A$4:$AL$706,MATCH([1]Attendance_Data!F$2,'ATTENDANCE DATA'!$A$4:$AL$4,0),FALSE)</f>
        <v>#REF!</v>
      </c>
      <c r="G48" s="32" t="e">
        <f>VLOOKUP($A48,'ATTENDANCE DATA'!$A$4:$AL$706,MATCH([1]Attendance_Data!G$2,'ATTENDANCE DATA'!$A$4:$AL$4,0),FALSE)</f>
        <v>#REF!</v>
      </c>
      <c r="H48" s="32" t="e">
        <f>VLOOKUP($A48,'ATTENDANCE DATA'!$A$4:$AL$706,MATCH([1]Attendance_Data!H$2,'ATTENDANCE DATA'!$A$4:$AL$4,0),FALSE)</f>
        <v>#REF!</v>
      </c>
      <c r="I48" s="32" t="e">
        <f>VLOOKUP($A48,'ATTENDANCE DATA'!$A$4:$AL$706,MATCH([1]Attendance_Data!I$2,'ATTENDANCE DATA'!$A$4:$AL$4,0),FALSE)</f>
        <v>#REF!</v>
      </c>
      <c r="J48" s="32" t="e">
        <f>VLOOKUP($A48,'ATTENDANCE DATA'!$A$4:$AL$706,MATCH([1]Attendance_Data!J$2,'ATTENDANCE DATA'!$A$4:$AL$4,0),FALSE)</f>
        <v>#REF!</v>
      </c>
      <c r="K48" s="33" t="e">
        <f t="shared" si="0"/>
        <v>#REF!</v>
      </c>
    </row>
    <row r="49" spans="1:11">
      <c r="A49" s="24" t="e">
        <f>[1]!tblEmployee[[#This Row],[Emp_ID]]</f>
        <v>#REF!</v>
      </c>
      <c r="B49" s="22" t="e">
        <f>VLOOKUP($A49,[1]!tblEmployee[#All],MATCH([1]Attendance_Data!B$2,[1]!tblEmployee[#Headers],0),FALSE)</f>
        <v>#REF!</v>
      </c>
      <c r="C49" s="22" t="e">
        <f>VLOOKUP($A49,[1]!tblEmployee[#All],MATCH([1]Attendance_Data!C$2,[1]!tblEmployee[#Headers],0),FALSE)</f>
        <v>#REF!</v>
      </c>
      <c r="D49" s="22" t="e">
        <f>VLOOKUP($A49,[1]!tblEmployee[#All],MATCH([1]Attendance_Data!D$2,[1]!tblEmployee[#Headers],0),FALSE)</f>
        <v>#REF!</v>
      </c>
      <c r="E49" s="23" t="e">
        <f>VLOOKUP($A49,[1]!tblEmployee[#All],MATCH([1]Attendance_Data!E$2,[1]!tblEmployee[#Headers],0),FALSE)</f>
        <v>#REF!</v>
      </c>
      <c r="F49" s="32" t="e">
        <f>VLOOKUP($A49,'ATTENDANCE DATA'!$A$4:$AL$706,MATCH([1]Attendance_Data!F$2,'ATTENDANCE DATA'!$A$4:$AL$4,0),FALSE)</f>
        <v>#REF!</v>
      </c>
      <c r="G49" s="32" t="e">
        <f>VLOOKUP($A49,'ATTENDANCE DATA'!$A$4:$AL$706,MATCH([1]Attendance_Data!G$2,'ATTENDANCE DATA'!$A$4:$AL$4,0),FALSE)</f>
        <v>#REF!</v>
      </c>
      <c r="H49" s="32" t="e">
        <f>VLOOKUP($A49,'ATTENDANCE DATA'!$A$4:$AL$706,MATCH([1]Attendance_Data!H$2,'ATTENDANCE DATA'!$A$4:$AL$4,0),FALSE)</f>
        <v>#REF!</v>
      </c>
      <c r="I49" s="32" t="e">
        <f>VLOOKUP($A49,'ATTENDANCE DATA'!$A$4:$AL$706,MATCH([1]Attendance_Data!I$2,'ATTENDANCE DATA'!$A$4:$AL$4,0),FALSE)</f>
        <v>#REF!</v>
      </c>
      <c r="J49" s="32" t="e">
        <f>VLOOKUP($A49,'ATTENDANCE DATA'!$A$4:$AL$706,MATCH([1]Attendance_Data!J$2,'ATTENDANCE DATA'!$A$4:$AL$4,0),FALSE)</f>
        <v>#REF!</v>
      </c>
      <c r="K49" s="33" t="e">
        <f t="shared" si="0"/>
        <v>#REF!</v>
      </c>
    </row>
    <row r="50" spans="1:11">
      <c r="A50" s="24" t="e">
        <f>[1]!tblEmployee[[#This Row],[Emp_ID]]</f>
        <v>#REF!</v>
      </c>
      <c r="B50" s="22" t="e">
        <f>VLOOKUP($A50,[1]!tblEmployee[#All],MATCH([1]Attendance_Data!B$2,[1]!tblEmployee[#Headers],0),FALSE)</f>
        <v>#REF!</v>
      </c>
      <c r="C50" s="22" t="e">
        <f>VLOOKUP($A50,[1]!tblEmployee[#All],MATCH([1]Attendance_Data!C$2,[1]!tblEmployee[#Headers],0),FALSE)</f>
        <v>#REF!</v>
      </c>
      <c r="D50" s="22" t="e">
        <f>VLOOKUP($A50,[1]!tblEmployee[#All],MATCH([1]Attendance_Data!D$2,[1]!tblEmployee[#Headers],0),FALSE)</f>
        <v>#REF!</v>
      </c>
      <c r="E50" s="23" t="e">
        <f>VLOOKUP($A50,[1]!tblEmployee[#All],MATCH([1]Attendance_Data!E$2,[1]!tblEmployee[#Headers],0),FALSE)</f>
        <v>#REF!</v>
      </c>
      <c r="F50" s="32" t="e">
        <f>VLOOKUP($A50,'ATTENDANCE DATA'!$A$4:$AL$706,MATCH([1]Attendance_Data!F$2,'ATTENDANCE DATA'!$A$4:$AL$4,0),FALSE)</f>
        <v>#REF!</v>
      </c>
      <c r="G50" s="32" t="e">
        <f>VLOOKUP($A50,'ATTENDANCE DATA'!$A$4:$AL$706,MATCH([1]Attendance_Data!G$2,'ATTENDANCE DATA'!$A$4:$AL$4,0),FALSE)</f>
        <v>#REF!</v>
      </c>
      <c r="H50" s="32" t="e">
        <f>VLOOKUP($A50,'ATTENDANCE DATA'!$A$4:$AL$706,MATCH([1]Attendance_Data!H$2,'ATTENDANCE DATA'!$A$4:$AL$4,0),FALSE)</f>
        <v>#REF!</v>
      </c>
      <c r="I50" s="32" t="e">
        <f>VLOOKUP($A50,'ATTENDANCE DATA'!$A$4:$AL$706,MATCH([1]Attendance_Data!I$2,'ATTENDANCE DATA'!$A$4:$AL$4,0),FALSE)</f>
        <v>#REF!</v>
      </c>
      <c r="J50" s="32" t="e">
        <f>VLOOKUP($A50,'ATTENDANCE DATA'!$A$4:$AL$706,MATCH([1]Attendance_Data!J$2,'ATTENDANCE DATA'!$A$4:$AL$4,0),FALSE)</f>
        <v>#REF!</v>
      </c>
      <c r="K50" s="33" t="e">
        <f t="shared" si="0"/>
        <v>#REF!</v>
      </c>
    </row>
    <row r="51" spans="1:11">
      <c r="A51" s="24" t="e">
        <f>[1]!tblEmployee[[#This Row],[Emp_ID]]</f>
        <v>#REF!</v>
      </c>
      <c r="B51" s="22" t="e">
        <f>VLOOKUP($A51,[1]!tblEmployee[#All],MATCH([1]Attendance_Data!B$2,[1]!tblEmployee[#Headers],0),FALSE)</f>
        <v>#REF!</v>
      </c>
      <c r="C51" s="22" t="e">
        <f>VLOOKUP($A51,[1]!tblEmployee[#All],MATCH([1]Attendance_Data!C$2,[1]!tblEmployee[#Headers],0),FALSE)</f>
        <v>#REF!</v>
      </c>
      <c r="D51" s="22" t="e">
        <f>VLOOKUP($A51,[1]!tblEmployee[#All],MATCH([1]Attendance_Data!D$2,[1]!tblEmployee[#Headers],0),FALSE)</f>
        <v>#REF!</v>
      </c>
      <c r="E51" s="23" t="e">
        <f>VLOOKUP($A51,[1]!tblEmployee[#All],MATCH([1]Attendance_Data!E$2,[1]!tblEmployee[#Headers],0),FALSE)</f>
        <v>#REF!</v>
      </c>
      <c r="F51" s="32" t="e">
        <f>VLOOKUP($A51,'ATTENDANCE DATA'!$A$4:$AL$706,MATCH([1]Attendance_Data!F$2,'ATTENDANCE DATA'!$A$4:$AL$4,0),FALSE)</f>
        <v>#REF!</v>
      </c>
      <c r="G51" s="32" t="e">
        <f>VLOOKUP($A51,'ATTENDANCE DATA'!$A$4:$AL$706,MATCH([1]Attendance_Data!G$2,'ATTENDANCE DATA'!$A$4:$AL$4,0),FALSE)</f>
        <v>#REF!</v>
      </c>
      <c r="H51" s="32" t="e">
        <f>VLOOKUP($A51,'ATTENDANCE DATA'!$A$4:$AL$706,MATCH([1]Attendance_Data!H$2,'ATTENDANCE DATA'!$A$4:$AL$4,0),FALSE)</f>
        <v>#REF!</v>
      </c>
      <c r="I51" s="32" t="e">
        <f>VLOOKUP($A51,'ATTENDANCE DATA'!$A$4:$AL$706,MATCH([1]Attendance_Data!I$2,'ATTENDANCE DATA'!$A$4:$AL$4,0),FALSE)</f>
        <v>#REF!</v>
      </c>
      <c r="J51" s="32" t="e">
        <f>VLOOKUP($A51,'ATTENDANCE DATA'!$A$4:$AL$706,MATCH([1]Attendance_Data!J$2,'ATTENDANCE DATA'!$A$4:$AL$4,0),FALSE)</f>
        <v>#REF!</v>
      </c>
      <c r="K51" s="33" t="e">
        <f t="shared" si="0"/>
        <v>#REF!</v>
      </c>
    </row>
    <row r="52" spans="1:11">
      <c r="A52" s="24" t="e">
        <f>[1]!tblEmployee[[#This Row],[Emp_ID]]</f>
        <v>#REF!</v>
      </c>
      <c r="B52" s="22" t="e">
        <f>VLOOKUP($A52,[1]!tblEmployee[#All],MATCH([1]Attendance_Data!B$2,[1]!tblEmployee[#Headers],0),FALSE)</f>
        <v>#REF!</v>
      </c>
      <c r="C52" s="22" t="e">
        <f>VLOOKUP($A52,[1]!tblEmployee[#All],MATCH([1]Attendance_Data!C$2,[1]!tblEmployee[#Headers],0),FALSE)</f>
        <v>#REF!</v>
      </c>
      <c r="D52" s="22" t="e">
        <f>VLOOKUP($A52,[1]!tblEmployee[#All],MATCH([1]Attendance_Data!D$2,[1]!tblEmployee[#Headers],0),FALSE)</f>
        <v>#REF!</v>
      </c>
      <c r="E52" s="23" t="e">
        <f>VLOOKUP($A52,[1]!tblEmployee[#All],MATCH([1]Attendance_Data!E$2,[1]!tblEmployee[#Headers],0),FALSE)</f>
        <v>#REF!</v>
      </c>
      <c r="F52" s="32" t="e">
        <f>VLOOKUP($A52,'ATTENDANCE DATA'!$A$4:$AL$706,MATCH([1]Attendance_Data!F$2,'ATTENDANCE DATA'!$A$4:$AL$4,0),FALSE)</f>
        <v>#REF!</v>
      </c>
      <c r="G52" s="32" t="e">
        <f>VLOOKUP($A52,'ATTENDANCE DATA'!$A$4:$AL$706,MATCH([1]Attendance_Data!G$2,'ATTENDANCE DATA'!$A$4:$AL$4,0),FALSE)</f>
        <v>#REF!</v>
      </c>
      <c r="H52" s="32" t="e">
        <f>VLOOKUP($A52,'ATTENDANCE DATA'!$A$4:$AL$706,MATCH([1]Attendance_Data!H$2,'ATTENDANCE DATA'!$A$4:$AL$4,0),FALSE)</f>
        <v>#REF!</v>
      </c>
      <c r="I52" s="32" t="e">
        <f>VLOOKUP($A52,'ATTENDANCE DATA'!$A$4:$AL$706,MATCH([1]Attendance_Data!I$2,'ATTENDANCE DATA'!$A$4:$AL$4,0),FALSE)</f>
        <v>#REF!</v>
      </c>
      <c r="J52" s="32" t="e">
        <f>VLOOKUP($A52,'ATTENDANCE DATA'!$A$4:$AL$706,MATCH([1]Attendance_Data!J$2,'ATTENDANCE DATA'!$A$4:$AL$4,0),FALSE)</f>
        <v>#REF!</v>
      </c>
      <c r="K52" s="33" t="e">
        <f t="shared" si="0"/>
        <v>#REF!</v>
      </c>
    </row>
    <row r="53" spans="1:11">
      <c r="A53" s="24" t="e">
        <f>[1]!tblEmployee[[#This Row],[Emp_ID]]</f>
        <v>#REF!</v>
      </c>
      <c r="B53" s="22" t="e">
        <f>VLOOKUP($A53,[1]!tblEmployee[#All],MATCH([1]Attendance_Data!B$2,[1]!tblEmployee[#Headers],0),FALSE)</f>
        <v>#REF!</v>
      </c>
      <c r="C53" s="22" t="e">
        <f>VLOOKUP($A53,[1]!tblEmployee[#All],MATCH([1]Attendance_Data!C$2,[1]!tblEmployee[#Headers],0),FALSE)</f>
        <v>#REF!</v>
      </c>
      <c r="D53" s="22" t="e">
        <f>VLOOKUP($A53,[1]!tblEmployee[#All],MATCH([1]Attendance_Data!D$2,[1]!tblEmployee[#Headers],0),FALSE)</f>
        <v>#REF!</v>
      </c>
      <c r="E53" s="23" t="e">
        <f>VLOOKUP($A53,[1]!tblEmployee[#All],MATCH([1]Attendance_Data!E$2,[1]!tblEmployee[#Headers],0),FALSE)</f>
        <v>#REF!</v>
      </c>
      <c r="F53" s="32" t="e">
        <f>VLOOKUP($A53,'ATTENDANCE DATA'!$A$4:$AL$706,MATCH([1]Attendance_Data!F$2,'ATTENDANCE DATA'!$A$4:$AL$4,0),FALSE)</f>
        <v>#REF!</v>
      </c>
      <c r="G53" s="32" t="e">
        <f>VLOOKUP($A53,'ATTENDANCE DATA'!$A$4:$AL$706,MATCH([1]Attendance_Data!G$2,'ATTENDANCE DATA'!$A$4:$AL$4,0),FALSE)</f>
        <v>#REF!</v>
      </c>
      <c r="H53" s="32" t="e">
        <f>VLOOKUP($A53,'ATTENDANCE DATA'!$A$4:$AL$706,MATCH([1]Attendance_Data!H$2,'ATTENDANCE DATA'!$A$4:$AL$4,0),FALSE)</f>
        <v>#REF!</v>
      </c>
      <c r="I53" s="32" t="e">
        <f>VLOOKUP($A53,'ATTENDANCE DATA'!$A$4:$AL$706,MATCH([1]Attendance_Data!I$2,'ATTENDANCE DATA'!$A$4:$AL$4,0),FALSE)</f>
        <v>#REF!</v>
      </c>
      <c r="J53" s="32" t="e">
        <f>VLOOKUP($A53,'ATTENDANCE DATA'!$A$4:$AL$706,MATCH([1]Attendance_Data!J$2,'ATTENDANCE DATA'!$A$4:$AL$4,0),FALSE)</f>
        <v>#REF!</v>
      </c>
      <c r="K53" s="33" t="e">
        <f t="shared" si="0"/>
        <v>#REF!</v>
      </c>
    </row>
    <row r="54" spans="1:11">
      <c r="A54" s="24" t="e">
        <f>[1]!tblEmployee[[#This Row],[Emp_ID]]</f>
        <v>#REF!</v>
      </c>
      <c r="B54" s="22" t="e">
        <f>VLOOKUP($A54,[1]!tblEmployee[#All],MATCH([1]Attendance_Data!B$2,[1]!tblEmployee[#Headers],0),FALSE)</f>
        <v>#REF!</v>
      </c>
      <c r="C54" s="22" t="e">
        <f>VLOOKUP($A54,[1]!tblEmployee[#All],MATCH([1]Attendance_Data!C$2,[1]!tblEmployee[#Headers],0),FALSE)</f>
        <v>#REF!</v>
      </c>
      <c r="D54" s="22" t="e">
        <f>VLOOKUP($A54,[1]!tblEmployee[#All],MATCH([1]Attendance_Data!D$2,[1]!tblEmployee[#Headers],0),FALSE)</f>
        <v>#REF!</v>
      </c>
      <c r="E54" s="23" t="e">
        <f>VLOOKUP($A54,[1]!tblEmployee[#All],MATCH([1]Attendance_Data!E$2,[1]!tblEmployee[#Headers],0),FALSE)</f>
        <v>#REF!</v>
      </c>
      <c r="F54" s="32" t="e">
        <f>VLOOKUP($A54,'ATTENDANCE DATA'!$A$4:$AL$706,MATCH([1]Attendance_Data!F$2,'ATTENDANCE DATA'!$A$4:$AL$4,0),FALSE)</f>
        <v>#REF!</v>
      </c>
      <c r="G54" s="32" t="e">
        <f>VLOOKUP($A54,'ATTENDANCE DATA'!$A$4:$AL$706,MATCH([1]Attendance_Data!G$2,'ATTENDANCE DATA'!$A$4:$AL$4,0),FALSE)</f>
        <v>#REF!</v>
      </c>
      <c r="H54" s="32" t="e">
        <f>VLOOKUP($A54,'ATTENDANCE DATA'!$A$4:$AL$706,MATCH([1]Attendance_Data!H$2,'ATTENDANCE DATA'!$A$4:$AL$4,0),FALSE)</f>
        <v>#REF!</v>
      </c>
      <c r="I54" s="32" t="e">
        <f>VLOOKUP($A54,'ATTENDANCE DATA'!$A$4:$AL$706,MATCH([1]Attendance_Data!I$2,'ATTENDANCE DATA'!$A$4:$AL$4,0),FALSE)</f>
        <v>#REF!</v>
      </c>
      <c r="J54" s="32" t="e">
        <f>VLOOKUP($A54,'ATTENDANCE DATA'!$A$4:$AL$706,MATCH([1]Attendance_Data!J$2,'ATTENDANCE DATA'!$A$4:$AL$4,0),FALSE)</f>
        <v>#REF!</v>
      </c>
      <c r="K54" s="33" t="e">
        <f t="shared" si="0"/>
        <v>#REF!</v>
      </c>
    </row>
    <row r="55" spans="1:11">
      <c r="A55" s="24" t="e">
        <f>[1]!tblEmployee[[#This Row],[Emp_ID]]</f>
        <v>#REF!</v>
      </c>
      <c r="B55" s="22" t="e">
        <f>VLOOKUP($A55,[1]!tblEmployee[#All],MATCH([1]Attendance_Data!B$2,[1]!tblEmployee[#Headers],0),FALSE)</f>
        <v>#REF!</v>
      </c>
      <c r="C55" s="22" t="e">
        <f>VLOOKUP($A55,[1]!tblEmployee[#All],MATCH([1]Attendance_Data!C$2,[1]!tblEmployee[#Headers],0),FALSE)</f>
        <v>#REF!</v>
      </c>
      <c r="D55" s="22" t="e">
        <f>VLOOKUP($A55,[1]!tblEmployee[#All],MATCH([1]Attendance_Data!D$2,[1]!tblEmployee[#Headers],0),FALSE)</f>
        <v>#REF!</v>
      </c>
      <c r="E55" s="23" t="e">
        <f>VLOOKUP($A55,[1]!tblEmployee[#All],MATCH([1]Attendance_Data!E$2,[1]!tblEmployee[#Headers],0),FALSE)</f>
        <v>#REF!</v>
      </c>
      <c r="F55" s="32" t="e">
        <f>VLOOKUP($A55,'ATTENDANCE DATA'!$A$4:$AL$706,MATCH([1]Attendance_Data!F$2,'ATTENDANCE DATA'!$A$4:$AL$4,0),FALSE)</f>
        <v>#REF!</v>
      </c>
      <c r="G55" s="32" t="e">
        <f>VLOOKUP($A55,'ATTENDANCE DATA'!$A$4:$AL$706,MATCH([1]Attendance_Data!G$2,'ATTENDANCE DATA'!$A$4:$AL$4,0),FALSE)</f>
        <v>#REF!</v>
      </c>
      <c r="H55" s="32" t="e">
        <f>VLOOKUP($A55,'ATTENDANCE DATA'!$A$4:$AL$706,MATCH([1]Attendance_Data!H$2,'ATTENDANCE DATA'!$A$4:$AL$4,0),FALSE)</f>
        <v>#REF!</v>
      </c>
      <c r="I55" s="32" t="e">
        <f>VLOOKUP($A55,'ATTENDANCE DATA'!$A$4:$AL$706,MATCH([1]Attendance_Data!I$2,'ATTENDANCE DATA'!$A$4:$AL$4,0),FALSE)</f>
        <v>#REF!</v>
      </c>
      <c r="J55" s="32" t="e">
        <f>VLOOKUP($A55,'ATTENDANCE DATA'!$A$4:$AL$706,MATCH([1]Attendance_Data!J$2,'ATTENDANCE DATA'!$A$4:$AL$4,0),FALSE)</f>
        <v>#REF!</v>
      </c>
      <c r="K55" s="33" t="e">
        <f t="shared" si="0"/>
        <v>#REF!</v>
      </c>
    </row>
    <row r="56" spans="1:11">
      <c r="A56" s="24" t="e">
        <f>[1]!tblEmployee[[#This Row],[Emp_ID]]</f>
        <v>#REF!</v>
      </c>
      <c r="B56" s="22" t="e">
        <f>VLOOKUP($A56,[1]!tblEmployee[#All],MATCH([1]Attendance_Data!B$2,[1]!tblEmployee[#Headers],0),FALSE)</f>
        <v>#REF!</v>
      </c>
      <c r="C56" s="22" t="e">
        <f>VLOOKUP($A56,[1]!tblEmployee[#All],MATCH([1]Attendance_Data!C$2,[1]!tblEmployee[#Headers],0),FALSE)</f>
        <v>#REF!</v>
      </c>
      <c r="D56" s="22" t="e">
        <f>VLOOKUP($A56,[1]!tblEmployee[#All],MATCH([1]Attendance_Data!D$2,[1]!tblEmployee[#Headers],0),FALSE)</f>
        <v>#REF!</v>
      </c>
      <c r="E56" s="23" t="e">
        <f>VLOOKUP($A56,[1]!tblEmployee[#All],MATCH([1]Attendance_Data!E$2,[1]!tblEmployee[#Headers],0),FALSE)</f>
        <v>#REF!</v>
      </c>
      <c r="F56" s="32" t="e">
        <f>VLOOKUP($A56,'ATTENDANCE DATA'!$A$4:$AL$706,MATCH([1]Attendance_Data!F$2,'ATTENDANCE DATA'!$A$4:$AL$4,0),FALSE)</f>
        <v>#REF!</v>
      </c>
      <c r="G56" s="32" t="e">
        <f>VLOOKUP($A56,'ATTENDANCE DATA'!$A$4:$AL$706,MATCH([1]Attendance_Data!G$2,'ATTENDANCE DATA'!$A$4:$AL$4,0),FALSE)</f>
        <v>#REF!</v>
      </c>
      <c r="H56" s="32" t="e">
        <f>VLOOKUP($A56,'ATTENDANCE DATA'!$A$4:$AL$706,MATCH([1]Attendance_Data!H$2,'ATTENDANCE DATA'!$A$4:$AL$4,0),FALSE)</f>
        <v>#REF!</v>
      </c>
      <c r="I56" s="32" t="e">
        <f>VLOOKUP($A56,'ATTENDANCE DATA'!$A$4:$AL$706,MATCH([1]Attendance_Data!I$2,'ATTENDANCE DATA'!$A$4:$AL$4,0),FALSE)</f>
        <v>#REF!</v>
      </c>
      <c r="J56" s="32" t="e">
        <f>VLOOKUP($A56,'ATTENDANCE DATA'!$A$4:$AL$706,MATCH([1]Attendance_Data!J$2,'ATTENDANCE DATA'!$A$4:$AL$4,0),FALSE)</f>
        <v>#REF!</v>
      </c>
      <c r="K56" s="33" t="e">
        <f t="shared" si="0"/>
        <v>#REF!</v>
      </c>
    </row>
    <row r="57" spans="1:11">
      <c r="A57" s="24" t="e">
        <f>[1]!tblEmployee[[#This Row],[Emp_ID]]</f>
        <v>#REF!</v>
      </c>
      <c r="B57" s="22" t="e">
        <f>VLOOKUP($A57,[1]!tblEmployee[#All],MATCH([1]Attendance_Data!B$2,[1]!tblEmployee[#Headers],0),FALSE)</f>
        <v>#REF!</v>
      </c>
      <c r="C57" s="22" t="e">
        <f>VLOOKUP($A57,[1]!tblEmployee[#All],MATCH([1]Attendance_Data!C$2,[1]!tblEmployee[#Headers],0),FALSE)</f>
        <v>#REF!</v>
      </c>
      <c r="D57" s="22" t="e">
        <f>VLOOKUP($A57,[1]!tblEmployee[#All],MATCH([1]Attendance_Data!D$2,[1]!tblEmployee[#Headers],0),FALSE)</f>
        <v>#REF!</v>
      </c>
      <c r="E57" s="23" t="e">
        <f>VLOOKUP($A57,[1]!tblEmployee[#All],MATCH([1]Attendance_Data!E$2,[1]!tblEmployee[#Headers],0),FALSE)</f>
        <v>#REF!</v>
      </c>
      <c r="F57" s="32" t="e">
        <f>VLOOKUP($A57,'ATTENDANCE DATA'!$A$4:$AL$706,MATCH([1]Attendance_Data!F$2,'ATTENDANCE DATA'!$A$4:$AL$4,0),FALSE)</f>
        <v>#REF!</v>
      </c>
      <c r="G57" s="32" t="e">
        <f>VLOOKUP($A57,'ATTENDANCE DATA'!$A$4:$AL$706,MATCH([1]Attendance_Data!G$2,'ATTENDANCE DATA'!$A$4:$AL$4,0),FALSE)</f>
        <v>#REF!</v>
      </c>
      <c r="H57" s="32" t="e">
        <f>VLOOKUP($A57,'ATTENDANCE DATA'!$A$4:$AL$706,MATCH([1]Attendance_Data!H$2,'ATTENDANCE DATA'!$A$4:$AL$4,0),FALSE)</f>
        <v>#REF!</v>
      </c>
      <c r="I57" s="32" t="e">
        <f>VLOOKUP($A57,'ATTENDANCE DATA'!$A$4:$AL$706,MATCH([1]Attendance_Data!I$2,'ATTENDANCE DATA'!$A$4:$AL$4,0),FALSE)</f>
        <v>#REF!</v>
      </c>
      <c r="J57" s="32" t="e">
        <f>VLOOKUP($A57,'ATTENDANCE DATA'!$A$4:$AL$706,MATCH([1]Attendance_Data!J$2,'ATTENDANCE DATA'!$A$4:$AL$4,0),FALSE)</f>
        <v>#REF!</v>
      </c>
      <c r="K57" s="33" t="e">
        <f t="shared" si="0"/>
        <v>#REF!</v>
      </c>
    </row>
    <row r="58" spans="1:11">
      <c r="A58" s="24" t="e">
        <f>[1]!tblEmployee[[#This Row],[Emp_ID]]</f>
        <v>#REF!</v>
      </c>
      <c r="B58" s="22" t="e">
        <f>VLOOKUP($A58,[1]!tblEmployee[#All],MATCH([1]Attendance_Data!B$2,[1]!tblEmployee[#Headers],0),FALSE)</f>
        <v>#REF!</v>
      </c>
      <c r="C58" s="22" t="e">
        <f>VLOOKUP($A58,[1]!tblEmployee[#All],MATCH([1]Attendance_Data!C$2,[1]!tblEmployee[#Headers],0),FALSE)</f>
        <v>#REF!</v>
      </c>
      <c r="D58" s="22" t="e">
        <f>VLOOKUP($A58,[1]!tblEmployee[#All],MATCH([1]Attendance_Data!D$2,[1]!tblEmployee[#Headers],0),FALSE)</f>
        <v>#REF!</v>
      </c>
      <c r="E58" s="23" t="e">
        <f>VLOOKUP($A58,[1]!tblEmployee[#All],MATCH([1]Attendance_Data!E$2,[1]!tblEmployee[#Headers],0),FALSE)</f>
        <v>#REF!</v>
      </c>
      <c r="F58" s="32" t="e">
        <f>VLOOKUP($A58,'ATTENDANCE DATA'!$A$4:$AL$706,MATCH([1]Attendance_Data!F$2,'ATTENDANCE DATA'!$A$4:$AL$4,0),FALSE)</f>
        <v>#REF!</v>
      </c>
      <c r="G58" s="32" t="e">
        <f>VLOOKUP($A58,'ATTENDANCE DATA'!$A$4:$AL$706,MATCH([1]Attendance_Data!G$2,'ATTENDANCE DATA'!$A$4:$AL$4,0),FALSE)</f>
        <v>#REF!</v>
      </c>
      <c r="H58" s="32" t="e">
        <f>VLOOKUP($A58,'ATTENDANCE DATA'!$A$4:$AL$706,MATCH([1]Attendance_Data!H$2,'ATTENDANCE DATA'!$A$4:$AL$4,0),FALSE)</f>
        <v>#REF!</v>
      </c>
      <c r="I58" s="32" t="e">
        <f>VLOOKUP($A58,'ATTENDANCE DATA'!$A$4:$AL$706,MATCH([1]Attendance_Data!I$2,'ATTENDANCE DATA'!$A$4:$AL$4,0),FALSE)</f>
        <v>#REF!</v>
      </c>
      <c r="J58" s="32" t="e">
        <f>VLOOKUP($A58,'ATTENDANCE DATA'!$A$4:$AL$706,MATCH([1]Attendance_Data!J$2,'ATTENDANCE DATA'!$A$4:$AL$4,0),FALSE)</f>
        <v>#REF!</v>
      </c>
      <c r="K58" s="33" t="e">
        <f t="shared" si="0"/>
        <v>#REF!</v>
      </c>
    </row>
    <row r="59" spans="1:11">
      <c r="A59" s="24" t="e">
        <f>[1]!tblEmployee[[#This Row],[Emp_ID]]</f>
        <v>#REF!</v>
      </c>
      <c r="B59" s="22" t="e">
        <f>VLOOKUP($A59,[1]!tblEmployee[#All],MATCH([1]Attendance_Data!B$2,[1]!tblEmployee[#Headers],0),FALSE)</f>
        <v>#REF!</v>
      </c>
      <c r="C59" s="22" t="e">
        <f>VLOOKUP($A59,[1]!tblEmployee[#All],MATCH([1]Attendance_Data!C$2,[1]!tblEmployee[#Headers],0),FALSE)</f>
        <v>#REF!</v>
      </c>
      <c r="D59" s="22" t="e">
        <f>VLOOKUP($A59,[1]!tblEmployee[#All],MATCH([1]Attendance_Data!D$2,[1]!tblEmployee[#Headers],0),FALSE)</f>
        <v>#REF!</v>
      </c>
      <c r="E59" s="23" t="e">
        <f>VLOOKUP($A59,[1]!tblEmployee[#All],MATCH([1]Attendance_Data!E$2,[1]!tblEmployee[#Headers],0),FALSE)</f>
        <v>#REF!</v>
      </c>
      <c r="F59" s="32" t="e">
        <f>VLOOKUP($A59,'ATTENDANCE DATA'!$A$4:$AL$706,MATCH([1]Attendance_Data!F$2,'ATTENDANCE DATA'!$A$4:$AL$4,0),FALSE)</f>
        <v>#REF!</v>
      </c>
      <c r="G59" s="32" t="e">
        <f>VLOOKUP($A59,'ATTENDANCE DATA'!$A$4:$AL$706,MATCH([1]Attendance_Data!G$2,'ATTENDANCE DATA'!$A$4:$AL$4,0),FALSE)</f>
        <v>#REF!</v>
      </c>
      <c r="H59" s="32" t="e">
        <f>VLOOKUP($A59,'ATTENDANCE DATA'!$A$4:$AL$706,MATCH([1]Attendance_Data!H$2,'ATTENDANCE DATA'!$A$4:$AL$4,0),FALSE)</f>
        <v>#REF!</v>
      </c>
      <c r="I59" s="32" t="e">
        <f>VLOOKUP($A59,'ATTENDANCE DATA'!$A$4:$AL$706,MATCH([1]Attendance_Data!I$2,'ATTENDANCE DATA'!$A$4:$AL$4,0),FALSE)</f>
        <v>#REF!</v>
      </c>
      <c r="J59" s="32" t="e">
        <f>VLOOKUP($A59,'ATTENDANCE DATA'!$A$4:$AL$706,MATCH([1]Attendance_Data!J$2,'ATTENDANCE DATA'!$A$4:$AL$4,0),FALSE)</f>
        <v>#REF!</v>
      </c>
      <c r="K59" s="33" t="e">
        <f t="shared" si="0"/>
        <v>#REF!</v>
      </c>
    </row>
    <row r="60" spans="1:11">
      <c r="A60" s="24" t="e">
        <f>[1]!tblEmployee[[#This Row],[Emp_ID]]</f>
        <v>#REF!</v>
      </c>
      <c r="B60" s="22" t="e">
        <f>VLOOKUP($A60,[1]!tblEmployee[#All],MATCH([1]Attendance_Data!B$2,[1]!tblEmployee[#Headers],0),FALSE)</f>
        <v>#REF!</v>
      </c>
      <c r="C60" s="22" t="e">
        <f>VLOOKUP($A60,[1]!tblEmployee[#All],MATCH([1]Attendance_Data!C$2,[1]!tblEmployee[#Headers],0),FALSE)</f>
        <v>#REF!</v>
      </c>
      <c r="D60" s="22" t="e">
        <f>VLOOKUP($A60,[1]!tblEmployee[#All],MATCH([1]Attendance_Data!D$2,[1]!tblEmployee[#Headers],0),FALSE)</f>
        <v>#REF!</v>
      </c>
      <c r="E60" s="23" t="e">
        <f>VLOOKUP($A60,[1]!tblEmployee[#All],MATCH([1]Attendance_Data!E$2,[1]!tblEmployee[#Headers],0),FALSE)</f>
        <v>#REF!</v>
      </c>
      <c r="F60" s="32" t="e">
        <f>VLOOKUP($A60,'ATTENDANCE DATA'!$A$4:$AL$706,MATCH([1]Attendance_Data!F$2,'ATTENDANCE DATA'!$A$4:$AL$4,0),FALSE)</f>
        <v>#REF!</v>
      </c>
      <c r="G60" s="32" t="e">
        <f>VLOOKUP($A60,'ATTENDANCE DATA'!$A$4:$AL$706,MATCH([1]Attendance_Data!G$2,'ATTENDANCE DATA'!$A$4:$AL$4,0),FALSE)</f>
        <v>#REF!</v>
      </c>
      <c r="H60" s="32" t="e">
        <f>VLOOKUP($A60,'ATTENDANCE DATA'!$A$4:$AL$706,MATCH([1]Attendance_Data!H$2,'ATTENDANCE DATA'!$A$4:$AL$4,0),FALSE)</f>
        <v>#REF!</v>
      </c>
      <c r="I60" s="32" t="e">
        <f>VLOOKUP($A60,'ATTENDANCE DATA'!$A$4:$AL$706,MATCH([1]Attendance_Data!I$2,'ATTENDANCE DATA'!$A$4:$AL$4,0),FALSE)</f>
        <v>#REF!</v>
      </c>
      <c r="J60" s="32" t="e">
        <f>VLOOKUP($A60,'ATTENDANCE DATA'!$A$4:$AL$706,MATCH([1]Attendance_Data!J$2,'ATTENDANCE DATA'!$A$4:$AL$4,0),FALSE)</f>
        <v>#REF!</v>
      </c>
      <c r="K60" s="33" t="e">
        <f t="shared" si="0"/>
        <v>#REF!</v>
      </c>
    </row>
    <row r="61" spans="1:11">
      <c r="A61" s="24" t="e">
        <f>[1]!tblEmployee[[#This Row],[Emp_ID]]</f>
        <v>#REF!</v>
      </c>
      <c r="B61" s="22" t="e">
        <f>VLOOKUP($A61,[1]!tblEmployee[#All],MATCH([1]Attendance_Data!B$2,[1]!tblEmployee[#Headers],0),FALSE)</f>
        <v>#REF!</v>
      </c>
      <c r="C61" s="22" t="e">
        <f>VLOOKUP($A61,[1]!tblEmployee[#All],MATCH([1]Attendance_Data!C$2,[1]!tblEmployee[#Headers],0),FALSE)</f>
        <v>#REF!</v>
      </c>
      <c r="D61" s="22" t="e">
        <f>VLOOKUP($A61,[1]!tblEmployee[#All],MATCH([1]Attendance_Data!D$2,[1]!tblEmployee[#Headers],0),FALSE)</f>
        <v>#REF!</v>
      </c>
      <c r="E61" s="23" t="e">
        <f>VLOOKUP($A61,[1]!tblEmployee[#All],MATCH([1]Attendance_Data!E$2,[1]!tblEmployee[#Headers],0),FALSE)</f>
        <v>#REF!</v>
      </c>
      <c r="F61" s="32" t="e">
        <f>VLOOKUP($A61,'ATTENDANCE DATA'!$A$4:$AL$706,MATCH([1]Attendance_Data!F$2,'ATTENDANCE DATA'!$A$4:$AL$4,0),FALSE)</f>
        <v>#REF!</v>
      </c>
      <c r="G61" s="32" t="e">
        <f>VLOOKUP($A61,'ATTENDANCE DATA'!$A$4:$AL$706,MATCH([1]Attendance_Data!G$2,'ATTENDANCE DATA'!$A$4:$AL$4,0),FALSE)</f>
        <v>#REF!</v>
      </c>
      <c r="H61" s="32" t="e">
        <f>VLOOKUP($A61,'ATTENDANCE DATA'!$A$4:$AL$706,MATCH([1]Attendance_Data!H$2,'ATTENDANCE DATA'!$A$4:$AL$4,0),FALSE)</f>
        <v>#REF!</v>
      </c>
      <c r="I61" s="32" t="e">
        <f>VLOOKUP($A61,'ATTENDANCE DATA'!$A$4:$AL$706,MATCH([1]Attendance_Data!I$2,'ATTENDANCE DATA'!$A$4:$AL$4,0),FALSE)</f>
        <v>#REF!</v>
      </c>
      <c r="J61" s="32" t="e">
        <f>VLOOKUP($A61,'ATTENDANCE DATA'!$A$4:$AL$706,MATCH([1]Attendance_Data!J$2,'ATTENDANCE DATA'!$A$4:$AL$4,0),FALSE)</f>
        <v>#REF!</v>
      </c>
      <c r="K61" s="33" t="e">
        <f t="shared" si="0"/>
        <v>#REF!</v>
      </c>
    </row>
    <row r="62" spans="1:11">
      <c r="A62" s="24" t="e">
        <f>[1]!tblEmployee[[#This Row],[Emp_ID]]</f>
        <v>#REF!</v>
      </c>
      <c r="B62" s="22" t="e">
        <f>VLOOKUP($A62,[1]!tblEmployee[#All],MATCH([1]Attendance_Data!B$2,[1]!tblEmployee[#Headers],0),FALSE)</f>
        <v>#REF!</v>
      </c>
      <c r="C62" s="22" t="e">
        <f>VLOOKUP($A62,[1]!tblEmployee[#All],MATCH([1]Attendance_Data!C$2,[1]!tblEmployee[#Headers],0),FALSE)</f>
        <v>#REF!</v>
      </c>
      <c r="D62" s="22" t="e">
        <f>VLOOKUP($A62,[1]!tblEmployee[#All],MATCH([1]Attendance_Data!D$2,[1]!tblEmployee[#Headers],0),FALSE)</f>
        <v>#REF!</v>
      </c>
      <c r="E62" s="23" t="e">
        <f>VLOOKUP($A62,[1]!tblEmployee[#All],MATCH([1]Attendance_Data!E$2,[1]!tblEmployee[#Headers],0),FALSE)</f>
        <v>#REF!</v>
      </c>
      <c r="F62" s="32" t="e">
        <f>VLOOKUP($A62,'ATTENDANCE DATA'!$A$4:$AL$706,MATCH([1]Attendance_Data!F$2,'ATTENDANCE DATA'!$A$4:$AL$4,0),FALSE)</f>
        <v>#REF!</v>
      </c>
      <c r="G62" s="32" t="e">
        <f>VLOOKUP($A62,'ATTENDANCE DATA'!$A$4:$AL$706,MATCH([1]Attendance_Data!G$2,'ATTENDANCE DATA'!$A$4:$AL$4,0),FALSE)</f>
        <v>#REF!</v>
      </c>
      <c r="H62" s="32" t="e">
        <f>VLOOKUP($A62,'ATTENDANCE DATA'!$A$4:$AL$706,MATCH([1]Attendance_Data!H$2,'ATTENDANCE DATA'!$A$4:$AL$4,0),FALSE)</f>
        <v>#REF!</v>
      </c>
      <c r="I62" s="32" t="e">
        <f>VLOOKUP($A62,'ATTENDANCE DATA'!$A$4:$AL$706,MATCH([1]Attendance_Data!I$2,'ATTENDANCE DATA'!$A$4:$AL$4,0),FALSE)</f>
        <v>#REF!</v>
      </c>
      <c r="J62" s="32" t="e">
        <f>VLOOKUP($A62,'ATTENDANCE DATA'!$A$4:$AL$706,MATCH([1]Attendance_Data!J$2,'ATTENDANCE DATA'!$A$4:$AL$4,0),FALSE)</f>
        <v>#REF!</v>
      </c>
      <c r="K62" s="33" t="e">
        <f t="shared" si="0"/>
        <v>#REF!</v>
      </c>
    </row>
    <row r="63" spans="1:11">
      <c r="A63" s="24" t="e">
        <f>[1]!tblEmployee[[#This Row],[Emp_ID]]</f>
        <v>#REF!</v>
      </c>
      <c r="B63" s="22" t="e">
        <f>VLOOKUP($A63,[1]!tblEmployee[#All],MATCH([1]Attendance_Data!B$2,[1]!tblEmployee[#Headers],0),FALSE)</f>
        <v>#REF!</v>
      </c>
      <c r="C63" s="22" t="e">
        <f>VLOOKUP($A63,[1]!tblEmployee[#All],MATCH([1]Attendance_Data!C$2,[1]!tblEmployee[#Headers],0),FALSE)</f>
        <v>#REF!</v>
      </c>
      <c r="D63" s="22" t="e">
        <f>VLOOKUP($A63,[1]!tblEmployee[#All],MATCH([1]Attendance_Data!D$2,[1]!tblEmployee[#Headers],0),FALSE)</f>
        <v>#REF!</v>
      </c>
      <c r="E63" s="23" t="e">
        <f>VLOOKUP($A63,[1]!tblEmployee[#All],MATCH([1]Attendance_Data!E$2,[1]!tblEmployee[#Headers],0),FALSE)</f>
        <v>#REF!</v>
      </c>
      <c r="F63" s="32" t="e">
        <f>VLOOKUP($A63,'ATTENDANCE DATA'!$A$4:$AL$706,MATCH([1]Attendance_Data!F$2,'ATTENDANCE DATA'!$A$4:$AL$4,0),FALSE)</f>
        <v>#REF!</v>
      </c>
      <c r="G63" s="32" t="e">
        <f>VLOOKUP($A63,'ATTENDANCE DATA'!$A$4:$AL$706,MATCH([1]Attendance_Data!G$2,'ATTENDANCE DATA'!$A$4:$AL$4,0),FALSE)</f>
        <v>#REF!</v>
      </c>
      <c r="H63" s="32" t="e">
        <f>VLOOKUP($A63,'ATTENDANCE DATA'!$A$4:$AL$706,MATCH([1]Attendance_Data!H$2,'ATTENDANCE DATA'!$A$4:$AL$4,0),FALSE)</f>
        <v>#REF!</v>
      </c>
      <c r="I63" s="32" t="e">
        <f>VLOOKUP($A63,'ATTENDANCE DATA'!$A$4:$AL$706,MATCH([1]Attendance_Data!I$2,'ATTENDANCE DATA'!$A$4:$AL$4,0),FALSE)</f>
        <v>#REF!</v>
      </c>
      <c r="J63" s="32" t="e">
        <f>VLOOKUP($A63,'ATTENDANCE DATA'!$A$4:$AL$706,MATCH([1]Attendance_Data!J$2,'ATTENDANCE DATA'!$A$4:$AL$4,0),FALSE)</f>
        <v>#REF!</v>
      </c>
      <c r="K63" s="33" t="e">
        <f t="shared" si="0"/>
        <v>#REF!</v>
      </c>
    </row>
    <row r="64" spans="1:11">
      <c r="A64" s="24" t="e">
        <f>[1]!tblEmployee[[#This Row],[Emp_ID]]</f>
        <v>#REF!</v>
      </c>
      <c r="B64" s="22" t="e">
        <f>VLOOKUP($A64,[1]!tblEmployee[#All],MATCH([1]Attendance_Data!B$2,[1]!tblEmployee[#Headers],0),FALSE)</f>
        <v>#REF!</v>
      </c>
      <c r="C64" s="22" t="e">
        <f>VLOOKUP($A64,[1]!tblEmployee[#All],MATCH([1]Attendance_Data!C$2,[1]!tblEmployee[#Headers],0),FALSE)</f>
        <v>#REF!</v>
      </c>
      <c r="D64" s="22" t="e">
        <f>VLOOKUP($A64,[1]!tblEmployee[#All],MATCH([1]Attendance_Data!D$2,[1]!tblEmployee[#Headers],0),FALSE)</f>
        <v>#REF!</v>
      </c>
      <c r="E64" s="23" t="e">
        <f>VLOOKUP($A64,[1]!tblEmployee[#All],MATCH([1]Attendance_Data!E$2,[1]!tblEmployee[#Headers],0),FALSE)</f>
        <v>#REF!</v>
      </c>
      <c r="F64" s="32" t="e">
        <f>VLOOKUP($A64,'ATTENDANCE DATA'!$A$4:$AL$706,MATCH([1]Attendance_Data!F$2,'ATTENDANCE DATA'!$A$4:$AL$4,0),FALSE)</f>
        <v>#REF!</v>
      </c>
      <c r="G64" s="32" t="e">
        <f>VLOOKUP($A64,'ATTENDANCE DATA'!$A$4:$AL$706,MATCH([1]Attendance_Data!G$2,'ATTENDANCE DATA'!$A$4:$AL$4,0),FALSE)</f>
        <v>#REF!</v>
      </c>
      <c r="H64" s="32" t="e">
        <f>VLOOKUP($A64,'ATTENDANCE DATA'!$A$4:$AL$706,MATCH([1]Attendance_Data!H$2,'ATTENDANCE DATA'!$A$4:$AL$4,0),FALSE)</f>
        <v>#REF!</v>
      </c>
      <c r="I64" s="32" t="e">
        <f>VLOOKUP($A64,'ATTENDANCE DATA'!$A$4:$AL$706,MATCH([1]Attendance_Data!I$2,'ATTENDANCE DATA'!$A$4:$AL$4,0),FALSE)</f>
        <v>#REF!</v>
      </c>
      <c r="J64" s="32" t="e">
        <f>VLOOKUP($A64,'ATTENDANCE DATA'!$A$4:$AL$706,MATCH([1]Attendance_Data!J$2,'ATTENDANCE DATA'!$A$4:$AL$4,0),FALSE)</f>
        <v>#REF!</v>
      </c>
      <c r="K64" s="33" t="e">
        <f t="shared" si="0"/>
        <v>#REF!</v>
      </c>
    </row>
    <row r="65" spans="1:11">
      <c r="A65" s="24" t="e">
        <f>[1]!tblEmployee[[#This Row],[Emp_ID]]</f>
        <v>#REF!</v>
      </c>
      <c r="B65" s="22" t="e">
        <f>VLOOKUP($A65,[1]!tblEmployee[#All],MATCH([1]Attendance_Data!B$2,[1]!tblEmployee[#Headers],0),FALSE)</f>
        <v>#REF!</v>
      </c>
      <c r="C65" s="22" t="e">
        <f>VLOOKUP($A65,[1]!tblEmployee[#All],MATCH([1]Attendance_Data!C$2,[1]!tblEmployee[#Headers],0),FALSE)</f>
        <v>#REF!</v>
      </c>
      <c r="D65" s="22" t="e">
        <f>VLOOKUP($A65,[1]!tblEmployee[#All],MATCH([1]Attendance_Data!D$2,[1]!tblEmployee[#Headers],0),FALSE)</f>
        <v>#REF!</v>
      </c>
      <c r="E65" s="23" t="e">
        <f>VLOOKUP($A65,[1]!tblEmployee[#All],MATCH([1]Attendance_Data!E$2,[1]!tblEmployee[#Headers],0),FALSE)</f>
        <v>#REF!</v>
      </c>
      <c r="F65" s="32" t="e">
        <f>VLOOKUP($A65,'ATTENDANCE DATA'!$A$4:$AL$706,MATCH([1]Attendance_Data!F$2,'ATTENDANCE DATA'!$A$4:$AL$4,0),FALSE)</f>
        <v>#REF!</v>
      </c>
      <c r="G65" s="32" t="e">
        <f>VLOOKUP($A65,'ATTENDANCE DATA'!$A$4:$AL$706,MATCH([1]Attendance_Data!G$2,'ATTENDANCE DATA'!$A$4:$AL$4,0),FALSE)</f>
        <v>#REF!</v>
      </c>
      <c r="H65" s="32" t="e">
        <f>VLOOKUP($A65,'ATTENDANCE DATA'!$A$4:$AL$706,MATCH([1]Attendance_Data!H$2,'ATTENDANCE DATA'!$A$4:$AL$4,0),FALSE)</f>
        <v>#REF!</v>
      </c>
      <c r="I65" s="32" t="e">
        <f>VLOOKUP($A65,'ATTENDANCE DATA'!$A$4:$AL$706,MATCH([1]Attendance_Data!I$2,'ATTENDANCE DATA'!$A$4:$AL$4,0),FALSE)</f>
        <v>#REF!</v>
      </c>
      <c r="J65" s="32" t="e">
        <f>VLOOKUP($A65,'ATTENDANCE DATA'!$A$4:$AL$706,MATCH([1]Attendance_Data!J$2,'ATTENDANCE DATA'!$A$4:$AL$4,0),FALSE)</f>
        <v>#REF!</v>
      </c>
      <c r="K65" s="33" t="e">
        <f t="shared" si="0"/>
        <v>#REF!</v>
      </c>
    </row>
    <row r="66" spans="1:11">
      <c r="A66" s="24" t="e">
        <f>[1]!tblEmployee[[#This Row],[Emp_ID]]</f>
        <v>#REF!</v>
      </c>
      <c r="B66" s="22" t="e">
        <f>VLOOKUP($A66,[1]!tblEmployee[#All],MATCH([1]Attendance_Data!B$2,[1]!tblEmployee[#Headers],0),FALSE)</f>
        <v>#REF!</v>
      </c>
      <c r="C66" s="22" t="e">
        <f>VLOOKUP($A66,[1]!tblEmployee[#All],MATCH([1]Attendance_Data!C$2,[1]!tblEmployee[#Headers],0),FALSE)</f>
        <v>#REF!</v>
      </c>
      <c r="D66" s="22" t="e">
        <f>VLOOKUP($A66,[1]!tblEmployee[#All],MATCH([1]Attendance_Data!D$2,[1]!tblEmployee[#Headers],0),FALSE)</f>
        <v>#REF!</v>
      </c>
      <c r="E66" s="23" t="e">
        <f>VLOOKUP($A66,[1]!tblEmployee[#All],MATCH([1]Attendance_Data!E$2,[1]!tblEmployee[#Headers],0),FALSE)</f>
        <v>#REF!</v>
      </c>
      <c r="F66" s="32" t="e">
        <f>VLOOKUP($A66,'ATTENDANCE DATA'!$A$4:$AL$706,MATCH([1]Attendance_Data!F$2,'ATTENDANCE DATA'!$A$4:$AL$4,0),FALSE)</f>
        <v>#REF!</v>
      </c>
      <c r="G66" s="32" t="e">
        <f>VLOOKUP($A66,'ATTENDANCE DATA'!$A$4:$AL$706,MATCH([1]Attendance_Data!G$2,'ATTENDANCE DATA'!$A$4:$AL$4,0),FALSE)</f>
        <v>#REF!</v>
      </c>
      <c r="H66" s="32" t="e">
        <f>VLOOKUP($A66,'ATTENDANCE DATA'!$A$4:$AL$706,MATCH([1]Attendance_Data!H$2,'ATTENDANCE DATA'!$A$4:$AL$4,0),FALSE)</f>
        <v>#REF!</v>
      </c>
      <c r="I66" s="32" t="e">
        <f>VLOOKUP($A66,'ATTENDANCE DATA'!$A$4:$AL$706,MATCH([1]Attendance_Data!I$2,'ATTENDANCE DATA'!$A$4:$AL$4,0),FALSE)</f>
        <v>#REF!</v>
      </c>
      <c r="J66" s="32" t="e">
        <f>VLOOKUP($A66,'ATTENDANCE DATA'!$A$4:$AL$706,MATCH([1]Attendance_Data!J$2,'ATTENDANCE DATA'!$A$4:$AL$4,0),FALSE)</f>
        <v>#REF!</v>
      </c>
      <c r="K66" s="33" t="e">
        <f t="shared" si="0"/>
        <v>#REF!</v>
      </c>
    </row>
    <row r="67" spans="1:11">
      <c r="A67" s="24" t="e">
        <f>[1]!tblEmployee[[#This Row],[Emp_ID]]</f>
        <v>#REF!</v>
      </c>
      <c r="B67" s="22" t="e">
        <f>VLOOKUP($A67,[1]!tblEmployee[#All],MATCH([1]Attendance_Data!B$2,[1]!tblEmployee[#Headers],0),FALSE)</f>
        <v>#REF!</v>
      </c>
      <c r="C67" s="22" t="e">
        <f>VLOOKUP($A67,[1]!tblEmployee[#All],MATCH([1]Attendance_Data!C$2,[1]!tblEmployee[#Headers],0),FALSE)</f>
        <v>#REF!</v>
      </c>
      <c r="D67" s="22" t="e">
        <f>VLOOKUP($A67,[1]!tblEmployee[#All],MATCH([1]Attendance_Data!D$2,[1]!tblEmployee[#Headers],0),FALSE)</f>
        <v>#REF!</v>
      </c>
      <c r="E67" s="23" t="e">
        <f>VLOOKUP($A67,[1]!tblEmployee[#All],MATCH([1]Attendance_Data!E$2,[1]!tblEmployee[#Headers],0),FALSE)</f>
        <v>#REF!</v>
      </c>
      <c r="F67" s="32" t="e">
        <f>VLOOKUP($A67,'ATTENDANCE DATA'!$A$4:$AL$706,MATCH([1]Attendance_Data!F$2,'ATTENDANCE DATA'!$A$4:$AL$4,0),FALSE)</f>
        <v>#REF!</v>
      </c>
      <c r="G67" s="32" t="e">
        <f>VLOOKUP($A67,'ATTENDANCE DATA'!$A$4:$AL$706,MATCH([1]Attendance_Data!G$2,'ATTENDANCE DATA'!$A$4:$AL$4,0),FALSE)</f>
        <v>#REF!</v>
      </c>
      <c r="H67" s="32" t="e">
        <f>VLOOKUP($A67,'ATTENDANCE DATA'!$A$4:$AL$706,MATCH([1]Attendance_Data!H$2,'ATTENDANCE DATA'!$A$4:$AL$4,0),FALSE)</f>
        <v>#REF!</v>
      </c>
      <c r="I67" s="32" t="e">
        <f>VLOOKUP($A67,'ATTENDANCE DATA'!$A$4:$AL$706,MATCH([1]Attendance_Data!I$2,'ATTENDANCE DATA'!$A$4:$AL$4,0),FALSE)</f>
        <v>#REF!</v>
      </c>
      <c r="J67" s="32" t="e">
        <f>VLOOKUP($A67,'ATTENDANCE DATA'!$A$4:$AL$706,MATCH([1]Attendance_Data!J$2,'ATTENDANCE DATA'!$A$4:$AL$4,0),FALSE)</f>
        <v>#REF!</v>
      </c>
      <c r="K67" s="33" t="e">
        <f t="shared" si="0"/>
        <v>#REF!</v>
      </c>
    </row>
    <row r="68" spans="1:11">
      <c r="A68" s="24" t="e">
        <f>[1]!tblEmployee[[#This Row],[Emp_ID]]</f>
        <v>#REF!</v>
      </c>
      <c r="B68" s="22" t="e">
        <f>VLOOKUP($A68,[1]!tblEmployee[#All],MATCH([1]Attendance_Data!B$2,[1]!tblEmployee[#Headers],0),FALSE)</f>
        <v>#REF!</v>
      </c>
      <c r="C68" s="22" t="e">
        <f>VLOOKUP($A68,[1]!tblEmployee[#All],MATCH([1]Attendance_Data!C$2,[1]!tblEmployee[#Headers],0),FALSE)</f>
        <v>#REF!</v>
      </c>
      <c r="D68" s="22" t="e">
        <f>VLOOKUP($A68,[1]!tblEmployee[#All],MATCH([1]Attendance_Data!D$2,[1]!tblEmployee[#Headers],0),FALSE)</f>
        <v>#REF!</v>
      </c>
      <c r="E68" s="23" t="e">
        <f>VLOOKUP($A68,[1]!tblEmployee[#All],MATCH([1]Attendance_Data!E$2,[1]!tblEmployee[#Headers],0),FALSE)</f>
        <v>#REF!</v>
      </c>
      <c r="F68" s="32" t="e">
        <f>VLOOKUP($A68,'ATTENDANCE DATA'!$A$4:$AL$706,MATCH([1]Attendance_Data!F$2,'ATTENDANCE DATA'!$A$4:$AL$4,0),FALSE)</f>
        <v>#REF!</v>
      </c>
      <c r="G68" s="32" t="e">
        <f>VLOOKUP($A68,'ATTENDANCE DATA'!$A$4:$AL$706,MATCH([1]Attendance_Data!G$2,'ATTENDANCE DATA'!$A$4:$AL$4,0),FALSE)</f>
        <v>#REF!</v>
      </c>
      <c r="H68" s="32" t="e">
        <f>VLOOKUP($A68,'ATTENDANCE DATA'!$A$4:$AL$706,MATCH([1]Attendance_Data!H$2,'ATTENDANCE DATA'!$A$4:$AL$4,0),FALSE)</f>
        <v>#REF!</v>
      </c>
      <c r="I68" s="32" t="e">
        <f>VLOOKUP($A68,'ATTENDANCE DATA'!$A$4:$AL$706,MATCH([1]Attendance_Data!I$2,'ATTENDANCE DATA'!$A$4:$AL$4,0),FALSE)</f>
        <v>#REF!</v>
      </c>
      <c r="J68" s="32" t="e">
        <f>VLOOKUP($A68,'ATTENDANCE DATA'!$A$4:$AL$706,MATCH([1]Attendance_Data!J$2,'ATTENDANCE DATA'!$A$4:$AL$4,0),FALSE)</f>
        <v>#REF!</v>
      </c>
      <c r="K68" s="33" t="e">
        <f t="shared" ref="K68:K131" si="1">IF((G68+J68)=0,0,G68/(G68+J68))</f>
        <v>#REF!</v>
      </c>
    </row>
    <row r="69" spans="1:11">
      <c r="A69" s="24" t="e">
        <f>[1]!tblEmployee[[#This Row],[Emp_ID]]</f>
        <v>#REF!</v>
      </c>
      <c r="B69" s="22" t="e">
        <f>VLOOKUP($A69,[1]!tblEmployee[#All],MATCH([1]Attendance_Data!B$2,[1]!tblEmployee[#Headers],0),FALSE)</f>
        <v>#REF!</v>
      </c>
      <c r="C69" s="22" t="e">
        <f>VLOOKUP($A69,[1]!tblEmployee[#All],MATCH([1]Attendance_Data!C$2,[1]!tblEmployee[#Headers],0),FALSE)</f>
        <v>#REF!</v>
      </c>
      <c r="D69" s="22" t="e">
        <f>VLOOKUP($A69,[1]!tblEmployee[#All],MATCH([1]Attendance_Data!D$2,[1]!tblEmployee[#Headers],0),FALSE)</f>
        <v>#REF!</v>
      </c>
      <c r="E69" s="23" t="e">
        <f>VLOOKUP($A69,[1]!tblEmployee[#All],MATCH([1]Attendance_Data!E$2,[1]!tblEmployee[#Headers],0),FALSE)</f>
        <v>#REF!</v>
      </c>
      <c r="F69" s="32" t="e">
        <f>VLOOKUP($A69,'ATTENDANCE DATA'!$A$4:$AL$706,MATCH([1]Attendance_Data!F$2,'ATTENDANCE DATA'!$A$4:$AL$4,0),FALSE)</f>
        <v>#REF!</v>
      </c>
      <c r="G69" s="32" t="e">
        <f>VLOOKUP($A69,'ATTENDANCE DATA'!$A$4:$AL$706,MATCH([1]Attendance_Data!G$2,'ATTENDANCE DATA'!$A$4:$AL$4,0),FALSE)</f>
        <v>#REF!</v>
      </c>
      <c r="H69" s="32" t="e">
        <f>VLOOKUP($A69,'ATTENDANCE DATA'!$A$4:$AL$706,MATCH([1]Attendance_Data!H$2,'ATTENDANCE DATA'!$A$4:$AL$4,0),FALSE)</f>
        <v>#REF!</v>
      </c>
      <c r="I69" s="32" t="e">
        <f>VLOOKUP($A69,'ATTENDANCE DATA'!$A$4:$AL$706,MATCH([1]Attendance_Data!I$2,'ATTENDANCE DATA'!$A$4:$AL$4,0),FALSE)</f>
        <v>#REF!</v>
      </c>
      <c r="J69" s="32" t="e">
        <f>VLOOKUP($A69,'ATTENDANCE DATA'!$A$4:$AL$706,MATCH([1]Attendance_Data!J$2,'ATTENDANCE DATA'!$A$4:$AL$4,0),FALSE)</f>
        <v>#REF!</v>
      </c>
      <c r="K69" s="33" t="e">
        <f t="shared" si="1"/>
        <v>#REF!</v>
      </c>
    </row>
    <row r="70" spans="1:11">
      <c r="A70" s="24" t="e">
        <f>[1]!tblEmployee[[#This Row],[Emp_ID]]</f>
        <v>#REF!</v>
      </c>
      <c r="B70" s="22" t="e">
        <f>VLOOKUP($A70,[1]!tblEmployee[#All],MATCH([1]Attendance_Data!B$2,[1]!tblEmployee[#Headers],0),FALSE)</f>
        <v>#REF!</v>
      </c>
      <c r="C70" s="22" t="e">
        <f>VLOOKUP($A70,[1]!tblEmployee[#All],MATCH([1]Attendance_Data!C$2,[1]!tblEmployee[#Headers],0),FALSE)</f>
        <v>#REF!</v>
      </c>
      <c r="D70" s="22" t="e">
        <f>VLOOKUP($A70,[1]!tblEmployee[#All],MATCH([1]Attendance_Data!D$2,[1]!tblEmployee[#Headers],0),FALSE)</f>
        <v>#REF!</v>
      </c>
      <c r="E70" s="23" t="e">
        <f>VLOOKUP($A70,[1]!tblEmployee[#All],MATCH([1]Attendance_Data!E$2,[1]!tblEmployee[#Headers],0),FALSE)</f>
        <v>#REF!</v>
      </c>
      <c r="F70" s="32" t="e">
        <f>VLOOKUP($A70,'ATTENDANCE DATA'!$A$4:$AL$706,MATCH([1]Attendance_Data!F$2,'ATTENDANCE DATA'!$A$4:$AL$4,0),FALSE)</f>
        <v>#REF!</v>
      </c>
      <c r="G70" s="32" t="e">
        <f>VLOOKUP($A70,'ATTENDANCE DATA'!$A$4:$AL$706,MATCH([1]Attendance_Data!G$2,'ATTENDANCE DATA'!$A$4:$AL$4,0),FALSE)</f>
        <v>#REF!</v>
      </c>
      <c r="H70" s="32" t="e">
        <f>VLOOKUP($A70,'ATTENDANCE DATA'!$A$4:$AL$706,MATCH([1]Attendance_Data!H$2,'ATTENDANCE DATA'!$A$4:$AL$4,0),FALSE)</f>
        <v>#REF!</v>
      </c>
      <c r="I70" s="32" t="e">
        <f>VLOOKUP($A70,'ATTENDANCE DATA'!$A$4:$AL$706,MATCH([1]Attendance_Data!I$2,'ATTENDANCE DATA'!$A$4:$AL$4,0),FALSE)</f>
        <v>#REF!</v>
      </c>
      <c r="J70" s="32" t="e">
        <f>VLOOKUP($A70,'ATTENDANCE DATA'!$A$4:$AL$706,MATCH([1]Attendance_Data!J$2,'ATTENDANCE DATA'!$A$4:$AL$4,0),FALSE)</f>
        <v>#REF!</v>
      </c>
      <c r="K70" s="33" t="e">
        <f t="shared" si="1"/>
        <v>#REF!</v>
      </c>
    </row>
    <row r="71" spans="1:11">
      <c r="A71" s="24" t="e">
        <f>[1]!tblEmployee[[#This Row],[Emp_ID]]</f>
        <v>#REF!</v>
      </c>
      <c r="B71" s="22" t="e">
        <f>VLOOKUP($A71,[1]!tblEmployee[#All],MATCH([1]Attendance_Data!B$2,[1]!tblEmployee[#Headers],0),FALSE)</f>
        <v>#REF!</v>
      </c>
      <c r="C71" s="22" t="e">
        <f>VLOOKUP($A71,[1]!tblEmployee[#All],MATCH([1]Attendance_Data!C$2,[1]!tblEmployee[#Headers],0),FALSE)</f>
        <v>#REF!</v>
      </c>
      <c r="D71" s="22" t="e">
        <f>VLOOKUP($A71,[1]!tblEmployee[#All],MATCH([1]Attendance_Data!D$2,[1]!tblEmployee[#Headers],0),FALSE)</f>
        <v>#REF!</v>
      </c>
      <c r="E71" s="23" t="e">
        <f>VLOOKUP($A71,[1]!tblEmployee[#All],MATCH([1]Attendance_Data!E$2,[1]!tblEmployee[#Headers],0),FALSE)</f>
        <v>#REF!</v>
      </c>
      <c r="F71" s="32" t="e">
        <f>VLOOKUP($A71,'ATTENDANCE DATA'!$A$4:$AL$706,MATCH([1]Attendance_Data!F$2,'ATTENDANCE DATA'!$A$4:$AL$4,0),FALSE)</f>
        <v>#REF!</v>
      </c>
      <c r="G71" s="32" t="e">
        <f>VLOOKUP($A71,'ATTENDANCE DATA'!$A$4:$AL$706,MATCH([1]Attendance_Data!G$2,'ATTENDANCE DATA'!$A$4:$AL$4,0),FALSE)</f>
        <v>#REF!</v>
      </c>
      <c r="H71" s="32" t="e">
        <f>VLOOKUP($A71,'ATTENDANCE DATA'!$A$4:$AL$706,MATCH([1]Attendance_Data!H$2,'ATTENDANCE DATA'!$A$4:$AL$4,0),FALSE)</f>
        <v>#REF!</v>
      </c>
      <c r="I71" s="32" t="e">
        <f>VLOOKUP($A71,'ATTENDANCE DATA'!$A$4:$AL$706,MATCH([1]Attendance_Data!I$2,'ATTENDANCE DATA'!$A$4:$AL$4,0),FALSE)</f>
        <v>#REF!</v>
      </c>
      <c r="J71" s="32" t="e">
        <f>VLOOKUP($A71,'ATTENDANCE DATA'!$A$4:$AL$706,MATCH([1]Attendance_Data!J$2,'ATTENDANCE DATA'!$A$4:$AL$4,0),FALSE)</f>
        <v>#REF!</v>
      </c>
      <c r="K71" s="33" t="e">
        <f t="shared" si="1"/>
        <v>#REF!</v>
      </c>
    </row>
    <row r="72" spans="1:11">
      <c r="A72" s="24" t="e">
        <f>[1]!tblEmployee[[#This Row],[Emp_ID]]</f>
        <v>#REF!</v>
      </c>
      <c r="B72" s="22" t="e">
        <f>VLOOKUP($A72,[1]!tblEmployee[#All],MATCH([1]Attendance_Data!B$2,[1]!tblEmployee[#Headers],0),FALSE)</f>
        <v>#REF!</v>
      </c>
      <c r="C72" s="22" t="e">
        <f>VLOOKUP($A72,[1]!tblEmployee[#All],MATCH([1]Attendance_Data!C$2,[1]!tblEmployee[#Headers],0),FALSE)</f>
        <v>#REF!</v>
      </c>
      <c r="D72" s="22" t="e">
        <f>VLOOKUP($A72,[1]!tblEmployee[#All],MATCH([1]Attendance_Data!D$2,[1]!tblEmployee[#Headers],0),FALSE)</f>
        <v>#REF!</v>
      </c>
      <c r="E72" s="23" t="e">
        <f>VLOOKUP($A72,[1]!tblEmployee[#All],MATCH([1]Attendance_Data!E$2,[1]!tblEmployee[#Headers],0),FALSE)</f>
        <v>#REF!</v>
      </c>
      <c r="F72" s="32" t="e">
        <f>VLOOKUP($A72,'ATTENDANCE DATA'!$A$4:$AL$706,MATCH([1]Attendance_Data!F$2,'ATTENDANCE DATA'!$A$4:$AL$4,0),FALSE)</f>
        <v>#REF!</v>
      </c>
      <c r="G72" s="32" t="e">
        <f>VLOOKUP($A72,'ATTENDANCE DATA'!$A$4:$AL$706,MATCH([1]Attendance_Data!G$2,'ATTENDANCE DATA'!$A$4:$AL$4,0),FALSE)</f>
        <v>#REF!</v>
      </c>
      <c r="H72" s="32" t="e">
        <f>VLOOKUP($A72,'ATTENDANCE DATA'!$A$4:$AL$706,MATCH([1]Attendance_Data!H$2,'ATTENDANCE DATA'!$A$4:$AL$4,0),FALSE)</f>
        <v>#REF!</v>
      </c>
      <c r="I72" s="32" t="e">
        <f>VLOOKUP($A72,'ATTENDANCE DATA'!$A$4:$AL$706,MATCH([1]Attendance_Data!I$2,'ATTENDANCE DATA'!$A$4:$AL$4,0),FALSE)</f>
        <v>#REF!</v>
      </c>
      <c r="J72" s="32" t="e">
        <f>VLOOKUP($A72,'ATTENDANCE DATA'!$A$4:$AL$706,MATCH([1]Attendance_Data!J$2,'ATTENDANCE DATA'!$A$4:$AL$4,0),FALSE)</f>
        <v>#REF!</v>
      </c>
      <c r="K72" s="33" t="e">
        <f t="shared" si="1"/>
        <v>#REF!</v>
      </c>
    </row>
    <row r="73" spans="1:11">
      <c r="A73" s="24" t="e">
        <f>[1]!tblEmployee[[#This Row],[Emp_ID]]</f>
        <v>#REF!</v>
      </c>
      <c r="B73" s="22" t="e">
        <f>VLOOKUP($A73,[1]!tblEmployee[#All],MATCH([1]Attendance_Data!B$2,[1]!tblEmployee[#Headers],0),FALSE)</f>
        <v>#REF!</v>
      </c>
      <c r="C73" s="22" t="e">
        <f>VLOOKUP($A73,[1]!tblEmployee[#All],MATCH([1]Attendance_Data!C$2,[1]!tblEmployee[#Headers],0),FALSE)</f>
        <v>#REF!</v>
      </c>
      <c r="D73" s="22" t="e">
        <f>VLOOKUP($A73,[1]!tblEmployee[#All],MATCH([1]Attendance_Data!D$2,[1]!tblEmployee[#Headers],0),FALSE)</f>
        <v>#REF!</v>
      </c>
      <c r="E73" s="23" t="e">
        <f>VLOOKUP($A73,[1]!tblEmployee[#All],MATCH([1]Attendance_Data!E$2,[1]!tblEmployee[#Headers],0),FALSE)</f>
        <v>#REF!</v>
      </c>
      <c r="F73" s="32" t="e">
        <f>VLOOKUP($A73,'ATTENDANCE DATA'!$A$4:$AL$706,MATCH([1]Attendance_Data!F$2,'ATTENDANCE DATA'!$A$4:$AL$4,0),FALSE)</f>
        <v>#REF!</v>
      </c>
      <c r="G73" s="32" t="e">
        <f>VLOOKUP($A73,'ATTENDANCE DATA'!$A$4:$AL$706,MATCH([1]Attendance_Data!G$2,'ATTENDANCE DATA'!$A$4:$AL$4,0),FALSE)</f>
        <v>#REF!</v>
      </c>
      <c r="H73" s="32" t="e">
        <f>VLOOKUP($A73,'ATTENDANCE DATA'!$A$4:$AL$706,MATCH([1]Attendance_Data!H$2,'ATTENDANCE DATA'!$A$4:$AL$4,0),FALSE)</f>
        <v>#REF!</v>
      </c>
      <c r="I73" s="32" t="e">
        <f>VLOOKUP($A73,'ATTENDANCE DATA'!$A$4:$AL$706,MATCH([1]Attendance_Data!I$2,'ATTENDANCE DATA'!$A$4:$AL$4,0),FALSE)</f>
        <v>#REF!</v>
      </c>
      <c r="J73" s="32" t="e">
        <f>VLOOKUP($A73,'ATTENDANCE DATA'!$A$4:$AL$706,MATCH([1]Attendance_Data!J$2,'ATTENDANCE DATA'!$A$4:$AL$4,0),FALSE)</f>
        <v>#REF!</v>
      </c>
      <c r="K73" s="33" t="e">
        <f t="shared" si="1"/>
        <v>#REF!</v>
      </c>
    </row>
    <row r="74" spans="1:11">
      <c r="A74" s="24" t="e">
        <f>[1]!tblEmployee[[#This Row],[Emp_ID]]</f>
        <v>#REF!</v>
      </c>
      <c r="B74" s="22" t="e">
        <f>VLOOKUP($A74,[1]!tblEmployee[#All],MATCH([1]Attendance_Data!B$2,[1]!tblEmployee[#Headers],0),FALSE)</f>
        <v>#REF!</v>
      </c>
      <c r="C74" s="22" t="e">
        <f>VLOOKUP($A74,[1]!tblEmployee[#All],MATCH([1]Attendance_Data!C$2,[1]!tblEmployee[#Headers],0),FALSE)</f>
        <v>#REF!</v>
      </c>
      <c r="D74" s="22" t="e">
        <f>VLOOKUP($A74,[1]!tblEmployee[#All],MATCH([1]Attendance_Data!D$2,[1]!tblEmployee[#Headers],0),FALSE)</f>
        <v>#REF!</v>
      </c>
      <c r="E74" s="23" t="e">
        <f>VLOOKUP($A74,[1]!tblEmployee[#All],MATCH([1]Attendance_Data!E$2,[1]!tblEmployee[#Headers],0),FALSE)</f>
        <v>#REF!</v>
      </c>
      <c r="F74" s="32" t="e">
        <f>VLOOKUP($A74,'ATTENDANCE DATA'!$A$4:$AL$706,MATCH([1]Attendance_Data!F$2,'ATTENDANCE DATA'!$A$4:$AL$4,0),FALSE)</f>
        <v>#REF!</v>
      </c>
      <c r="G74" s="32" t="e">
        <f>VLOOKUP($A74,'ATTENDANCE DATA'!$A$4:$AL$706,MATCH([1]Attendance_Data!G$2,'ATTENDANCE DATA'!$A$4:$AL$4,0),FALSE)</f>
        <v>#REF!</v>
      </c>
      <c r="H74" s="32" t="e">
        <f>VLOOKUP($A74,'ATTENDANCE DATA'!$A$4:$AL$706,MATCH([1]Attendance_Data!H$2,'ATTENDANCE DATA'!$A$4:$AL$4,0),FALSE)</f>
        <v>#REF!</v>
      </c>
      <c r="I74" s="32" t="e">
        <f>VLOOKUP($A74,'ATTENDANCE DATA'!$A$4:$AL$706,MATCH([1]Attendance_Data!I$2,'ATTENDANCE DATA'!$A$4:$AL$4,0),FALSE)</f>
        <v>#REF!</v>
      </c>
      <c r="J74" s="32" t="e">
        <f>VLOOKUP($A74,'ATTENDANCE DATA'!$A$4:$AL$706,MATCH([1]Attendance_Data!J$2,'ATTENDANCE DATA'!$A$4:$AL$4,0),FALSE)</f>
        <v>#REF!</v>
      </c>
      <c r="K74" s="33" t="e">
        <f t="shared" si="1"/>
        <v>#REF!</v>
      </c>
    </row>
    <row r="75" spans="1:11">
      <c r="A75" s="24" t="e">
        <f>[1]!tblEmployee[[#This Row],[Emp_ID]]</f>
        <v>#REF!</v>
      </c>
      <c r="B75" s="22" t="e">
        <f>VLOOKUP($A75,[1]!tblEmployee[#All],MATCH([1]Attendance_Data!B$2,[1]!tblEmployee[#Headers],0),FALSE)</f>
        <v>#REF!</v>
      </c>
      <c r="C75" s="22" t="e">
        <f>VLOOKUP($A75,[1]!tblEmployee[#All],MATCH([1]Attendance_Data!C$2,[1]!tblEmployee[#Headers],0),FALSE)</f>
        <v>#REF!</v>
      </c>
      <c r="D75" s="22" t="e">
        <f>VLOOKUP($A75,[1]!tblEmployee[#All],MATCH([1]Attendance_Data!D$2,[1]!tblEmployee[#Headers],0),FALSE)</f>
        <v>#REF!</v>
      </c>
      <c r="E75" s="23" t="e">
        <f>VLOOKUP($A75,[1]!tblEmployee[#All],MATCH([1]Attendance_Data!E$2,[1]!tblEmployee[#Headers],0),FALSE)</f>
        <v>#REF!</v>
      </c>
      <c r="F75" s="32" t="e">
        <f>VLOOKUP($A75,'ATTENDANCE DATA'!$A$4:$AL$706,MATCH([1]Attendance_Data!F$2,'ATTENDANCE DATA'!$A$4:$AL$4,0),FALSE)</f>
        <v>#REF!</v>
      </c>
      <c r="G75" s="32" t="e">
        <f>VLOOKUP($A75,'ATTENDANCE DATA'!$A$4:$AL$706,MATCH([1]Attendance_Data!G$2,'ATTENDANCE DATA'!$A$4:$AL$4,0),FALSE)</f>
        <v>#REF!</v>
      </c>
      <c r="H75" s="32" t="e">
        <f>VLOOKUP($A75,'ATTENDANCE DATA'!$A$4:$AL$706,MATCH([1]Attendance_Data!H$2,'ATTENDANCE DATA'!$A$4:$AL$4,0),FALSE)</f>
        <v>#REF!</v>
      </c>
      <c r="I75" s="32" t="e">
        <f>VLOOKUP($A75,'ATTENDANCE DATA'!$A$4:$AL$706,MATCH([1]Attendance_Data!I$2,'ATTENDANCE DATA'!$A$4:$AL$4,0),FALSE)</f>
        <v>#REF!</v>
      </c>
      <c r="J75" s="32" t="e">
        <f>VLOOKUP($A75,'ATTENDANCE DATA'!$A$4:$AL$706,MATCH([1]Attendance_Data!J$2,'ATTENDANCE DATA'!$A$4:$AL$4,0),FALSE)</f>
        <v>#REF!</v>
      </c>
      <c r="K75" s="33" t="e">
        <f t="shared" si="1"/>
        <v>#REF!</v>
      </c>
    </row>
    <row r="76" spans="1:11">
      <c r="A76" s="24" t="e">
        <f>[1]!tblEmployee[[#This Row],[Emp_ID]]</f>
        <v>#REF!</v>
      </c>
      <c r="B76" s="22" t="e">
        <f>VLOOKUP($A76,[1]!tblEmployee[#All],MATCH([1]Attendance_Data!B$2,[1]!tblEmployee[#Headers],0),FALSE)</f>
        <v>#REF!</v>
      </c>
      <c r="C76" s="22" t="e">
        <f>VLOOKUP($A76,[1]!tblEmployee[#All],MATCH([1]Attendance_Data!C$2,[1]!tblEmployee[#Headers],0),FALSE)</f>
        <v>#REF!</v>
      </c>
      <c r="D76" s="22" t="e">
        <f>VLOOKUP($A76,[1]!tblEmployee[#All],MATCH([1]Attendance_Data!D$2,[1]!tblEmployee[#Headers],0),FALSE)</f>
        <v>#REF!</v>
      </c>
      <c r="E76" s="23" t="e">
        <f>VLOOKUP($A76,[1]!tblEmployee[#All],MATCH([1]Attendance_Data!E$2,[1]!tblEmployee[#Headers],0),FALSE)</f>
        <v>#REF!</v>
      </c>
      <c r="F76" s="32" t="e">
        <f>VLOOKUP($A76,'ATTENDANCE DATA'!$A$4:$AL$706,MATCH([1]Attendance_Data!F$2,'ATTENDANCE DATA'!$A$4:$AL$4,0),FALSE)</f>
        <v>#REF!</v>
      </c>
      <c r="G76" s="32" t="e">
        <f>VLOOKUP($A76,'ATTENDANCE DATA'!$A$4:$AL$706,MATCH([1]Attendance_Data!G$2,'ATTENDANCE DATA'!$A$4:$AL$4,0),FALSE)</f>
        <v>#REF!</v>
      </c>
      <c r="H76" s="32" t="e">
        <f>VLOOKUP($A76,'ATTENDANCE DATA'!$A$4:$AL$706,MATCH([1]Attendance_Data!H$2,'ATTENDANCE DATA'!$A$4:$AL$4,0),FALSE)</f>
        <v>#REF!</v>
      </c>
      <c r="I76" s="32" t="e">
        <f>VLOOKUP($A76,'ATTENDANCE DATA'!$A$4:$AL$706,MATCH([1]Attendance_Data!I$2,'ATTENDANCE DATA'!$A$4:$AL$4,0),FALSE)</f>
        <v>#REF!</v>
      </c>
      <c r="J76" s="32" t="e">
        <f>VLOOKUP($A76,'ATTENDANCE DATA'!$A$4:$AL$706,MATCH([1]Attendance_Data!J$2,'ATTENDANCE DATA'!$A$4:$AL$4,0),FALSE)</f>
        <v>#REF!</v>
      </c>
      <c r="K76" s="33" t="e">
        <f t="shared" si="1"/>
        <v>#REF!</v>
      </c>
    </row>
    <row r="77" spans="1:11">
      <c r="A77" s="24" t="e">
        <f>[1]!tblEmployee[[#This Row],[Emp_ID]]</f>
        <v>#REF!</v>
      </c>
      <c r="B77" s="22" t="e">
        <f>VLOOKUP($A77,[1]!tblEmployee[#All],MATCH([1]Attendance_Data!B$2,[1]!tblEmployee[#Headers],0),FALSE)</f>
        <v>#REF!</v>
      </c>
      <c r="C77" s="22" t="e">
        <f>VLOOKUP($A77,[1]!tblEmployee[#All],MATCH([1]Attendance_Data!C$2,[1]!tblEmployee[#Headers],0),FALSE)</f>
        <v>#REF!</v>
      </c>
      <c r="D77" s="22" t="e">
        <f>VLOOKUP($A77,[1]!tblEmployee[#All],MATCH([1]Attendance_Data!D$2,[1]!tblEmployee[#Headers],0),FALSE)</f>
        <v>#REF!</v>
      </c>
      <c r="E77" s="23" t="e">
        <f>VLOOKUP($A77,[1]!tblEmployee[#All],MATCH([1]Attendance_Data!E$2,[1]!tblEmployee[#Headers],0),FALSE)</f>
        <v>#REF!</v>
      </c>
      <c r="F77" s="32" t="e">
        <f>VLOOKUP($A77,'ATTENDANCE DATA'!$A$4:$AL$706,MATCH([1]Attendance_Data!F$2,'ATTENDANCE DATA'!$A$4:$AL$4,0),FALSE)</f>
        <v>#REF!</v>
      </c>
      <c r="G77" s="32" t="e">
        <f>VLOOKUP($A77,'ATTENDANCE DATA'!$A$4:$AL$706,MATCH([1]Attendance_Data!G$2,'ATTENDANCE DATA'!$A$4:$AL$4,0),FALSE)</f>
        <v>#REF!</v>
      </c>
      <c r="H77" s="32" t="e">
        <f>VLOOKUP($A77,'ATTENDANCE DATA'!$A$4:$AL$706,MATCH([1]Attendance_Data!H$2,'ATTENDANCE DATA'!$A$4:$AL$4,0),FALSE)</f>
        <v>#REF!</v>
      </c>
      <c r="I77" s="32" t="e">
        <f>VLOOKUP($A77,'ATTENDANCE DATA'!$A$4:$AL$706,MATCH([1]Attendance_Data!I$2,'ATTENDANCE DATA'!$A$4:$AL$4,0),FALSE)</f>
        <v>#REF!</v>
      </c>
      <c r="J77" s="32" t="e">
        <f>VLOOKUP($A77,'ATTENDANCE DATA'!$A$4:$AL$706,MATCH([1]Attendance_Data!J$2,'ATTENDANCE DATA'!$A$4:$AL$4,0),FALSE)</f>
        <v>#REF!</v>
      </c>
      <c r="K77" s="33" t="e">
        <f t="shared" si="1"/>
        <v>#REF!</v>
      </c>
    </row>
    <row r="78" spans="1:11">
      <c r="A78" s="24" t="e">
        <f>[1]!tblEmployee[[#This Row],[Emp_ID]]</f>
        <v>#REF!</v>
      </c>
      <c r="B78" s="22" t="e">
        <f>VLOOKUP($A78,[1]!tblEmployee[#All],MATCH([1]Attendance_Data!B$2,[1]!tblEmployee[#Headers],0),FALSE)</f>
        <v>#REF!</v>
      </c>
      <c r="C78" s="22" t="e">
        <f>VLOOKUP($A78,[1]!tblEmployee[#All],MATCH([1]Attendance_Data!C$2,[1]!tblEmployee[#Headers],0),FALSE)</f>
        <v>#REF!</v>
      </c>
      <c r="D78" s="22" t="e">
        <f>VLOOKUP($A78,[1]!tblEmployee[#All],MATCH([1]Attendance_Data!D$2,[1]!tblEmployee[#Headers],0),FALSE)</f>
        <v>#REF!</v>
      </c>
      <c r="E78" s="23" t="e">
        <f>VLOOKUP($A78,[1]!tblEmployee[#All],MATCH([1]Attendance_Data!E$2,[1]!tblEmployee[#Headers],0),FALSE)</f>
        <v>#REF!</v>
      </c>
      <c r="F78" s="32" t="e">
        <f>VLOOKUP($A78,'ATTENDANCE DATA'!$A$4:$AL$706,MATCH([1]Attendance_Data!F$2,'ATTENDANCE DATA'!$A$4:$AL$4,0),FALSE)</f>
        <v>#REF!</v>
      </c>
      <c r="G78" s="32" t="e">
        <f>VLOOKUP($A78,'ATTENDANCE DATA'!$A$4:$AL$706,MATCH([1]Attendance_Data!G$2,'ATTENDANCE DATA'!$A$4:$AL$4,0),FALSE)</f>
        <v>#REF!</v>
      </c>
      <c r="H78" s="32" t="e">
        <f>VLOOKUP($A78,'ATTENDANCE DATA'!$A$4:$AL$706,MATCH([1]Attendance_Data!H$2,'ATTENDANCE DATA'!$A$4:$AL$4,0),FALSE)</f>
        <v>#REF!</v>
      </c>
      <c r="I78" s="32" t="e">
        <f>VLOOKUP($A78,'ATTENDANCE DATA'!$A$4:$AL$706,MATCH([1]Attendance_Data!I$2,'ATTENDANCE DATA'!$A$4:$AL$4,0),FALSE)</f>
        <v>#REF!</v>
      </c>
      <c r="J78" s="32" t="e">
        <f>VLOOKUP($A78,'ATTENDANCE DATA'!$A$4:$AL$706,MATCH([1]Attendance_Data!J$2,'ATTENDANCE DATA'!$A$4:$AL$4,0),FALSE)</f>
        <v>#REF!</v>
      </c>
      <c r="K78" s="33" t="e">
        <f t="shared" si="1"/>
        <v>#REF!</v>
      </c>
    </row>
    <row r="79" spans="1:11">
      <c r="A79" s="24" t="e">
        <f>[1]!tblEmployee[[#This Row],[Emp_ID]]</f>
        <v>#REF!</v>
      </c>
      <c r="B79" s="22" t="e">
        <f>VLOOKUP($A79,[1]!tblEmployee[#All],MATCH([1]Attendance_Data!B$2,[1]!tblEmployee[#Headers],0),FALSE)</f>
        <v>#REF!</v>
      </c>
      <c r="C79" s="22" t="e">
        <f>VLOOKUP($A79,[1]!tblEmployee[#All],MATCH([1]Attendance_Data!C$2,[1]!tblEmployee[#Headers],0),FALSE)</f>
        <v>#REF!</v>
      </c>
      <c r="D79" s="22" t="e">
        <f>VLOOKUP($A79,[1]!tblEmployee[#All],MATCH([1]Attendance_Data!D$2,[1]!tblEmployee[#Headers],0),FALSE)</f>
        <v>#REF!</v>
      </c>
      <c r="E79" s="23" t="e">
        <f>VLOOKUP($A79,[1]!tblEmployee[#All],MATCH([1]Attendance_Data!E$2,[1]!tblEmployee[#Headers],0),FALSE)</f>
        <v>#REF!</v>
      </c>
      <c r="F79" s="32" t="e">
        <f>VLOOKUP($A79,'ATTENDANCE DATA'!$A$4:$AL$706,MATCH([1]Attendance_Data!F$2,'ATTENDANCE DATA'!$A$4:$AL$4,0),FALSE)</f>
        <v>#REF!</v>
      </c>
      <c r="G79" s="32" t="e">
        <f>VLOOKUP($A79,'ATTENDANCE DATA'!$A$4:$AL$706,MATCH([1]Attendance_Data!G$2,'ATTENDANCE DATA'!$A$4:$AL$4,0),FALSE)</f>
        <v>#REF!</v>
      </c>
      <c r="H79" s="32" t="e">
        <f>VLOOKUP($A79,'ATTENDANCE DATA'!$A$4:$AL$706,MATCH([1]Attendance_Data!H$2,'ATTENDANCE DATA'!$A$4:$AL$4,0),FALSE)</f>
        <v>#REF!</v>
      </c>
      <c r="I79" s="32" t="e">
        <f>VLOOKUP($A79,'ATTENDANCE DATA'!$A$4:$AL$706,MATCH([1]Attendance_Data!I$2,'ATTENDANCE DATA'!$A$4:$AL$4,0),FALSE)</f>
        <v>#REF!</v>
      </c>
      <c r="J79" s="32" t="e">
        <f>VLOOKUP($A79,'ATTENDANCE DATA'!$A$4:$AL$706,MATCH([1]Attendance_Data!J$2,'ATTENDANCE DATA'!$A$4:$AL$4,0),FALSE)</f>
        <v>#REF!</v>
      </c>
      <c r="K79" s="33" t="e">
        <f t="shared" si="1"/>
        <v>#REF!</v>
      </c>
    </row>
    <row r="80" spans="1:11">
      <c r="A80" s="24" t="e">
        <f>[1]!tblEmployee[[#This Row],[Emp_ID]]</f>
        <v>#REF!</v>
      </c>
      <c r="B80" s="22" t="e">
        <f>VLOOKUP($A80,[1]!tblEmployee[#All],MATCH([1]Attendance_Data!B$2,[1]!tblEmployee[#Headers],0),FALSE)</f>
        <v>#REF!</v>
      </c>
      <c r="C80" s="22" t="e">
        <f>VLOOKUP($A80,[1]!tblEmployee[#All],MATCH([1]Attendance_Data!C$2,[1]!tblEmployee[#Headers],0),FALSE)</f>
        <v>#REF!</v>
      </c>
      <c r="D80" s="22" t="e">
        <f>VLOOKUP($A80,[1]!tblEmployee[#All],MATCH([1]Attendance_Data!D$2,[1]!tblEmployee[#Headers],0),FALSE)</f>
        <v>#REF!</v>
      </c>
      <c r="E80" s="23" t="e">
        <f>VLOOKUP($A80,[1]!tblEmployee[#All],MATCH([1]Attendance_Data!E$2,[1]!tblEmployee[#Headers],0),FALSE)</f>
        <v>#REF!</v>
      </c>
      <c r="F80" s="32" t="e">
        <f>VLOOKUP($A80,'ATTENDANCE DATA'!$A$4:$AL$706,MATCH([1]Attendance_Data!F$2,'ATTENDANCE DATA'!$A$4:$AL$4,0),FALSE)</f>
        <v>#REF!</v>
      </c>
      <c r="G80" s="32" t="e">
        <f>VLOOKUP($A80,'ATTENDANCE DATA'!$A$4:$AL$706,MATCH([1]Attendance_Data!G$2,'ATTENDANCE DATA'!$A$4:$AL$4,0),FALSE)</f>
        <v>#REF!</v>
      </c>
      <c r="H80" s="32" t="e">
        <f>VLOOKUP($A80,'ATTENDANCE DATA'!$A$4:$AL$706,MATCH([1]Attendance_Data!H$2,'ATTENDANCE DATA'!$A$4:$AL$4,0),FALSE)</f>
        <v>#REF!</v>
      </c>
      <c r="I80" s="32" t="e">
        <f>VLOOKUP($A80,'ATTENDANCE DATA'!$A$4:$AL$706,MATCH([1]Attendance_Data!I$2,'ATTENDANCE DATA'!$A$4:$AL$4,0),FALSE)</f>
        <v>#REF!</v>
      </c>
      <c r="J80" s="32" t="e">
        <f>VLOOKUP($A80,'ATTENDANCE DATA'!$A$4:$AL$706,MATCH([1]Attendance_Data!J$2,'ATTENDANCE DATA'!$A$4:$AL$4,0),FALSE)</f>
        <v>#REF!</v>
      </c>
      <c r="K80" s="33" t="e">
        <f t="shared" si="1"/>
        <v>#REF!</v>
      </c>
    </row>
    <row r="81" spans="1:11">
      <c r="A81" s="24" t="e">
        <f>[1]!tblEmployee[[#This Row],[Emp_ID]]</f>
        <v>#REF!</v>
      </c>
      <c r="B81" s="22" t="e">
        <f>VLOOKUP($A81,[1]!tblEmployee[#All],MATCH([1]Attendance_Data!B$2,[1]!tblEmployee[#Headers],0),FALSE)</f>
        <v>#REF!</v>
      </c>
      <c r="C81" s="22" t="e">
        <f>VLOOKUP($A81,[1]!tblEmployee[#All],MATCH([1]Attendance_Data!C$2,[1]!tblEmployee[#Headers],0),FALSE)</f>
        <v>#REF!</v>
      </c>
      <c r="D81" s="22" t="e">
        <f>VLOOKUP($A81,[1]!tblEmployee[#All],MATCH([1]Attendance_Data!D$2,[1]!tblEmployee[#Headers],0),FALSE)</f>
        <v>#REF!</v>
      </c>
      <c r="E81" s="23" t="e">
        <f>VLOOKUP($A81,[1]!tblEmployee[#All],MATCH([1]Attendance_Data!E$2,[1]!tblEmployee[#Headers],0),FALSE)</f>
        <v>#REF!</v>
      </c>
      <c r="F81" s="32" t="e">
        <f>VLOOKUP($A81,'ATTENDANCE DATA'!$A$4:$AL$706,MATCH([1]Attendance_Data!F$2,'ATTENDANCE DATA'!$A$4:$AL$4,0),FALSE)</f>
        <v>#REF!</v>
      </c>
      <c r="G81" s="32" t="e">
        <f>VLOOKUP($A81,'ATTENDANCE DATA'!$A$4:$AL$706,MATCH([1]Attendance_Data!G$2,'ATTENDANCE DATA'!$A$4:$AL$4,0),FALSE)</f>
        <v>#REF!</v>
      </c>
      <c r="H81" s="32" t="e">
        <f>VLOOKUP($A81,'ATTENDANCE DATA'!$A$4:$AL$706,MATCH([1]Attendance_Data!H$2,'ATTENDANCE DATA'!$A$4:$AL$4,0),FALSE)</f>
        <v>#REF!</v>
      </c>
      <c r="I81" s="32" t="e">
        <f>VLOOKUP($A81,'ATTENDANCE DATA'!$A$4:$AL$706,MATCH([1]Attendance_Data!I$2,'ATTENDANCE DATA'!$A$4:$AL$4,0),FALSE)</f>
        <v>#REF!</v>
      </c>
      <c r="J81" s="32" t="e">
        <f>VLOOKUP($A81,'ATTENDANCE DATA'!$A$4:$AL$706,MATCH([1]Attendance_Data!J$2,'ATTENDANCE DATA'!$A$4:$AL$4,0),FALSE)</f>
        <v>#REF!</v>
      </c>
      <c r="K81" s="33" t="e">
        <f t="shared" si="1"/>
        <v>#REF!</v>
      </c>
    </row>
    <row r="82" spans="1:11">
      <c r="A82" s="24" t="e">
        <f>[1]!tblEmployee[[#This Row],[Emp_ID]]</f>
        <v>#REF!</v>
      </c>
      <c r="B82" s="22" t="e">
        <f>VLOOKUP($A82,[1]!tblEmployee[#All],MATCH([1]Attendance_Data!B$2,[1]!tblEmployee[#Headers],0),FALSE)</f>
        <v>#REF!</v>
      </c>
      <c r="C82" s="22" t="e">
        <f>VLOOKUP($A82,[1]!tblEmployee[#All],MATCH([1]Attendance_Data!C$2,[1]!tblEmployee[#Headers],0),FALSE)</f>
        <v>#REF!</v>
      </c>
      <c r="D82" s="22" t="e">
        <f>VLOOKUP($A82,[1]!tblEmployee[#All],MATCH([1]Attendance_Data!D$2,[1]!tblEmployee[#Headers],0),FALSE)</f>
        <v>#REF!</v>
      </c>
      <c r="E82" s="23" t="e">
        <f>VLOOKUP($A82,[1]!tblEmployee[#All],MATCH([1]Attendance_Data!E$2,[1]!tblEmployee[#Headers],0),FALSE)</f>
        <v>#REF!</v>
      </c>
      <c r="F82" s="32" t="e">
        <f>VLOOKUP($A82,'ATTENDANCE DATA'!$A$4:$AL$706,MATCH([1]Attendance_Data!F$2,'ATTENDANCE DATA'!$A$4:$AL$4,0),FALSE)</f>
        <v>#REF!</v>
      </c>
      <c r="G82" s="32" t="e">
        <f>VLOOKUP($A82,'ATTENDANCE DATA'!$A$4:$AL$706,MATCH([1]Attendance_Data!G$2,'ATTENDANCE DATA'!$A$4:$AL$4,0),FALSE)</f>
        <v>#REF!</v>
      </c>
      <c r="H82" s="32" t="e">
        <f>VLOOKUP($A82,'ATTENDANCE DATA'!$A$4:$AL$706,MATCH([1]Attendance_Data!H$2,'ATTENDANCE DATA'!$A$4:$AL$4,0),FALSE)</f>
        <v>#REF!</v>
      </c>
      <c r="I82" s="32" t="e">
        <f>VLOOKUP($A82,'ATTENDANCE DATA'!$A$4:$AL$706,MATCH([1]Attendance_Data!I$2,'ATTENDANCE DATA'!$A$4:$AL$4,0),FALSE)</f>
        <v>#REF!</v>
      </c>
      <c r="J82" s="32" t="e">
        <f>VLOOKUP($A82,'ATTENDANCE DATA'!$A$4:$AL$706,MATCH([1]Attendance_Data!J$2,'ATTENDANCE DATA'!$A$4:$AL$4,0),FALSE)</f>
        <v>#REF!</v>
      </c>
      <c r="K82" s="33" t="e">
        <f t="shared" si="1"/>
        <v>#REF!</v>
      </c>
    </row>
    <row r="83" spans="1:11">
      <c r="A83" s="24" t="e">
        <f>[1]!tblEmployee[[#This Row],[Emp_ID]]</f>
        <v>#REF!</v>
      </c>
      <c r="B83" s="22" t="e">
        <f>VLOOKUP($A83,[1]!tblEmployee[#All],MATCH([1]Attendance_Data!B$2,[1]!tblEmployee[#Headers],0),FALSE)</f>
        <v>#REF!</v>
      </c>
      <c r="C83" s="22" t="e">
        <f>VLOOKUP($A83,[1]!tblEmployee[#All],MATCH([1]Attendance_Data!C$2,[1]!tblEmployee[#Headers],0),FALSE)</f>
        <v>#REF!</v>
      </c>
      <c r="D83" s="22" t="e">
        <f>VLOOKUP($A83,[1]!tblEmployee[#All],MATCH([1]Attendance_Data!D$2,[1]!tblEmployee[#Headers],0),FALSE)</f>
        <v>#REF!</v>
      </c>
      <c r="E83" s="23" t="e">
        <f>VLOOKUP($A83,[1]!tblEmployee[#All],MATCH([1]Attendance_Data!E$2,[1]!tblEmployee[#Headers],0),FALSE)</f>
        <v>#REF!</v>
      </c>
      <c r="F83" s="32" t="e">
        <f>VLOOKUP($A83,'ATTENDANCE DATA'!$A$4:$AL$706,MATCH([1]Attendance_Data!F$2,'ATTENDANCE DATA'!$A$4:$AL$4,0),FALSE)</f>
        <v>#REF!</v>
      </c>
      <c r="G83" s="32" t="e">
        <f>VLOOKUP($A83,'ATTENDANCE DATA'!$A$4:$AL$706,MATCH([1]Attendance_Data!G$2,'ATTENDANCE DATA'!$A$4:$AL$4,0),FALSE)</f>
        <v>#REF!</v>
      </c>
      <c r="H83" s="32" t="e">
        <f>VLOOKUP($A83,'ATTENDANCE DATA'!$A$4:$AL$706,MATCH([1]Attendance_Data!H$2,'ATTENDANCE DATA'!$A$4:$AL$4,0),FALSE)</f>
        <v>#REF!</v>
      </c>
      <c r="I83" s="32" t="e">
        <f>VLOOKUP($A83,'ATTENDANCE DATA'!$A$4:$AL$706,MATCH([1]Attendance_Data!I$2,'ATTENDANCE DATA'!$A$4:$AL$4,0),FALSE)</f>
        <v>#REF!</v>
      </c>
      <c r="J83" s="32" t="e">
        <f>VLOOKUP($A83,'ATTENDANCE DATA'!$A$4:$AL$706,MATCH([1]Attendance_Data!J$2,'ATTENDANCE DATA'!$A$4:$AL$4,0),FALSE)</f>
        <v>#REF!</v>
      </c>
      <c r="K83" s="33" t="e">
        <f t="shared" si="1"/>
        <v>#REF!</v>
      </c>
    </row>
    <row r="84" spans="1:11">
      <c r="A84" s="24" t="e">
        <f>[1]!tblEmployee[[#This Row],[Emp_ID]]</f>
        <v>#REF!</v>
      </c>
      <c r="B84" s="22" t="e">
        <f>VLOOKUP($A84,[1]!tblEmployee[#All],MATCH([1]Attendance_Data!B$2,[1]!tblEmployee[#Headers],0),FALSE)</f>
        <v>#REF!</v>
      </c>
      <c r="C84" s="22" t="e">
        <f>VLOOKUP($A84,[1]!tblEmployee[#All],MATCH([1]Attendance_Data!C$2,[1]!tblEmployee[#Headers],0),FALSE)</f>
        <v>#REF!</v>
      </c>
      <c r="D84" s="22" t="e">
        <f>VLOOKUP($A84,[1]!tblEmployee[#All],MATCH([1]Attendance_Data!D$2,[1]!tblEmployee[#Headers],0),FALSE)</f>
        <v>#REF!</v>
      </c>
      <c r="E84" s="23" t="e">
        <f>VLOOKUP($A84,[1]!tblEmployee[#All],MATCH([1]Attendance_Data!E$2,[1]!tblEmployee[#Headers],0),FALSE)</f>
        <v>#REF!</v>
      </c>
      <c r="F84" s="32" t="e">
        <f>VLOOKUP($A84,'ATTENDANCE DATA'!$A$4:$AL$706,MATCH([1]Attendance_Data!F$2,'ATTENDANCE DATA'!$A$4:$AL$4,0),FALSE)</f>
        <v>#REF!</v>
      </c>
      <c r="G84" s="32" t="e">
        <f>VLOOKUP($A84,'ATTENDANCE DATA'!$A$4:$AL$706,MATCH([1]Attendance_Data!G$2,'ATTENDANCE DATA'!$A$4:$AL$4,0),FALSE)</f>
        <v>#REF!</v>
      </c>
      <c r="H84" s="32" t="e">
        <f>VLOOKUP($A84,'ATTENDANCE DATA'!$A$4:$AL$706,MATCH([1]Attendance_Data!H$2,'ATTENDANCE DATA'!$A$4:$AL$4,0),FALSE)</f>
        <v>#REF!</v>
      </c>
      <c r="I84" s="32" t="e">
        <f>VLOOKUP($A84,'ATTENDANCE DATA'!$A$4:$AL$706,MATCH([1]Attendance_Data!I$2,'ATTENDANCE DATA'!$A$4:$AL$4,0),FALSE)</f>
        <v>#REF!</v>
      </c>
      <c r="J84" s="32" t="e">
        <f>VLOOKUP($A84,'ATTENDANCE DATA'!$A$4:$AL$706,MATCH([1]Attendance_Data!J$2,'ATTENDANCE DATA'!$A$4:$AL$4,0),FALSE)</f>
        <v>#REF!</v>
      </c>
      <c r="K84" s="33" t="e">
        <f t="shared" si="1"/>
        <v>#REF!</v>
      </c>
    </row>
    <row r="85" spans="1:11">
      <c r="A85" s="24" t="e">
        <f>[1]!tblEmployee[[#This Row],[Emp_ID]]</f>
        <v>#REF!</v>
      </c>
      <c r="B85" s="22" t="e">
        <f>VLOOKUP($A85,[1]!tblEmployee[#All],MATCH([1]Attendance_Data!B$2,[1]!tblEmployee[#Headers],0),FALSE)</f>
        <v>#REF!</v>
      </c>
      <c r="C85" s="22" t="e">
        <f>VLOOKUP($A85,[1]!tblEmployee[#All],MATCH([1]Attendance_Data!C$2,[1]!tblEmployee[#Headers],0),FALSE)</f>
        <v>#REF!</v>
      </c>
      <c r="D85" s="22" t="e">
        <f>VLOOKUP($A85,[1]!tblEmployee[#All],MATCH([1]Attendance_Data!D$2,[1]!tblEmployee[#Headers],0),FALSE)</f>
        <v>#REF!</v>
      </c>
      <c r="E85" s="23" t="e">
        <f>VLOOKUP($A85,[1]!tblEmployee[#All],MATCH([1]Attendance_Data!E$2,[1]!tblEmployee[#Headers],0),FALSE)</f>
        <v>#REF!</v>
      </c>
      <c r="F85" s="32" t="e">
        <f>VLOOKUP($A85,'ATTENDANCE DATA'!$A$4:$AL$706,MATCH([1]Attendance_Data!F$2,'ATTENDANCE DATA'!$A$4:$AL$4,0),FALSE)</f>
        <v>#REF!</v>
      </c>
      <c r="G85" s="32" t="e">
        <f>VLOOKUP($A85,'ATTENDANCE DATA'!$A$4:$AL$706,MATCH([1]Attendance_Data!G$2,'ATTENDANCE DATA'!$A$4:$AL$4,0),FALSE)</f>
        <v>#REF!</v>
      </c>
      <c r="H85" s="32" t="e">
        <f>VLOOKUP($A85,'ATTENDANCE DATA'!$A$4:$AL$706,MATCH([1]Attendance_Data!H$2,'ATTENDANCE DATA'!$A$4:$AL$4,0),FALSE)</f>
        <v>#REF!</v>
      </c>
      <c r="I85" s="32" t="e">
        <f>VLOOKUP($A85,'ATTENDANCE DATA'!$A$4:$AL$706,MATCH([1]Attendance_Data!I$2,'ATTENDANCE DATA'!$A$4:$AL$4,0),FALSE)</f>
        <v>#REF!</v>
      </c>
      <c r="J85" s="32" t="e">
        <f>VLOOKUP($A85,'ATTENDANCE DATA'!$A$4:$AL$706,MATCH([1]Attendance_Data!J$2,'ATTENDANCE DATA'!$A$4:$AL$4,0),FALSE)</f>
        <v>#REF!</v>
      </c>
      <c r="K85" s="33" t="e">
        <f t="shared" si="1"/>
        <v>#REF!</v>
      </c>
    </row>
    <row r="86" spans="1:11">
      <c r="A86" s="24" t="e">
        <f>[1]!tblEmployee[[#This Row],[Emp_ID]]</f>
        <v>#REF!</v>
      </c>
      <c r="B86" s="22" t="e">
        <f>VLOOKUP($A86,[1]!tblEmployee[#All],MATCH([1]Attendance_Data!B$2,[1]!tblEmployee[#Headers],0),FALSE)</f>
        <v>#REF!</v>
      </c>
      <c r="C86" s="22" t="e">
        <f>VLOOKUP($A86,[1]!tblEmployee[#All],MATCH([1]Attendance_Data!C$2,[1]!tblEmployee[#Headers],0),FALSE)</f>
        <v>#REF!</v>
      </c>
      <c r="D86" s="22" t="e">
        <f>VLOOKUP($A86,[1]!tblEmployee[#All],MATCH([1]Attendance_Data!D$2,[1]!tblEmployee[#Headers],0),FALSE)</f>
        <v>#REF!</v>
      </c>
      <c r="E86" s="23" t="e">
        <f>VLOOKUP($A86,[1]!tblEmployee[#All],MATCH([1]Attendance_Data!E$2,[1]!tblEmployee[#Headers],0),FALSE)</f>
        <v>#REF!</v>
      </c>
      <c r="F86" s="32" t="e">
        <f>VLOOKUP($A86,'ATTENDANCE DATA'!$A$4:$AL$706,MATCH([1]Attendance_Data!F$2,'ATTENDANCE DATA'!$A$4:$AL$4,0),FALSE)</f>
        <v>#REF!</v>
      </c>
      <c r="G86" s="32" t="e">
        <f>VLOOKUP($A86,'ATTENDANCE DATA'!$A$4:$AL$706,MATCH([1]Attendance_Data!G$2,'ATTENDANCE DATA'!$A$4:$AL$4,0),FALSE)</f>
        <v>#REF!</v>
      </c>
      <c r="H86" s="32" t="e">
        <f>VLOOKUP($A86,'ATTENDANCE DATA'!$A$4:$AL$706,MATCH([1]Attendance_Data!H$2,'ATTENDANCE DATA'!$A$4:$AL$4,0),FALSE)</f>
        <v>#REF!</v>
      </c>
      <c r="I86" s="32" t="e">
        <f>VLOOKUP($A86,'ATTENDANCE DATA'!$A$4:$AL$706,MATCH([1]Attendance_Data!I$2,'ATTENDANCE DATA'!$A$4:$AL$4,0),FALSE)</f>
        <v>#REF!</v>
      </c>
      <c r="J86" s="32" t="e">
        <f>VLOOKUP($A86,'ATTENDANCE DATA'!$A$4:$AL$706,MATCH([1]Attendance_Data!J$2,'ATTENDANCE DATA'!$A$4:$AL$4,0),FALSE)</f>
        <v>#REF!</v>
      </c>
      <c r="K86" s="33" t="e">
        <f t="shared" si="1"/>
        <v>#REF!</v>
      </c>
    </row>
    <row r="87" spans="1:11">
      <c r="A87" s="24" t="e">
        <f>[1]!tblEmployee[[#This Row],[Emp_ID]]</f>
        <v>#REF!</v>
      </c>
      <c r="B87" s="22" t="e">
        <f>VLOOKUP($A87,[1]!tblEmployee[#All],MATCH([1]Attendance_Data!B$2,[1]!tblEmployee[#Headers],0),FALSE)</f>
        <v>#REF!</v>
      </c>
      <c r="C87" s="22" t="e">
        <f>VLOOKUP($A87,[1]!tblEmployee[#All],MATCH([1]Attendance_Data!C$2,[1]!tblEmployee[#Headers],0),FALSE)</f>
        <v>#REF!</v>
      </c>
      <c r="D87" s="22" t="e">
        <f>VLOOKUP($A87,[1]!tblEmployee[#All],MATCH([1]Attendance_Data!D$2,[1]!tblEmployee[#Headers],0),FALSE)</f>
        <v>#REF!</v>
      </c>
      <c r="E87" s="23" t="e">
        <f>VLOOKUP($A87,[1]!tblEmployee[#All],MATCH([1]Attendance_Data!E$2,[1]!tblEmployee[#Headers],0),FALSE)</f>
        <v>#REF!</v>
      </c>
      <c r="F87" s="32" t="e">
        <f>VLOOKUP($A87,'ATTENDANCE DATA'!$A$4:$AL$706,MATCH([1]Attendance_Data!F$2,'ATTENDANCE DATA'!$A$4:$AL$4,0),FALSE)</f>
        <v>#REF!</v>
      </c>
      <c r="G87" s="32" t="e">
        <f>VLOOKUP($A87,'ATTENDANCE DATA'!$A$4:$AL$706,MATCH([1]Attendance_Data!G$2,'ATTENDANCE DATA'!$A$4:$AL$4,0),FALSE)</f>
        <v>#REF!</v>
      </c>
      <c r="H87" s="32" t="e">
        <f>VLOOKUP($A87,'ATTENDANCE DATA'!$A$4:$AL$706,MATCH([1]Attendance_Data!H$2,'ATTENDANCE DATA'!$A$4:$AL$4,0),FALSE)</f>
        <v>#REF!</v>
      </c>
      <c r="I87" s="32" t="e">
        <f>VLOOKUP($A87,'ATTENDANCE DATA'!$A$4:$AL$706,MATCH([1]Attendance_Data!I$2,'ATTENDANCE DATA'!$A$4:$AL$4,0),FALSE)</f>
        <v>#REF!</v>
      </c>
      <c r="J87" s="32" t="e">
        <f>VLOOKUP($A87,'ATTENDANCE DATA'!$A$4:$AL$706,MATCH([1]Attendance_Data!J$2,'ATTENDANCE DATA'!$A$4:$AL$4,0),FALSE)</f>
        <v>#REF!</v>
      </c>
      <c r="K87" s="33" t="e">
        <f t="shared" si="1"/>
        <v>#REF!</v>
      </c>
    </row>
    <row r="88" spans="1:11">
      <c r="A88" s="24" t="e">
        <f>[1]!tblEmployee[[#This Row],[Emp_ID]]</f>
        <v>#REF!</v>
      </c>
      <c r="B88" s="22" t="e">
        <f>VLOOKUP($A88,[1]!tblEmployee[#All],MATCH([1]Attendance_Data!B$2,[1]!tblEmployee[#Headers],0),FALSE)</f>
        <v>#REF!</v>
      </c>
      <c r="C88" s="22" t="e">
        <f>VLOOKUP($A88,[1]!tblEmployee[#All],MATCH([1]Attendance_Data!C$2,[1]!tblEmployee[#Headers],0),FALSE)</f>
        <v>#REF!</v>
      </c>
      <c r="D88" s="22" t="e">
        <f>VLOOKUP($A88,[1]!tblEmployee[#All],MATCH([1]Attendance_Data!D$2,[1]!tblEmployee[#Headers],0),FALSE)</f>
        <v>#REF!</v>
      </c>
      <c r="E88" s="23" t="e">
        <f>VLOOKUP($A88,[1]!tblEmployee[#All],MATCH([1]Attendance_Data!E$2,[1]!tblEmployee[#Headers],0),FALSE)</f>
        <v>#REF!</v>
      </c>
      <c r="F88" s="32" t="e">
        <f>VLOOKUP($A88,'ATTENDANCE DATA'!$A$4:$AL$706,MATCH([1]Attendance_Data!F$2,'ATTENDANCE DATA'!$A$4:$AL$4,0),FALSE)</f>
        <v>#REF!</v>
      </c>
      <c r="G88" s="32" t="e">
        <f>VLOOKUP($A88,'ATTENDANCE DATA'!$A$4:$AL$706,MATCH([1]Attendance_Data!G$2,'ATTENDANCE DATA'!$A$4:$AL$4,0),FALSE)</f>
        <v>#REF!</v>
      </c>
      <c r="H88" s="32" t="e">
        <f>VLOOKUP($A88,'ATTENDANCE DATA'!$A$4:$AL$706,MATCH([1]Attendance_Data!H$2,'ATTENDANCE DATA'!$A$4:$AL$4,0),FALSE)</f>
        <v>#REF!</v>
      </c>
      <c r="I88" s="32" t="e">
        <f>VLOOKUP($A88,'ATTENDANCE DATA'!$A$4:$AL$706,MATCH([1]Attendance_Data!I$2,'ATTENDANCE DATA'!$A$4:$AL$4,0),FALSE)</f>
        <v>#REF!</v>
      </c>
      <c r="J88" s="32" t="e">
        <f>VLOOKUP($A88,'ATTENDANCE DATA'!$A$4:$AL$706,MATCH([1]Attendance_Data!J$2,'ATTENDANCE DATA'!$A$4:$AL$4,0),FALSE)</f>
        <v>#REF!</v>
      </c>
      <c r="K88" s="33" t="e">
        <f t="shared" si="1"/>
        <v>#REF!</v>
      </c>
    </row>
    <row r="89" spans="1:11">
      <c r="A89" s="24" t="e">
        <f>[1]!tblEmployee[[#This Row],[Emp_ID]]</f>
        <v>#REF!</v>
      </c>
      <c r="B89" s="22" t="e">
        <f>VLOOKUP($A89,[1]!tblEmployee[#All],MATCH([1]Attendance_Data!B$2,[1]!tblEmployee[#Headers],0),FALSE)</f>
        <v>#REF!</v>
      </c>
      <c r="C89" s="22" t="e">
        <f>VLOOKUP($A89,[1]!tblEmployee[#All],MATCH([1]Attendance_Data!C$2,[1]!tblEmployee[#Headers],0),FALSE)</f>
        <v>#REF!</v>
      </c>
      <c r="D89" s="22" t="e">
        <f>VLOOKUP($A89,[1]!tblEmployee[#All],MATCH([1]Attendance_Data!D$2,[1]!tblEmployee[#Headers],0),FALSE)</f>
        <v>#REF!</v>
      </c>
      <c r="E89" s="23" t="e">
        <f>VLOOKUP($A89,[1]!tblEmployee[#All],MATCH([1]Attendance_Data!E$2,[1]!tblEmployee[#Headers],0),FALSE)</f>
        <v>#REF!</v>
      </c>
      <c r="F89" s="32" t="e">
        <f>VLOOKUP($A89,'ATTENDANCE DATA'!$A$4:$AL$706,MATCH([1]Attendance_Data!F$2,'ATTENDANCE DATA'!$A$4:$AL$4,0),FALSE)</f>
        <v>#REF!</v>
      </c>
      <c r="G89" s="32" t="e">
        <f>VLOOKUP($A89,'ATTENDANCE DATA'!$A$4:$AL$706,MATCH([1]Attendance_Data!G$2,'ATTENDANCE DATA'!$A$4:$AL$4,0),FALSE)</f>
        <v>#REF!</v>
      </c>
      <c r="H89" s="32" t="e">
        <f>VLOOKUP($A89,'ATTENDANCE DATA'!$A$4:$AL$706,MATCH([1]Attendance_Data!H$2,'ATTENDANCE DATA'!$A$4:$AL$4,0),FALSE)</f>
        <v>#REF!</v>
      </c>
      <c r="I89" s="32" t="e">
        <f>VLOOKUP($A89,'ATTENDANCE DATA'!$A$4:$AL$706,MATCH([1]Attendance_Data!I$2,'ATTENDANCE DATA'!$A$4:$AL$4,0),FALSE)</f>
        <v>#REF!</v>
      </c>
      <c r="J89" s="32" t="e">
        <f>VLOOKUP($A89,'ATTENDANCE DATA'!$A$4:$AL$706,MATCH([1]Attendance_Data!J$2,'ATTENDANCE DATA'!$A$4:$AL$4,0),FALSE)</f>
        <v>#REF!</v>
      </c>
      <c r="K89" s="33" t="e">
        <f t="shared" si="1"/>
        <v>#REF!</v>
      </c>
    </row>
    <row r="90" spans="1:11">
      <c r="A90" s="24" t="e">
        <f>[1]!tblEmployee[[#This Row],[Emp_ID]]</f>
        <v>#REF!</v>
      </c>
      <c r="B90" s="22" t="e">
        <f>VLOOKUP($A90,[1]!tblEmployee[#All],MATCH([1]Attendance_Data!B$2,[1]!tblEmployee[#Headers],0),FALSE)</f>
        <v>#REF!</v>
      </c>
      <c r="C90" s="22" t="e">
        <f>VLOOKUP($A90,[1]!tblEmployee[#All],MATCH([1]Attendance_Data!C$2,[1]!tblEmployee[#Headers],0),FALSE)</f>
        <v>#REF!</v>
      </c>
      <c r="D90" s="22" t="e">
        <f>VLOOKUP($A90,[1]!tblEmployee[#All],MATCH([1]Attendance_Data!D$2,[1]!tblEmployee[#Headers],0),FALSE)</f>
        <v>#REF!</v>
      </c>
      <c r="E90" s="23" t="e">
        <f>VLOOKUP($A90,[1]!tblEmployee[#All],MATCH([1]Attendance_Data!E$2,[1]!tblEmployee[#Headers],0),FALSE)</f>
        <v>#REF!</v>
      </c>
      <c r="F90" s="32" t="e">
        <f>VLOOKUP($A90,'ATTENDANCE DATA'!$A$4:$AL$706,MATCH([1]Attendance_Data!F$2,'ATTENDANCE DATA'!$A$4:$AL$4,0),FALSE)</f>
        <v>#REF!</v>
      </c>
      <c r="G90" s="32" t="e">
        <f>VLOOKUP($A90,'ATTENDANCE DATA'!$A$4:$AL$706,MATCH([1]Attendance_Data!G$2,'ATTENDANCE DATA'!$A$4:$AL$4,0),FALSE)</f>
        <v>#REF!</v>
      </c>
      <c r="H90" s="32" t="e">
        <f>VLOOKUP($A90,'ATTENDANCE DATA'!$A$4:$AL$706,MATCH([1]Attendance_Data!H$2,'ATTENDANCE DATA'!$A$4:$AL$4,0),FALSE)</f>
        <v>#REF!</v>
      </c>
      <c r="I90" s="32" t="e">
        <f>VLOOKUP($A90,'ATTENDANCE DATA'!$A$4:$AL$706,MATCH([1]Attendance_Data!I$2,'ATTENDANCE DATA'!$A$4:$AL$4,0),FALSE)</f>
        <v>#REF!</v>
      </c>
      <c r="J90" s="32" t="e">
        <f>VLOOKUP($A90,'ATTENDANCE DATA'!$A$4:$AL$706,MATCH([1]Attendance_Data!J$2,'ATTENDANCE DATA'!$A$4:$AL$4,0),FALSE)</f>
        <v>#REF!</v>
      </c>
      <c r="K90" s="33" t="e">
        <f t="shared" si="1"/>
        <v>#REF!</v>
      </c>
    </row>
    <row r="91" spans="1:11">
      <c r="A91" s="24" t="e">
        <f>[1]!tblEmployee[[#This Row],[Emp_ID]]</f>
        <v>#REF!</v>
      </c>
      <c r="B91" s="22" t="e">
        <f>VLOOKUP($A91,[1]!tblEmployee[#All],MATCH([1]Attendance_Data!B$2,[1]!tblEmployee[#Headers],0),FALSE)</f>
        <v>#REF!</v>
      </c>
      <c r="C91" s="22" t="e">
        <f>VLOOKUP($A91,[1]!tblEmployee[#All],MATCH([1]Attendance_Data!C$2,[1]!tblEmployee[#Headers],0),FALSE)</f>
        <v>#REF!</v>
      </c>
      <c r="D91" s="22" t="e">
        <f>VLOOKUP($A91,[1]!tblEmployee[#All],MATCH([1]Attendance_Data!D$2,[1]!tblEmployee[#Headers],0),FALSE)</f>
        <v>#REF!</v>
      </c>
      <c r="E91" s="23" t="e">
        <f>VLOOKUP($A91,[1]!tblEmployee[#All],MATCH([1]Attendance_Data!E$2,[1]!tblEmployee[#Headers],0),FALSE)</f>
        <v>#REF!</v>
      </c>
      <c r="F91" s="32" t="e">
        <f>VLOOKUP($A91,'ATTENDANCE DATA'!$A$4:$AL$706,MATCH([1]Attendance_Data!F$2,'ATTENDANCE DATA'!$A$4:$AL$4,0),FALSE)</f>
        <v>#REF!</v>
      </c>
      <c r="G91" s="32" t="e">
        <f>VLOOKUP($A91,'ATTENDANCE DATA'!$A$4:$AL$706,MATCH([1]Attendance_Data!G$2,'ATTENDANCE DATA'!$A$4:$AL$4,0),FALSE)</f>
        <v>#REF!</v>
      </c>
      <c r="H91" s="32" t="e">
        <f>VLOOKUP($A91,'ATTENDANCE DATA'!$A$4:$AL$706,MATCH([1]Attendance_Data!H$2,'ATTENDANCE DATA'!$A$4:$AL$4,0),FALSE)</f>
        <v>#REF!</v>
      </c>
      <c r="I91" s="32" t="e">
        <f>VLOOKUP($A91,'ATTENDANCE DATA'!$A$4:$AL$706,MATCH([1]Attendance_Data!I$2,'ATTENDANCE DATA'!$A$4:$AL$4,0),FALSE)</f>
        <v>#REF!</v>
      </c>
      <c r="J91" s="32" t="e">
        <f>VLOOKUP($A91,'ATTENDANCE DATA'!$A$4:$AL$706,MATCH([1]Attendance_Data!J$2,'ATTENDANCE DATA'!$A$4:$AL$4,0),FALSE)</f>
        <v>#REF!</v>
      </c>
      <c r="K91" s="33" t="e">
        <f t="shared" si="1"/>
        <v>#REF!</v>
      </c>
    </row>
    <row r="92" spans="1:11">
      <c r="A92" s="24" t="e">
        <f>[1]!tblEmployee[[#This Row],[Emp_ID]]</f>
        <v>#REF!</v>
      </c>
      <c r="B92" s="22" t="e">
        <f>VLOOKUP($A92,[1]!tblEmployee[#All],MATCH([1]Attendance_Data!B$2,[1]!tblEmployee[#Headers],0),FALSE)</f>
        <v>#REF!</v>
      </c>
      <c r="C92" s="22" t="e">
        <f>VLOOKUP($A92,[1]!tblEmployee[#All],MATCH([1]Attendance_Data!C$2,[1]!tblEmployee[#Headers],0),FALSE)</f>
        <v>#REF!</v>
      </c>
      <c r="D92" s="22" t="e">
        <f>VLOOKUP($A92,[1]!tblEmployee[#All],MATCH([1]Attendance_Data!D$2,[1]!tblEmployee[#Headers],0),FALSE)</f>
        <v>#REF!</v>
      </c>
      <c r="E92" s="23" t="e">
        <f>VLOOKUP($A92,[1]!tblEmployee[#All],MATCH([1]Attendance_Data!E$2,[1]!tblEmployee[#Headers],0),FALSE)</f>
        <v>#REF!</v>
      </c>
      <c r="F92" s="32" t="e">
        <f>VLOOKUP($A92,'ATTENDANCE DATA'!$A$4:$AL$706,MATCH([1]Attendance_Data!F$2,'ATTENDANCE DATA'!$A$4:$AL$4,0),FALSE)</f>
        <v>#REF!</v>
      </c>
      <c r="G92" s="32" t="e">
        <f>VLOOKUP($A92,'ATTENDANCE DATA'!$A$4:$AL$706,MATCH([1]Attendance_Data!G$2,'ATTENDANCE DATA'!$A$4:$AL$4,0),FALSE)</f>
        <v>#REF!</v>
      </c>
      <c r="H92" s="32" t="e">
        <f>VLOOKUP($A92,'ATTENDANCE DATA'!$A$4:$AL$706,MATCH([1]Attendance_Data!H$2,'ATTENDANCE DATA'!$A$4:$AL$4,0),FALSE)</f>
        <v>#REF!</v>
      </c>
      <c r="I92" s="32" t="e">
        <f>VLOOKUP($A92,'ATTENDANCE DATA'!$A$4:$AL$706,MATCH([1]Attendance_Data!I$2,'ATTENDANCE DATA'!$A$4:$AL$4,0),FALSE)</f>
        <v>#REF!</v>
      </c>
      <c r="J92" s="32" t="e">
        <f>VLOOKUP($A92,'ATTENDANCE DATA'!$A$4:$AL$706,MATCH([1]Attendance_Data!J$2,'ATTENDANCE DATA'!$A$4:$AL$4,0),FALSE)</f>
        <v>#REF!</v>
      </c>
      <c r="K92" s="33" t="e">
        <f t="shared" si="1"/>
        <v>#REF!</v>
      </c>
    </row>
    <row r="93" spans="1:11">
      <c r="A93" s="24" t="e">
        <f>[1]!tblEmployee[[#This Row],[Emp_ID]]</f>
        <v>#REF!</v>
      </c>
      <c r="B93" s="22" t="e">
        <f>VLOOKUP($A93,[1]!tblEmployee[#All],MATCH([1]Attendance_Data!B$2,[1]!tblEmployee[#Headers],0),FALSE)</f>
        <v>#REF!</v>
      </c>
      <c r="C93" s="22" t="e">
        <f>VLOOKUP($A93,[1]!tblEmployee[#All],MATCH([1]Attendance_Data!C$2,[1]!tblEmployee[#Headers],0),FALSE)</f>
        <v>#REF!</v>
      </c>
      <c r="D93" s="22" t="e">
        <f>VLOOKUP($A93,[1]!tblEmployee[#All],MATCH([1]Attendance_Data!D$2,[1]!tblEmployee[#Headers],0),FALSE)</f>
        <v>#REF!</v>
      </c>
      <c r="E93" s="23" t="e">
        <f>VLOOKUP($A93,[1]!tblEmployee[#All],MATCH([1]Attendance_Data!E$2,[1]!tblEmployee[#Headers],0),FALSE)</f>
        <v>#REF!</v>
      </c>
      <c r="F93" s="32" t="e">
        <f>VLOOKUP($A93,'ATTENDANCE DATA'!$A$4:$AL$706,MATCH([1]Attendance_Data!F$2,'ATTENDANCE DATA'!$A$4:$AL$4,0),FALSE)</f>
        <v>#REF!</v>
      </c>
      <c r="G93" s="32" t="e">
        <f>VLOOKUP($A93,'ATTENDANCE DATA'!$A$4:$AL$706,MATCH([1]Attendance_Data!G$2,'ATTENDANCE DATA'!$A$4:$AL$4,0),FALSE)</f>
        <v>#REF!</v>
      </c>
      <c r="H93" s="32" t="e">
        <f>VLOOKUP($A93,'ATTENDANCE DATA'!$A$4:$AL$706,MATCH([1]Attendance_Data!H$2,'ATTENDANCE DATA'!$A$4:$AL$4,0),FALSE)</f>
        <v>#REF!</v>
      </c>
      <c r="I93" s="32" t="e">
        <f>VLOOKUP($A93,'ATTENDANCE DATA'!$A$4:$AL$706,MATCH([1]Attendance_Data!I$2,'ATTENDANCE DATA'!$A$4:$AL$4,0),FALSE)</f>
        <v>#REF!</v>
      </c>
      <c r="J93" s="32" t="e">
        <f>VLOOKUP($A93,'ATTENDANCE DATA'!$A$4:$AL$706,MATCH([1]Attendance_Data!J$2,'ATTENDANCE DATA'!$A$4:$AL$4,0),FALSE)</f>
        <v>#REF!</v>
      </c>
      <c r="K93" s="33" t="e">
        <f t="shared" si="1"/>
        <v>#REF!</v>
      </c>
    </row>
    <row r="94" spans="1:11">
      <c r="A94" s="24" t="e">
        <f>[1]!tblEmployee[[#This Row],[Emp_ID]]</f>
        <v>#REF!</v>
      </c>
      <c r="B94" s="22" t="e">
        <f>VLOOKUP($A94,[1]!tblEmployee[#All],MATCH([1]Attendance_Data!B$2,[1]!tblEmployee[#Headers],0),FALSE)</f>
        <v>#REF!</v>
      </c>
      <c r="C94" s="22" t="e">
        <f>VLOOKUP($A94,[1]!tblEmployee[#All],MATCH([1]Attendance_Data!C$2,[1]!tblEmployee[#Headers],0),FALSE)</f>
        <v>#REF!</v>
      </c>
      <c r="D94" s="22" t="e">
        <f>VLOOKUP($A94,[1]!tblEmployee[#All],MATCH([1]Attendance_Data!D$2,[1]!tblEmployee[#Headers],0),FALSE)</f>
        <v>#REF!</v>
      </c>
      <c r="E94" s="23" t="e">
        <f>VLOOKUP($A94,[1]!tblEmployee[#All],MATCH([1]Attendance_Data!E$2,[1]!tblEmployee[#Headers],0),FALSE)</f>
        <v>#REF!</v>
      </c>
      <c r="F94" s="32" t="e">
        <f>VLOOKUP($A94,'ATTENDANCE DATA'!$A$4:$AL$706,MATCH([1]Attendance_Data!F$2,'ATTENDANCE DATA'!$A$4:$AL$4,0),FALSE)</f>
        <v>#REF!</v>
      </c>
      <c r="G94" s="32" t="e">
        <f>VLOOKUP($A94,'ATTENDANCE DATA'!$A$4:$AL$706,MATCH([1]Attendance_Data!G$2,'ATTENDANCE DATA'!$A$4:$AL$4,0),FALSE)</f>
        <v>#REF!</v>
      </c>
      <c r="H94" s="32" t="e">
        <f>VLOOKUP($A94,'ATTENDANCE DATA'!$A$4:$AL$706,MATCH([1]Attendance_Data!H$2,'ATTENDANCE DATA'!$A$4:$AL$4,0),FALSE)</f>
        <v>#REF!</v>
      </c>
      <c r="I94" s="32" t="e">
        <f>VLOOKUP($A94,'ATTENDANCE DATA'!$A$4:$AL$706,MATCH([1]Attendance_Data!I$2,'ATTENDANCE DATA'!$A$4:$AL$4,0),FALSE)</f>
        <v>#REF!</v>
      </c>
      <c r="J94" s="32" t="e">
        <f>VLOOKUP($A94,'ATTENDANCE DATA'!$A$4:$AL$706,MATCH([1]Attendance_Data!J$2,'ATTENDANCE DATA'!$A$4:$AL$4,0),FALSE)</f>
        <v>#REF!</v>
      </c>
      <c r="K94" s="33" t="e">
        <f t="shared" si="1"/>
        <v>#REF!</v>
      </c>
    </row>
    <row r="95" spans="1:11">
      <c r="A95" s="24" t="e">
        <f>[1]!tblEmployee[[#This Row],[Emp_ID]]</f>
        <v>#REF!</v>
      </c>
      <c r="B95" s="22" t="e">
        <f>VLOOKUP($A95,[1]!tblEmployee[#All],MATCH([1]Attendance_Data!B$2,[1]!tblEmployee[#Headers],0),FALSE)</f>
        <v>#REF!</v>
      </c>
      <c r="C95" s="22" t="e">
        <f>VLOOKUP($A95,[1]!tblEmployee[#All],MATCH([1]Attendance_Data!C$2,[1]!tblEmployee[#Headers],0),FALSE)</f>
        <v>#REF!</v>
      </c>
      <c r="D95" s="22" t="e">
        <f>VLOOKUP($A95,[1]!tblEmployee[#All],MATCH([1]Attendance_Data!D$2,[1]!tblEmployee[#Headers],0),FALSE)</f>
        <v>#REF!</v>
      </c>
      <c r="E95" s="23" t="e">
        <f>VLOOKUP($A95,[1]!tblEmployee[#All],MATCH([1]Attendance_Data!E$2,[1]!tblEmployee[#Headers],0),FALSE)</f>
        <v>#REF!</v>
      </c>
      <c r="F95" s="32" t="e">
        <f>VLOOKUP($A95,'ATTENDANCE DATA'!$A$4:$AL$706,MATCH([1]Attendance_Data!F$2,'ATTENDANCE DATA'!$A$4:$AL$4,0),FALSE)</f>
        <v>#REF!</v>
      </c>
      <c r="G95" s="32" t="e">
        <f>VLOOKUP($A95,'ATTENDANCE DATA'!$A$4:$AL$706,MATCH([1]Attendance_Data!G$2,'ATTENDANCE DATA'!$A$4:$AL$4,0),FALSE)</f>
        <v>#REF!</v>
      </c>
      <c r="H95" s="32" t="e">
        <f>VLOOKUP($A95,'ATTENDANCE DATA'!$A$4:$AL$706,MATCH([1]Attendance_Data!H$2,'ATTENDANCE DATA'!$A$4:$AL$4,0),FALSE)</f>
        <v>#REF!</v>
      </c>
      <c r="I95" s="32" t="e">
        <f>VLOOKUP($A95,'ATTENDANCE DATA'!$A$4:$AL$706,MATCH([1]Attendance_Data!I$2,'ATTENDANCE DATA'!$A$4:$AL$4,0),FALSE)</f>
        <v>#REF!</v>
      </c>
      <c r="J95" s="32" t="e">
        <f>VLOOKUP($A95,'ATTENDANCE DATA'!$A$4:$AL$706,MATCH([1]Attendance_Data!J$2,'ATTENDANCE DATA'!$A$4:$AL$4,0),FALSE)</f>
        <v>#REF!</v>
      </c>
      <c r="K95" s="33" t="e">
        <f t="shared" si="1"/>
        <v>#REF!</v>
      </c>
    </row>
    <row r="96" spans="1:11">
      <c r="A96" s="24" t="e">
        <f>[1]!tblEmployee[[#This Row],[Emp_ID]]</f>
        <v>#REF!</v>
      </c>
      <c r="B96" s="22" t="e">
        <f>VLOOKUP($A96,[1]!tblEmployee[#All],MATCH([1]Attendance_Data!B$2,[1]!tblEmployee[#Headers],0),FALSE)</f>
        <v>#REF!</v>
      </c>
      <c r="C96" s="22" t="e">
        <f>VLOOKUP($A96,[1]!tblEmployee[#All],MATCH([1]Attendance_Data!C$2,[1]!tblEmployee[#Headers],0),FALSE)</f>
        <v>#REF!</v>
      </c>
      <c r="D96" s="22" t="e">
        <f>VLOOKUP($A96,[1]!tblEmployee[#All],MATCH([1]Attendance_Data!D$2,[1]!tblEmployee[#Headers],0),FALSE)</f>
        <v>#REF!</v>
      </c>
      <c r="E96" s="23" t="e">
        <f>VLOOKUP($A96,[1]!tblEmployee[#All],MATCH([1]Attendance_Data!E$2,[1]!tblEmployee[#Headers],0),FALSE)</f>
        <v>#REF!</v>
      </c>
      <c r="F96" s="32" t="e">
        <f>VLOOKUP($A96,'ATTENDANCE DATA'!$A$4:$AL$706,MATCH([1]Attendance_Data!F$2,'ATTENDANCE DATA'!$A$4:$AL$4,0),FALSE)</f>
        <v>#REF!</v>
      </c>
      <c r="G96" s="32" t="e">
        <f>VLOOKUP($A96,'ATTENDANCE DATA'!$A$4:$AL$706,MATCH([1]Attendance_Data!G$2,'ATTENDANCE DATA'!$A$4:$AL$4,0),FALSE)</f>
        <v>#REF!</v>
      </c>
      <c r="H96" s="32" t="e">
        <f>VLOOKUP($A96,'ATTENDANCE DATA'!$A$4:$AL$706,MATCH([1]Attendance_Data!H$2,'ATTENDANCE DATA'!$A$4:$AL$4,0),FALSE)</f>
        <v>#REF!</v>
      </c>
      <c r="I96" s="32" t="e">
        <f>VLOOKUP($A96,'ATTENDANCE DATA'!$A$4:$AL$706,MATCH([1]Attendance_Data!I$2,'ATTENDANCE DATA'!$A$4:$AL$4,0),FALSE)</f>
        <v>#REF!</v>
      </c>
      <c r="J96" s="32" t="e">
        <f>VLOOKUP($A96,'ATTENDANCE DATA'!$A$4:$AL$706,MATCH([1]Attendance_Data!J$2,'ATTENDANCE DATA'!$A$4:$AL$4,0),FALSE)</f>
        <v>#REF!</v>
      </c>
      <c r="K96" s="33" t="e">
        <f t="shared" si="1"/>
        <v>#REF!</v>
      </c>
    </row>
    <row r="97" spans="1:11">
      <c r="A97" s="24" t="e">
        <f>[1]!tblEmployee[[#This Row],[Emp_ID]]</f>
        <v>#REF!</v>
      </c>
      <c r="B97" s="22" t="e">
        <f>VLOOKUP($A97,[1]!tblEmployee[#All],MATCH([1]Attendance_Data!B$2,[1]!tblEmployee[#Headers],0),FALSE)</f>
        <v>#REF!</v>
      </c>
      <c r="C97" s="22" t="e">
        <f>VLOOKUP($A97,[1]!tblEmployee[#All],MATCH([1]Attendance_Data!C$2,[1]!tblEmployee[#Headers],0),FALSE)</f>
        <v>#REF!</v>
      </c>
      <c r="D97" s="22" t="e">
        <f>VLOOKUP($A97,[1]!tblEmployee[#All],MATCH([1]Attendance_Data!D$2,[1]!tblEmployee[#Headers],0),FALSE)</f>
        <v>#REF!</v>
      </c>
      <c r="E97" s="23" t="e">
        <f>VLOOKUP($A97,[1]!tblEmployee[#All],MATCH([1]Attendance_Data!E$2,[1]!tblEmployee[#Headers],0),FALSE)</f>
        <v>#REF!</v>
      </c>
      <c r="F97" s="32" t="e">
        <f>VLOOKUP($A97,'ATTENDANCE DATA'!$A$4:$AL$706,MATCH([1]Attendance_Data!F$2,'ATTENDANCE DATA'!$A$4:$AL$4,0),FALSE)</f>
        <v>#REF!</v>
      </c>
      <c r="G97" s="32" t="e">
        <f>VLOOKUP($A97,'ATTENDANCE DATA'!$A$4:$AL$706,MATCH([1]Attendance_Data!G$2,'ATTENDANCE DATA'!$A$4:$AL$4,0),FALSE)</f>
        <v>#REF!</v>
      </c>
      <c r="H97" s="32" t="e">
        <f>VLOOKUP($A97,'ATTENDANCE DATA'!$A$4:$AL$706,MATCH([1]Attendance_Data!H$2,'ATTENDANCE DATA'!$A$4:$AL$4,0),FALSE)</f>
        <v>#REF!</v>
      </c>
      <c r="I97" s="32" t="e">
        <f>VLOOKUP($A97,'ATTENDANCE DATA'!$A$4:$AL$706,MATCH([1]Attendance_Data!I$2,'ATTENDANCE DATA'!$A$4:$AL$4,0),FALSE)</f>
        <v>#REF!</v>
      </c>
      <c r="J97" s="32" t="e">
        <f>VLOOKUP($A97,'ATTENDANCE DATA'!$A$4:$AL$706,MATCH([1]Attendance_Data!J$2,'ATTENDANCE DATA'!$A$4:$AL$4,0),FALSE)</f>
        <v>#REF!</v>
      </c>
      <c r="K97" s="33" t="e">
        <f t="shared" si="1"/>
        <v>#REF!</v>
      </c>
    </row>
    <row r="98" spans="1:11">
      <c r="A98" s="24" t="e">
        <f>[1]!tblEmployee[[#This Row],[Emp_ID]]</f>
        <v>#REF!</v>
      </c>
      <c r="B98" s="22" t="e">
        <f>VLOOKUP($A98,[1]!tblEmployee[#All],MATCH([1]Attendance_Data!B$2,[1]!tblEmployee[#Headers],0),FALSE)</f>
        <v>#REF!</v>
      </c>
      <c r="C98" s="22" t="e">
        <f>VLOOKUP($A98,[1]!tblEmployee[#All],MATCH([1]Attendance_Data!C$2,[1]!tblEmployee[#Headers],0),FALSE)</f>
        <v>#REF!</v>
      </c>
      <c r="D98" s="22" t="e">
        <f>VLOOKUP($A98,[1]!tblEmployee[#All],MATCH([1]Attendance_Data!D$2,[1]!tblEmployee[#Headers],0),FALSE)</f>
        <v>#REF!</v>
      </c>
      <c r="E98" s="23" t="e">
        <f>VLOOKUP($A98,[1]!tblEmployee[#All],MATCH([1]Attendance_Data!E$2,[1]!tblEmployee[#Headers],0),FALSE)</f>
        <v>#REF!</v>
      </c>
      <c r="F98" s="32" t="e">
        <f>VLOOKUP($A98,'ATTENDANCE DATA'!$A$4:$AL$706,MATCH([1]Attendance_Data!F$2,'ATTENDANCE DATA'!$A$4:$AL$4,0),FALSE)</f>
        <v>#REF!</v>
      </c>
      <c r="G98" s="32" t="e">
        <f>VLOOKUP($A98,'ATTENDANCE DATA'!$A$4:$AL$706,MATCH([1]Attendance_Data!G$2,'ATTENDANCE DATA'!$A$4:$AL$4,0),FALSE)</f>
        <v>#REF!</v>
      </c>
      <c r="H98" s="32" t="e">
        <f>VLOOKUP($A98,'ATTENDANCE DATA'!$A$4:$AL$706,MATCH([1]Attendance_Data!H$2,'ATTENDANCE DATA'!$A$4:$AL$4,0),FALSE)</f>
        <v>#REF!</v>
      </c>
      <c r="I98" s="32" t="e">
        <f>VLOOKUP($A98,'ATTENDANCE DATA'!$A$4:$AL$706,MATCH([1]Attendance_Data!I$2,'ATTENDANCE DATA'!$A$4:$AL$4,0),FALSE)</f>
        <v>#REF!</v>
      </c>
      <c r="J98" s="32" t="e">
        <f>VLOOKUP($A98,'ATTENDANCE DATA'!$A$4:$AL$706,MATCH([1]Attendance_Data!J$2,'ATTENDANCE DATA'!$A$4:$AL$4,0),FALSE)</f>
        <v>#REF!</v>
      </c>
      <c r="K98" s="33" t="e">
        <f t="shared" si="1"/>
        <v>#REF!</v>
      </c>
    </row>
    <row r="99" spans="1:11">
      <c r="A99" s="24" t="e">
        <f>[1]!tblEmployee[[#This Row],[Emp_ID]]</f>
        <v>#REF!</v>
      </c>
      <c r="B99" s="22" t="e">
        <f>VLOOKUP($A99,[1]!tblEmployee[#All],MATCH([1]Attendance_Data!B$2,[1]!tblEmployee[#Headers],0),FALSE)</f>
        <v>#REF!</v>
      </c>
      <c r="C99" s="22" t="e">
        <f>VLOOKUP($A99,[1]!tblEmployee[#All],MATCH([1]Attendance_Data!C$2,[1]!tblEmployee[#Headers],0),FALSE)</f>
        <v>#REF!</v>
      </c>
      <c r="D99" s="22" t="e">
        <f>VLOOKUP($A99,[1]!tblEmployee[#All],MATCH([1]Attendance_Data!D$2,[1]!tblEmployee[#Headers],0),FALSE)</f>
        <v>#REF!</v>
      </c>
      <c r="E99" s="23" t="e">
        <f>VLOOKUP($A99,[1]!tblEmployee[#All],MATCH([1]Attendance_Data!E$2,[1]!tblEmployee[#Headers],0),FALSE)</f>
        <v>#REF!</v>
      </c>
      <c r="F99" s="32" t="e">
        <f>VLOOKUP($A99,'ATTENDANCE DATA'!$A$4:$AL$706,MATCH([1]Attendance_Data!F$2,'ATTENDANCE DATA'!$A$4:$AL$4,0),FALSE)</f>
        <v>#REF!</v>
      </c>
      <c r="G99" s="32" t="e">
        <f>VLOOKUP($A99,'ATTENDANCE DATA'!$A$4:$AL$706,MATCH([1]Attendance_Data!G$2,'ATTENDANCE DATA'!$A$4:$AL$4,0),FALSE)</f>
        <v>#REF!</v>
      </c>
      <c r="H99" s="32" t="e">
        <f>VLOOKUP($A99,'ATTENDANCE DATA'!$A$4:$AL$706,MATCH([1]Attendance_Data!H$2,'ATTENDANCE DATA'!$A$4:$AL$4,0),FALSE)</f>
        <v>#REF!</v>
      </c>
      <c r="I99" s="32" t="e">
        <f>VLOOKUP($A99,'ATTENDANCE DATA'!$A$4:$AL$706,MATCH([1]Attendance_Data!I$2,'ATTENDANCE DATA'!$A$4:$AL$4,0),FALSE)</f>
        <v>#REF!</v>
      </c>
      <c r="J99" s="32" t="e">
        <f>VLOOKUP($A99,'ATTENDANCE DATA'!$A$4:$AL$706,MATCH([1]Attendance_Data!J$2,'ATTENDANCE DATA'!$A$4:$AL$4,0),FALSE)</f>
        <v>#REF!</v>
      </c>
      <c r="K99" s="33" t="e">
        <f t="shared" si="1"/>
        <v>#REF!</v>
      </c>
    </row>
    <row r="100" spans="1:11">
      <c r="A100" s="24" t="e">
        <f>[1]!tblEmployee[[#This Row],[Emp_ID]]</f>
        <v>#REF!</v>
      </c>
      <c r="B100" s="22" t="e">
        <f>VLOOKUP($A100,[1]!tblEmployee[#All],MATCH([1]Attendance_Data!B$2,[1]!tblEmployee[#Headers],0),FALSE)</f>
        <v>#REF!</v>
      </c>
      <c r="C100" s="22" t="e">
        <f>VLOOKUP($A100,[1]!tblEmployee[#All],MATCH([1]Attendance_Data!C$2,[1]!tblEmployee[#Headers],0),FALSE)</f>
        <v>#REF!</v>
      </c>
      <c r="D100" s="22" t="e">
        <f>VLOOKUP($A100,[1]!tblEmployee[#All],MATCH([1]Attendance_Data!D$2,[1]!tblEmployee[#Headers],0),FALSE)</f>
        <v>#REF!</v>
      </c>
      <c r="E100" s="23" t="e">
        <f>VLOOKUP($A100,[1]!tblEmployee[#All],MATCH([1]Attendance_Data!E$2,[1]!tblEmployee[#Headers],0),FALSE)</f>
        <v>#REF!</v>
      </c>
      <c r="F100" s="32" t="e">
        <f>VLOOKUP($A100,'ATTENDANCE DATA'!$A$4:$AL$706,MATCH([1]Attendance_Data!F$2,'ATTENDANCE DATA'!$A$4:$AL$4,0),FALSE)</f>
        <v>#REF!</v>
      </c>
      <c r="G100" s="32" t="e">
        <f>VLOOKUP($A100,'ATTENDANCE DATA'!$A$4:$AL$706,MATCH([1]Attendance_Data!G$2,'ATTENDANCE DATA'!$A$4:$AL$4,0),FALSE)</f>
        <v>#REF!</v>
      </c>
      <c r="H100" s="32" t="e">
        <f>VLOOKUP($A100,'ATTENDANCE DATA'!$A$4:$AL$706,MATCH([1]Attendance_Data!H$2,'ATTENDANCE DATA'!$A$4:$AL$4,0),FALSE)</f>
        <v>#REF!</v>
      </c>
      <c r="I100" s="32" t="e">
        <f>VLOOKUP($A100,'ATTENDANCE DATA'!$A$4:$AL$706,MATCH([1]Attendance_Data!I$2,'ATTENDANCE DATA'!$A$4:$AL$4,0),FALSE)</f>
        <v>#REF!</v>
      </c>
      <c r="J100" s="32" t="e">
        <f>VLOOKUP($A100,'ATTENDANCE DATA'!$A$4:$AL$706,MATCH([1]Attendance_Data!J$2,'ATTENDANCE DATA'!$A$4:$AL$4,0),FALSE)</f>
        <v>#REF!</v>
      </c>
      <c r="K100" s="33" t="e">
        <f t="shared" si="1"/>
        <v>#REF!</v>
      </c>
    </row>
    <row r="101" spans="1:11">
      <c r="A101" s="24" t="e">
        <f>[1]!tblEmployee[[#This Row],[Emp_ID]]</f>
        <v>#REF!</v>
      </c>
      <c r="B101" s="22" t="e">
        <f>VLOOKUP($A101,[1]!tblEmployee[#All],MATCH([1]Attendance_Data!B$2,[1]!tblEmployee[#Headers],0),FALSE)</f>
        <v>#REF!</v>
      </c>
      <c r="C101" s="22" t="e">
        <f>VLOOKUP($A101,[1]!tblEmployee[#All],MATCH([1]Attendance_Data!C$2,[1]!tblEmployee[#Headers],0),FALSE)</f>
        <v>#REF!</v>
      </c>
      <c r="D101" s="22" t="e">
        <f>VLOOKUP($A101,[1]!tblEmployee[#All],MATCH([1]Attendance_Data!D$2,[1]!tblEmployee[#Headers],0),FALSE)</f>
        <v>#REF!</v>
      </c>
      <c r="E101" s="23" t="e">
        <f>VLOOKUP($A101,[1]!tblEmployee[#All],MATCH([1]Attendance_Data!E$2,[1]!tblEmployee[#Headers],0),FALSE)</f>
        <v>#REF!</v>
      </c>
      <c r="F101" s="32" t="e">
        <f>VLOOKUP($A101,'ATTENDANCE DATA'!$A$4:$AL$706,MATCH([1]Attendance_Data!F$2,'ATTENDANCE DATA'!$A$4:$AL$4,0),FALSE)</f>
        <v>#REF!</v>
      </c>
      <c r="G101" s="32" t="e">
        <f>VLOOKUP($A101,'ATTENDANCE DATA'!$A$4:$AL$706,MATCH([1]Attendance_Data!G$2,'ATTENDANCE DATA'!$A$4:$AL$4,0),FALSE)</f>
        <v>#REF!</v>
      </c>
      <c r="H101" s="32" t="e">
        <f>VLOOKUP($A101,'ATTENDANCE DATA'!$A$4:$AL$706,MATCH([1]Attendance_Data!H$2,'ATTENDANCE DATA'!$A$4:$AL$4,0),FALSE)</f>
        <v>#REF!</v>
      </c>
      <c r="I101" s="32" t="e">
        <f>VLOOKUP($A101,'ATTENDANCE DATA'!$A$4:$AL$706,MATCH([1]Attendance_Data!I$2,'ATTENDANCE DATA'!$A$4:$AL$4,0),FALSE)</f>
        <v>#REF!</v>
      </c>
      <c r="J101" s="32" t="e">
        <f>VLOOKUP($A101,'ATTENDANCE DATA'!$A$4:$AL$706,MATCH([1]Attendance_Data!J$2,'ATTENDANCE DATA'!$A$4:$AL$4,0),FALSE)</f>
        <v>#REF!</v>
      </c>
      <c r="K101" s="33" t="e">
        <f t="shared" si="1"/>
        <v>#REF!</v>
      </c>
    </row>
    <row r="102" spans="1:11">
      <c r="A102" s="24" t="e">
        <f>[1]!tblEmployee[[#This Row],[Emp_ID]]</f>
        <v>#REF!</v>
      </c>
      <c r="B102" s="22" t="e">
        <f>VLOOKUP($A102,[1]!tblEmployee[#All],MATCH([1]Attendance_Data!B$2,[1]!tblEmployee[#Headers],0),FALSE)</f>
        <v>#REF!</v>
      </c>
      <c r="C102" s="22" t="e">
        <f>VLOOKUP($A102,[1]!tblEmployee[#All],MATCH([1]Attendance_Data!C$2,[1]!tblEmployee[#Headers],0),FALSE)</f>
        <v>#REF!</v>
      </c>
      <c r="D102" s="22" t="e">
        <f>VLOOKUP($A102,[1]!tblEmployee[#All],MATCH([1]Attendance_Data!D$2,[1]!tblEmployee[#Headers],0),FALSE)</f>
        <v>#REF!</v>
      </c>
      <c r="E102" s="23" t="e">
        <f>VLOOKUP($A102,[1]!tblEmployee[#All],MATCH([1]Attendance_Data!E$2,[1]!tblEmployee[#Headers],0),FALSE)</f>
        <v>#REF!</v>
      </c>
      <c r="F102" s="32" t="e">
        <f>VLOOKUP($A102,'ATTENDANCE DATA'!$A$4:$AL$706,MATCH([1]Attendance_Data!F$2,'ATTENDANCE DATA'!$A$4:$AL$4,0),FALSE)</f>
        <v>#REF!</v>
      </c>
      <c r="G102" s="32" t="e">
        <f>VLOOKUP($A102,'ATTENDANCE DATA'!$A$4:$AL$706,MATCH([1]Attendance_Data!G$2,'ATTENDANCE DATA'!$A$4:$AL$4,0),FALSE)</f>
        <v>#REF!</v>
      </c>
      <c r="H102" s="32" t="e">
        <f>VLOOKUP($A102,'ATTENDANCE DATA'!$A$4:$AL$706,MATCH([1]Attendance_Data!H$2,'ATTENDANCE DATA'!$A$4:$AL$4,0),FALSE)</f>
        <v>#REF!</v>
      </c>
      <c r="I102" s="32" t="e">
        <f>VLOOKUP($A102,'ATTENDANCE DATA'!$A$4:$AL$706,MATCH([1]Attendance_Data!I$2,'ATTENDANCE DATA'!$A$4:$AL$4,0),FALSE)</f>
        <v>#REF!</v>
      </c>
      <c r="J102" s="32" t="e">
        <f>VLOOKUP($A102,'ATTENDANCE DATA'!$A$4:$AL$706,MATCH([1]Attendance_Data!J$2,'ATTENDANCE DATA'!$A$4:$AL$4,0),FALSE)</f>
        <v>#REF!</v>
      </c>
      <c r="K102" s="33" t="e">
        <f t="shared" si="1"/>
        <v>#REF!</v>
      </c>
    </row>
    <row r="103" spans="1:11">
      <c r="A103" s="24" t="e">
        <f>[1]!tblEmployee[[#This Row],[Emp_ID]]</f>
        <v>#REF!</v>
      </c>
      <c r="B103" s="22" t="e">
        <f>VLOOKUP($A103,[1]!tblEmployee[#All],MATCH([1]Attendance_Data!B$2,[1]!tblEmployee[#Headers],0),FALSE)</f>
        <v>#REF!</v>
      </c>
      <c r="C103" s="22" t="e">
        <f>VLOOKUP($A103,[1]!tblEmployee[#All],MATCH([1]Attendance_Data!C$2,[1]!tblEmployee[#Headers],0),FALSE)</f>
        <v>#REF!</v>
      </c>
      <c r="D103" s="22" t="e">
        <f>VLOOKUP($A103,[1]!tblEmployee[#All],MATCH([1]Attendance_Data!D$2,[1]!tblEmployee[#Headers],0),FALSE)</f>
        <v>#REF!</v>
      </c>
      <c r="E103" s="23" t="e">
        <f>VLOOKUP($A103,[1]!tblEmployee[#All],MATCH([1]Attendance_Data!E$2,[1]!tblEmployee[#Headers],0),FALSE)</f>
        <v>#REF!</v>
      </c>
      <c r="F103" s="32" t="e">
        <f>VLOOKUP($A103,'ATTENDANCE DATA'!$A$4:$AL$706,MATCH([1]Attendance_Data!F$2,'ATTENDANCE DATA'!$A$4:$AL$4,0),FALSE)</f>
        <v>#REF!</v>
      </c>
      <c r="G103" s="32" t="e">
        <f>VLOOKUP($A103,'ATTENDANCE DATA'!$A$4:$AL$706,MATCH([1]Attendance_Data!G$2,'ATTENDANCE DATA'!$A$4:$AL$4,0),FALSE)</f>
        <v>#REF!</v>
      </c>
      <c r="H103" s="32" t="e">
        <f>VLOOKUP($A103,'ATTENDANCE DATA'!$A$4:$AL$706,MATCH([1]Attendance_Data!H$2,'ATTENDANCE DATA'!$A$4:$AL$4,0),FALSE)</f>
        <v>#REF!</v>
      </c>
      <c r="I103" s="32" t="e">
        <f>VLOOKUP($A103,'ATTENDANCE DATA'!$A$4:$AL$706,MATCH([1]Attendance_Data!I$2,'ATTENDANCE DATA'!$A$4:$AL$4,0),FALSE)</f>
        <v>#REF!</v>
      </c>
      <c r="J103" s="32" t="e">
        <f>VLOOKUP($A103,'ATTENDANCE DATA'!$A$4:$AL$706,MATCH([1]Attendance_Data!J$2,'ATTENDANCE DATA'!$A$4:$AL$4,0),FALSE)</f>
        <v>#REF!</v>
      </c>
      <c r="K103" s="33" t="e">
        <f t="shared" si="1"/>
        <v>#REF!</v>
      </c>
    </row>
    <row r="104" spans="1:11">
      <c r="A104" s="24" t="e">
        <f>[1]!tblEmployee[[#This Row],[Emp_ID]]</f>
        <v>#REF!</v>
      </c>
      <c r="B104" s="22" t="e">
        <f>VLOOKUP($A104,[1]!tblEmployee[#All],MATCH([1]Attendance_Data!B$2,[1]!tblEmployee[#Headers],0),FALSE)</f>
        <v>#REF!</v>
      </c>
      <c r="C104" s="22" t="e">
        <f>VLOOKUP($A104,[1]!tblEmployee[#All],MATCH([1]Attendance_Data!C$2,[1]!tblEmployee[#Headers],0),FALSE)</f>
        <v>#REF!</v>
      </c>
      <c r="D104" s="22" t="e">
        <f>VLOOKUP($A104,[1]!tblEmployee[#All],MATCH([1]Attendance_Data!D$2,[1]!tblEmployee[#Headers],0),FALSE)</f>
        <v>#REF!</v>
      </c>
      <c r="E104" s="23" t="e">
        <f>VLOOKUP($A104,[1]!tblEmployee[#All],MATCH([1]Attendance_Data!E$2,[1]!tblEmployee[#Headers],0),FALSE)</f>
        <v>#REF!</v>
      </c>
      <c r="F104" s="32" t="e">
        <f>VLOOKUP($A104,'ATTENDANCE DATA'!$A$4:$AL$706,MATCH([1]Attendance_Data!F$2,'ATTENDANCE DATA'!$A$4:$AL$4,0),FALSE)</f>
        <v>#REF!</v>
      </c>
      <c r="G104" s="32" t="e">
        <f>VLOOKUP($A104,'ATTENDANCE DATA'!$A$4:$AL$706,MATCH([1]Attendance_Data!G$2,'ATTENDANCE DATA'!$A$4:$AL$4,0),FALSE)</f>
        <v>#REF!</v>
      </c>
      <c r="H104" s="32" t="e">
        <f>VLOOKUP($A104,'ATTENDANCE DATA'!$A$4:$AL$706,MATCH([1]Attendance_Data!H$2,'ATTENDANCE DATA'!$A$4:$AL$4,0),FALSE)</f>
        <v>#REF!</v>
      </c>
      <c r="I104" s="32" t="e">
        <f>VLOOKUP($A104,'ATTENDANCE DATA'!$A$4:$AL$706,MATCH([1]Attendance_Data!I$2,'ATTENDANCE DATA'!$A$4:$AL$4,0),FALSE)</f>
        <v>#REF!</v>
      </c>
      <c r="J104" s="32" t="e">
        <f>VLOOKUP($A104,'ATTENDANCE DATA'!$A$4:$AL$706,MATCH([1]Attendance_Data!J$2,'ATTENDANCE DATA'!$A$4:$AL$4,0),FALSE)</f>
        <v>#REF!</v>
      </c>
      <c r="K104" s="33" t="e">
        <f t="shared" si="1"/>
        <v>#REF!</v>
      </c>
    </row>
    <row r="105" spans="1:11">
      <c r="A105" s="24" t="e">
        <f>[1]!tblEmployee[[#This Row],[Emp_ID]]</f>
        <v>#REF!</v>
      </c>
      <c r="B105" s="22" t="e">
        <f>VLOOKUP($A105,[1]!tblEmployee[#All],MATCH([1]Attendance_Data!B$2,[1]!tblEmployee[#Headers],0),FALSE)</f>
        <v>#REF!</v>
      </c>
      <c r="C105" s="22" t="e">
        <f>VLOOKUP($A105,[1]!tblEmployee[#All],MATCH([1]Attendance_Data!C$2,[1]!tblEmployee[#Headers],0),FALSE)</f>
        <v>#REF!</v>
      </c>
      <c r="D105" s="22" t="e">
        <f>VLOOKUP($A105,[1]!tblEmployee[#All],MATCH([1]Attendance_Data!D$2,[1]!tblEmployee[#Headers],0),FALSE)</f>
        <v>#REF!</v>
      </c>
      <c r="E105" s="23" t="e">
        <f>VLOOKUP($A105,[1]!tblEmployee[#All],MATCH([1]Attendance_Data!E$2,[1]!tblEmployee[#Headers],0),FALSE)</f>
        <v>#REF!</v>
      </c>
      <c r="F105" s="32" t="e">
        <f>VLOOKUP($A105,'ATTENDANCE DATA'!$A$4:$AL$706,MATCH([1]Attendance_Data!F$2,'ATTENDANCE DATA'!$A$4:$AL$4,0),FALSE)</f>
        <v>#REF!</v>
      </c>
      <c r="G105" s="32" t="e">
        <f>VLOOKUP($A105,'ATTENDANCE DATA'!$A$4:$AL$706,MATCH([1]Attendance_Data!G$2,'ATTENDANCE DATA'!$A$4:$AL$4,0),FALSE)</f>
        <v>#REF!</v>
      </c>
      <c r="H105" s="32" t="e">
        <f>VLOOKUP($A105,'ATTENDANCE DATA'!$A$4:$AL$706,MATCH([1]Attendance_Data!H$2,'ATTENDANCE DATA'!$A$4:$AL$4,0),FALSE)</f>
        <v>#REF!</v>
      </c>
      <c r="I105" s="32" t="e">
        <f>VLOOKUP($A105,'ATTENDANCE DATA'!$A$4:$AL$706,MATCH([1]Attendance_Data!I$2,'ATTENDANCE DATA'!$A$4:$AL$4,0),FALSE)</f>
        <v>#REF!</v>
      </c>
      <c r="J105" s="32" t="e">
        <f>VLOOKUP($A105,'ATTENDANCE DATA'!$A$4:$AL$706,MATCH([1]Attendance_Data!J$2,'ATTENDANCE DATA'!$A$4:$AL$4,0),FALSE)</f>
        <v>#REF!</v>
      </c>
      <c r="K105" s="33" t="e">
        <f t="shared" si="1"/>
        <v>#REF!</v>
      </c>
    </row>
    <row r="106" spans="1:11">
      <c r="A106" s="24" t="e">
        <f>[1]!tblEmployee[[#This Row],[Emp_ID]]</f>
        <v>#REF!</v>
      </c>
      <c r="B106" s="22" t="e">
        <f>VLOOKUP($A106,[1]!tblEmployee[#All],MATCH([1]Attendance_Data!B$2,[1]!tblEmployee[#Headers],0),FALSE)</f>
        <v>#REF!</v>
      </c>
      <c r="C106" s="22" t="e">
        <f>VLOOKUP($A106,[1]!tblEmployee[#All],MATCH([1]Attendance_Data!C$2,[1]!tblEmployee[#Headers],0),FALSE)</f>
        <v>#REF!</v>
      </c>
      <c r="D106" s="22" t="e">
        <f>VLOOKUP($A106,[1]!tblEmployee[#All],MATCH([1]Attendance_Data!D$2,[1]!tblEmployee[#Headers],0),FALSE)</f>
        <v>#REF!</v>
      </c>
      <c r="E106" s="23" t="e">
        <f>VLOOKUP($A106,[1]!tblEmployee[#All],MATCH([1]Attendance_Data!E$2,[1]!tblEmployee[#Headers],0),FALSE)</f>
        <v>#REF!</v>
      </c>
      <c r="F106" s="32" t="e">
        <f>VLOOKUP($A106,'ATTENDANCE DATA'!$A$4:$AL$706,MATCH([1]Attendance_Data!F$2,'ATTENDANCE DATA'!$A$4:$AL$4,0),FALSE)</f>
        <v>#REF!</v>
      </c>
      <c r="G106" s="32" t="e">
        <f>VLOOKUP($A106,'ATTENDANCE DATA'!$A$4:$AL$706,MATCH([1]Attendance_Data!G$2,'ATTENDANCE DATA'!$A$4:$AL$4,0),FALSE)</f>
        <v>#REF!</v>
      </c>
      <c r="H106" s="32" t="e">
        <f>VLOOKUP($A106,'ATTENDANCE DATA'!$A$4:$AL$706,MATCH([1]Attendance_Data!H$2,'ATTENDANCE DATA'!$A$4:$AL$4,0),FALSE)</f>
        <v>#REF!</v>
      </c>
      <c r="I106" s="32" t="e">
        <f>VLOOKUP($A106,'ATTENDANCE DATA'!$A$4:$AL$706,MATCH([1]Attendance_Data!I$2,'ATTENDANCE DATA'!$A$4:$AL$4,0),FALSE)</f>
        <v>#REF!</v>
      </c>
      <c r="J106" s="32" t="e">
        <f>VLOOKUP($A106,'ATTENDANCE DATA'!$A$4:$AL$706,MATCH([1]Attendance_Data!J$2,'ATTENDANCE DATA'!$A$4:$AL$4,0),FALSE)</f>
        <v>#REF!</v>
      </c>
      <c r="K106" s="33" t="e">
        <f t="shared" si="1"/>
        <v>#REF!</v>
      </c>
    </row>
    <row r="107" spans="1:11">
      <c r="A107" s="24" t="e">
        <f>[1]!tblEmployee[[#This Row],[Emp_ID]]</f>
        <v>#REF!</v>
      </c>
      <c r="B107" s="22" t="e">
        <f>VLOOKUP($A107,[1]!tblEmployee[#All],MATCH([1]Attendance_Data!B$2,[1]!tblEmployee[#Headers],0),FALSE)</f>
        <v>#REF!</v>
      </c>
      <c r="C107" s="22" t="e">
        <f>VLOOKUP($A107,[1]!tblEmployee[#All],MATCH([1]Attendance_Data!C$2,[1]!tblEmployee[#Headers],0),FALSE)</f>
        <v>#REF!</v>
      </c>
      <c r="D107" s="22" t="e">
        <f>VLOOKUP($A107,[1]!tblEmployee[#All],MATCH([1]Attendance_Data!D$2,[1]!tblEmployee[#Headers],0),FALSE)</f>
        <v>#REF!</v>
      </c>
      <c r="E107" s="23" t="e">
        <f>VLOOKUP($A107,[1]!tblEmployee[#All],MATCH([1]Attendance_Data!E$2,[1]!tblEmployee[#Headers],0),FALSE)</f>
        <v>#REF!</v>
      </c>
      <c r="F107" s="32" t="e">
        <f>VLOOKUP($A107,'ATTENDANCE DATA'!$A$4:$AL$706,MATCH([1]Attendance_Data!F$2,'ATTENDANCE DATA'!$A$4:$AL$4,0),FALSE)</f>
        <v>#REF!</v>
      </c>
      <c r="G107" s="32" t="e">
        <f>VLOOKUP($A107,'ATTENDANCE DATA'!$A$4:$AL$706,MATCH([1]Attendance_Data!G$2,'ATTENDANCE DATA'!$A$4:$AL$4,0),FALSE)</f>
        <v>#REF!</v>
      </c>
      <c r="H107" s="32" t="e">
        <f>VLOOKUP($A107,'ATTENDANCE DATA'!$A$4:$AL$706,MATCH([1]Attendance_Data!H$2,'ATTENDANCE DATA'!$A$4:$AL$4,0),FALSE)</f>
        <v>#REF!</v>
      </c>
      <c r="I107" s="32" t="e">
        <f>VLOOKUP($A107,'ATTENDANCE DATA'!$A$4:$AL$706,MATCH([1]Attendance_Data!I$2,'ATTENDANCE DATA'!$A$4:$AL$4,0),FALSE)</f>
        <v>#REF!</v>
      </c>
      <c r="J107" s="32" t="e">
        <f>VLOOKUP($A107,'ATTENDANCE DATA'!$A$4:$AL$706,MATCH([1]Attendance_Data!J$2,'ATTENDANCE DATA'!$A$4:$AL$4,0),FALSE)</f>
        <v>#REF!</v>
      </c>
      <c r="K107" s="33" t="e">
        <f t="shared" si="1"/>
        <v>#REF!</v>
      </c>
    </row>
    <row r="108" spans="1:11">
      <c r="A108" s="24" t="e">
        <f>[1]!tblEmployee[[#This Row],[Emp_ID]]</f>
        <v>#REF!</v>
      </c>
      <c r="B108" s="22" t="e">
        <f>VLOOKUP($A108,[1]!tblEmployee[#All],MATCH([1]Attendance_Data!B$2,[1]!tblEmployee[#Headers],0),FALSE)</f>
        <v>#REF!</v>
      </c>
      <c r="C108" s="22" t="e">
        <f>VLOOKUP($A108,[1]!tblEmployee[#All],MATCH([1]Attendance_Data!C$2,[1]!tblEmployee[#Headers],0),FALSE)</f>
        <v>#REF!</v>
      </c>
      <c r="D108" s="22" t="e">
        <f>VLOOKUP($A108,[1]!tblEmployee[#All],MATCH([1]Attendance_Data!D$2,[1]!tblEmployee[#Headers],0),FALSE)</f>
        <v>#REF!</v>
      </c>
      <c r="E108" s="23" t="e">
        <f>VLOOKUP($A108,[1]!tblEmployee[#All],MATCH([1]Attendance_Data!E$2,[1]!tblEmployee[#Headers],0),FALSE)</f>
        <v>#REF!</v>
      </c>
      <c r="F108" s="32" t="e">
        <f>VLOOKUP($A108,'ATTENDANCE DATA'!$A$4:$AL$706,MATCH([1]Attendance_Data!F$2,'ATTENDANCE DATA'!$A$4:$AL$4,0),FALSE)</f>
        <v>#REF!</v>
      </c>
      <c r="G108" s="32" t="e">
        <f>VLOOKUP($A108,'ATTENDANCE DATA'!$A$4:$AL$706,MATCH([1]Attendance_Data!G$2,'ATTENDANCE DATA'!$A$4:$AL$4,0),FALSE)</f>
        <v>#REF!</v>
      </c>
      <c r="H108" s="32" t="e">
        <f>VLOOKUP($A108,'ATTENDANCE DATA'!$A$4:$AL$706,MATCH([1]Attendance_Data!H$2,'ATTENDANCE DATA'!$A$4:$AL$4,0),FALSE)</f>
        <v>#REF!</v>
      </c>
      <c r="I108" s="32" t="e">
        <f>VLOOKUP($A108,'ATTENDANCE DATA'!$A$4:$AL$706,MATCH([1]Attendance_Data!I$2,'ATTENDANCE DATA'!$A$4:$AL$4,0),FALSE)</f>
        <v>#REF!</v>
      </c>
      <c r="J108" s="32" t="e">
        <f>VLOOKUP($A108,'ATTENDANCE DATA'!$A$4:$AL$706,MATCH([1]Attendance_Data!J$2,'ATTENDANCE DATA'!$A$4:$AL$4,0),FALSE)</f>
        <v>#REF!</v>
      </c>
      <c r="K108" s="33" t="e">
        <f t="shared" si="1"/>
        <v>#REF!</v>
      </c>
    </row>
    <row r="109" spans="1:11">
      <c r="A109" s="24" t="e">
        <f>[1]!tblEmployee[[#This Row],[Emp_ID]]</f>
        <v>#REF!</v>
      </c>
      <c r="B109" s="22" t="e">
        <f>VLOOKUP($A109,[1]!tblEmployee[#All],MATCH([1]Attendance_Data!B$2,[1]!tblEmployee[#Headers],0),FALSE)</f>
        <v>#REF!</v>
      </c>
      <c r="C109" s="22" t="e">
        <f>VLOOKUP($A109,[1]!tblEmployee[#All],MATCH([1]Attendance_Data!C$2,[1]!tblEmployee[#Headers],0),FALSE)</f>
        <v>#REF!</v>
      </c>
      <c r="D109" s="22" t="e">
        <f>VLOOKUP($A109,[1]!tblEmployee[#All],MATCH([1]Attendance_Data!D$2,[1]!tblEmployee[#Headers],0),FALSE)</f>
        <v>#REF!</v>
      </c>
      <c r="E109" s="23" t="e">
        <f>VLOOKUP($A109,[1]!tblEmployee[#All],MATCH([1]Attendance_Data!E$2,[1]!tblEmployee[#Headers],0),FALSE)</f>
        <v>#REF!</v>
      </c>
      <c r="F109" s="32" t="e">
        <f>VLOOKUP($A109,'ATTENDANCE DATA'!$A$4:$AL$706,MATCH([1]Attendance_Data!F$2,'ATTENDANCE DATA'!$A$4:$AL$4,0),FALSE)</f>
        <v>#REF!</v>
      </c>
      <c r="G109" s="32" t="e">
        <f>VLOOKUP($A109,'ATTENDANCE DATA'!$A$4:$AL$706,MATCH([1]Attendance_Data!G$2,'ATTENDANCE DATA'!$A$4:$AL$4,0),FALSE)</f>
        <v>#REF!</v>
      </c>
      <c r="H109" s="32" t="e">
        <f>VLOOKUP($A109,'ATTENDANCE DATA'!$A$4:$AL$706,MATCH([1]Attendance_Data!H$2,'ATTENDANCE DATA'!$A$4:$AL$4,0),FALSE)</f>
        <v>#REF!</v>
      </c>
      <c r="I109" s="32" t="e">
        <f>VLOOKUP($A109,'ATTENDANCE DATA'!$A$4:$AL$706,MATCH([1]Attendance_Data!I$2,'ATTENDANCE DATA'!$A$4:$AL$4,0),FALSE)</f>
        <v>#REF!</v>
      </c>
      <c r="J109" s="32" t="e">
        <f>VLOOKUP($A109,'ATTENDANCE DATA'!$A$4:$AL$706,MATCH([1]Attendance_Data!J$2,'ATTENDANCE DATA'!$A$4:$AL$4,0),FALSE)</f>
        <v>#REF!</v>
      </c>
      <c r="K109" s="33" t="e">
        <f t="shared" si="1"/>
        <v>#REF!</v>
      </c>
    </row>
    <row r="110" spans="1:11">
      <c r="A110" s="24" t="e">
        <f>[1]!tblEmployee[[#This Row],[Emp_ID]]</f>
        <v>#REF!</v>
      </c>
      <c r="B110" s="22" t="e">
        <f>VLOOKUP($A110,[1]!tblEmployee[#All],MATCH([1]Attendance_Data!B$2,[1]!tblEmployee[#Headers],0),FALSE)</f>
        <v>#REF!</v>
      </c>
      <c r="C110" s="22" t="e">
        <f>VLOOKUP($A110,[1]!tblEmployee[#All],MATCH([1]Attendance_Data!C$2,[1]!tblEmployee[#Headers],0),FALSE)</f>
        <v>#REF!</v>
      </c>
      <c r="D110" s="22" t="e">
        <f>VLOOKUP($A110,[1]!tblEmployee[#All],MATCH([1]Attendance_Data!D$2,[1]!tblEmployee[#Headers],0),FALSE)</f>
        <v>#REF!</v>
      </c>
      <c r="E110" s="23" t="e">
        <f>VLOOKUP($A110,[1]!tblEmployee[#All],MATCH([1]Attendance_Data!E$2,[1]!tblEmployee[#Headers],0),FALSE)</f>
        <v>#REF!</v>
      </c>
      <c r="F110" s="32" t="e">
        <f>VLOOKUP($A110,'ATTENDANCE DATA'!$A$4:$AL$706,MATCH([1]Attendance_Data!F$2,'ATTENDANCE DATA'!$A$4:$AL$4,0),FALSE)</f>
        <v>#REF!</v>
      </c>
      <c r="G110" s="32" t="e">
        <f>VLOOKUP($A110,'ATTENDANCE DATA'!$A$4:$AL$706,MATCH([1]Attendance_Data!G$2,'ATTENDANCE DATA'!$A$4:$AL$4,0),FALSE)</f>
        <v>#REF!</v>
      </c>
      <c r="H110" s="32" t="e">
        <f>VLOOKUP($A110,'ATTENDANCE DATA'!$A$4:$AL$706,MATCH([1]Attendance_Data!H$2,'ATTENDANCE DATA'!$A$4:$AL$4,0),FALSE)</f>
        <v>#REF!</v>
      </c>
      <c r="I110" s="32" t="e">
        <f>VLOOKUP($A110,'ATTENDANCE DATA'!$A$4:$AL$706,MATCH([1]Attendance_Data!I$2,'ATTENDANCE DATA'!$A$4:$AL$4,0),FALSE)</f>
        <v>#REF!</v>
      </c>
      <c r="J110" s="32" t="e">
        <f>VLOOKUP($A110,'ATTENDANCE DATA'!$A$4:$AL$706,MATCH([1]Attendance_Data!J$2,'ATTENDANCE DATA'!$A$4:$AL$4,0),FALSE)</f>
        <v>#REF!</v>
      </c>
      <c r="K110" s="33" t="e">
        <f t="shared" si="1"/>
        <v>#REF!</v>
      </c>
    </row>
    <row r="111" spans="1:11">
      <c r="A111" s="24" t="e">
        <f>[1]!tblEmployee[[#This Row],[Emp_ID]]</f>
        <v>#REF!</v>
      </c>
      <c r="B111" s="22" t="e">
        <f>VLOOKUP($A111,[1]!tblEmployee[#All],MATCH([1]Attendance_Data!B$2,[1]!tblEmployee[#Headers],0),FALSE)</f>
        <v>#REF!</v>
      </c>
      <c r="C111" s="22" t="e">
        <f>VLOOKUP($A111,[1]!tblEmployee[#All],MATCH([1]Attendance_Data!C$2,[1]!tblEmployee[#Headers],0),FALSE)</f>
        <v>#REF!</v>
      </c>
      <c r="D111" s="22" t="e">
        <f>VLOOKUP($A111,[1]!tblEmployee[#All],MATCH([1]Attendance_Data!D$2,[1]!tblEmployee[#Headers],0),FALSE)</f>
        <v>#REF!</v>
      </c>
      <c r="E111" s="23" t="e">
        <f>VLOOKUP($A111,[1]!tblEmployee[#All],MATCH([1]Attendance_Data!E$2,[1]!tblEmployee[#Headers],0),FALSE)</f>
        <v>#REF!</v>
      </c>
      <c r="F111" s="32" t="e">
        <f>VLOOKUP($A111,'ATTENDANCE DATA'!$A$4:$AL$706,MATCH([1]Attendance_Data!F$2,'ATTENDANCE DATA'!$A$4:$AL$4,0),FALSE)</f>
        <v>#REF!</v>
      </c>
      <c r="G111" s="32" t="e">
        <f>VLOOKUP($A111,'ATTENDANCE DATA'!$A$4:$AL$706,MATCH([1]Attendance_Data!G$2,'ATTENDANCE DATA'!$A$4:$AL$4,0),FALSE)</f>
        <v>#REF!</v>
      </c>
      <c r="H111" s="32" t="e">
        <f>VLOOKUP($A111,'ATTENDANCE DATA'!$A$4:$AL$706,MATCH([1]Attendance_Data!H$2,'ATTENDANCE DATA'!$A$4:$AL$4,0),FALSE)</f>
        <v>#REF!</v>
      </c>
      <c r="I111" s="32" t="e">
        <f>VLOOKUP($A111,'ATTENDANCE DATA'!$A$4:$AL$706,MATCH([1]Attendance_Data!I$2,'ATTENDANCE DATA'!$A$4:$AL$4,0),FALSE)</f>
        <v>#REF!</v>
      </c>
      <c r="J111" s="32" t="e">
        <f>VLOOKUP($A111,'ATTENDANCE DATA'!$A$4:$AL$706,MATCH([1]Attendance_Data!J$2,'ATTENDANCE DATA'!$A$4:$AL$4,0),FALSE)</f>
        <v>#REF!</v>
      </c>
      <c r="K111" s="33" t="e">
        <f t="shared" si="1"/>
        <v>#REF!</v>
      </c>
    </row>
    <row r="112" spans="1:11">
      <c r="A112" s="24" t="e">
        <f>[1]!tblEmployee[[#This Row],[Emp_ID]]</f>
        <v>#REF!</v>
      </c>
      <c r="B112" s="22" t="e">
        <f>VLOOKUP($A112,[1]!tblEmployee[#All],MATCH([1]Attendance_Data!B$2,[1]!tblEmployee[#Headers],0),FALSE)</f>
        <v>#REF!</v>
      </c>
      <c r="C112" s="22" t="e">
        <f>VLOOKUP($A112,[1]!tblEmployee[#All],MATCH([1]Attendance_Data!C$2,[1]!tblEmployee[#Headers],0),FALSE)</f>
        <v>#REF!</v>
      </c>
      <c r="D112" s="22" t="e">
        <f>VLOOKUP($A112,[1]!tblEmployee[#All],MATCH([1]Attendance_Data!D$2,[1]!tblEmployee[#Headers],0),FALSE)</f>
        <v>#REF!</v>
      </c>
      <c r="E112" s="23" t="e">
        <f>VLOOKUP($A112,[1]!tblEmployee[#All],MATCH([1]Attendance_Data!E$2,[1]!tblEmployee[#Headers],0),FALSE)</f>
        <v>#REF!</v>
      </c>
      <c r="F112" s="32" t="e">
        <f>VLOOKUP($A112,'ATTENDANCE DATA'!$A$4:$AL$706,MATCH([1]Attendance_Data!F$2,'ATTENDANCE DATA'!$A$4:$AL$4,0),FALSE)</f>
        <v>#REF!</v>
      </c>
      <c r="G112" s="32" t="e">
        <f>VLOOKUP($A112,'ATTENDANCE DATA'!$A$4:$AL$706,MATCH([1]Attendance_Data!G$2,'ATTENDANCE DATA'!$A$4:$AL$4,0),FALSE)</f>
        <v>#REF!</v>
      </c>
      <c r="H112" s="32" t="e">
        <f>VLOOKUP($A112,'ATTENDANCE DATA'!$A$4:$AL$706,MATCH([1]Attendance_Data!H$2,'ATTENDANCE DATA'!$A$4:$AL$4,0),FALSE)</f>
        <v>#REF!</v>
      </c>
      <c r="I112" s="32" t="e">
        <f>VLOOKUP($A112,'ATTENDANCE DATA'!$A$4:$AL$706,MATCH([1]Attendance_Data!I$2,'ATTENDANCE DATA'!$A$4:$AL$4,0),FALSE)</f>
        <v>#REF!</v>
      </c>
      <c r="J112" s="32" t="e">
        <f>VLOOKUP($A112,'ATTENDANCE DATA'!$A$4:$AL$706,MATCH([1]Attendance_Data!J$2,'ATTENDANCE DATA'!$A$4:$AL$4,0),FALSE)</f>
        <v>#REF!</v>
      </c>
      <c r="K112" s="33" t="e">
        <f t="shared" si="1"/>
        <v>#REF!</v>
      </c>
    </row>
    <row r="113" spans="1:11">
      <c r="A113" s="24" t="e">
        <f>[1]!tblEmployee[[#This Row],[Emp_ID]]</f>
        <v>#REF!</v>
      </c>
      <c r="B113" s="22" t="e">
        <f>VLOOKUP($A113,[1]!tblEmployee[#All],MATCH([1]Attendance_Data!B$2,[1]!tblEmployee[#Headers],0),FALSE)</f>
        <v>#REF!</v>
      </c>
      <c r="C113" s="22" t="e">
        <f>VLOOKUP($A113,[1]!tblEmployee[#All],MATCH([1]Attendance_Data!C$2,[1]!tblEmployee[#Headers],0),FALSE)</f>
        <v>#REF!</v>
      </c>
      <c r="D113" s="22" t="e">
        <f>VLOOKUP($A113,[1]!tblEmployee[#All],MATCH([1]Attendance_Data!D$2,[1]!tblEmployee[#Headers],0),FALSE)</f>
        <v>#REF!</v>
      </c>
      <c r="E113" s="23" t="e">
        <f>VLOOKUP($A113,[1]!tblEmployee[#All],MATCH([1]Attendance_Data!E$2,[1]!tblEmployee[#Headers],0),FALSE)</f>
        <v>#REF!</v>
      </c>
      <c r="F113" s="32" t="e">
        <f>VLOOKUP($A113,'ATTENDANCE DATA'!$A$4:$AL$706,MATCH([1]Attendance_Data!F$2,'ATTENDANCE DATA'!$A$4:$AL$4,0),FALSE)</f>
        <v>#REF!</v>
      </c>
      <c r="G113" s="32" t="e">
        <f>VLOOKUP($A113,'ATTENDANCE DATA'!$A$4:$AL$706,MATCH([1]Attendance_Data!G$2,'ATTENDANCE DATA'!$A$4:$AL$4,0),FALSE)</f>
        <v>#REF!</v>
      </c>
      <c r="H113" s="32" t="e">
        <f>VLOOKUP($A113,'ATTENDANCE DATA'!$A$4:$AL$706,MATCH([1]Attendance_Data!H$2,'ATTENDANCE DATA'!$A$4:$AL$4,0),FALSE)</f>
        <v>#REF!</v>
      </c>
      <c r="I113" s="32" t="e">
        <f>VLOOKUP($A113,'ATTENDANCE DATA'!$A$4:$AL$706,MATCH([1]Attendance_Data!I$2,'ATTENDANCE DATA'!$A$4:$AL$4,0),FALSE)</f>
        <v>#REF!</v>
      </c>
      <c r="J113" s="32" t="e">
        <f>VLOOKUP($A113,'ATTENDANCE DATA'!$A$4:$AL$706,MATCH([1]Attendance_Data!J$2,'ATTENDANCE DATA'!$A$4:$AL$4,0),FALSE)</f>
        <v>#REF!</v>
      </c>
      <c r="K113" s="33" t="e">
        <f t="shared" si="1"/>
        <v>#REF!</v>
      </c>
    </row>
    <row r="114" spans="1:11">
      <c r="A114" s="24" t="e">
        <f>[1]!tblEmployee[[#This Row],[Emp_ID]]</f>
        <v>#REF!</v>
      </c>
      <c r="B114" s="22" t="e">
        <f>VLOOKUP($A114,[1]!tblEmployee[#All],MATCH([1]Attendance_Data!B$2,[1]!tblEmployee[#Headers],0),FALSE)</f>
        <v>#REF!</v>
      </c>
      <c r="C114" s="22" t="e">
        <f>VLOOKUP($A114,[1]!tblEmployee[#All],MATCH([1]Attendance_Data!C$2,[1]!tblEmployee[#Headers],0),FALSE)</f>
        <v>#REF!</v>
      </c>
      <c r="D114" s="22" t="e">
        <f>VLOOKUP($A114,[1]!tblEmployee[#All],MATCH([1]Attendance_Data!D$2,[1]!tblEmployee[#Headers],0),FALSE)</f>
        <v>#REF!</v>
      </c>
      <c r="E114" s="23" t="e">
        <f>VLOOKUP($A114,[1]!tblEmployee[#All],MATCH([1]Attendance_Data!E$2,[1]!tblEmployee[#Headers],0),FALSE)</f>
        <v>#REF!</v>
      </c>
      <c r="F114" s="32" t="e">
        <f>VLOOKUP($A114,'ATTENDANCE DATA'!$A$4:$AL$706,MATCH([1]Attendance_Data!F$2,'ATTENDANCE DATA'!$A$4:$AL$4,0),FALSE)</f>
        <v>#REF!</v>
      </c>
      <c r="G114" s="32" t="e">
        <f>VLOOKUP($A114,'ATTENDANCE DATA'!$A$4:$AL$706,MATCH([1]Attendance_Data!G$2,'ATTENDANCE DATA'!$A$4:$AL$4,0),FALSE)</f>
        <v>#REF!</v>
      </c>
      <c r="H114" s="32" t="e">
        <f>VLOOKUP($A114,'ATTENDANCE DATA'!$A$4:$AL$706,MATCH([1]Attendance_Data!H$2,'ATTENDANCE DATA'!$A$4:$AL$4,0),FALSE)</f>
        <v>#REF!</v>
      </c>
      <c r="I114" s="32" t="e">
        <f>VLOOKUP($A114,'ATTENDANCE DATA'!$A$4:$AL$706,MATCH([1]Attendance_Data!I$2,'ATTENDANCE DATA'!$A$4:$AL$4,0),FALSE)</f>
        <v>#REF!</v>
      </c>
      <c r="J114" s="32" t="e">
        <f>VLOOKUP($A114,'ATTENDANCE DATA'!$A$4:$AL$706,MATCH([1]Attendance_Data!J$2,'ATTENDANCE DATA'!$A$4:$AL$4,0),FALSE)</f>
        <v>#REF!</v>
      </c>
      <c r="K114" s="33" t="e">
        <f t="shared" si="1"/>
        <v>#REF!</v>
      </c>
    </row>
    <row r="115" spans="1:11">
      <c r="A115" s="24" t="e">
        <f>[1]!tblEmployee[[#This Row],[Emp_ID]]</f>
        <v>#REF!</v>
      </c>
      <c r="B115" s="22" t="e">
        <f>VLOOKUP($A115,[1]!tblEmployee[#All],MATCH([1]Attendance_Data!B$2,[1]!tblEmployee[#Headers],0),FALSE)</f>
        <v>#REF!</v>
      </c>
      <c r="C115" s="22" t="e">
        <f>VLOOKUP($A115,[1]!tblEmployee[#All],MATCH([1]Attendance_Data!C$2,[1]!tblEmployee[#Headers],0),FALSE)</f>
        <v>#REF!</v>
      </c>
      <c r="D115" s="22" t="e">
        <f>VLOOKUP($A115,[1]!tblEmployee[#All],MATCH([1]Attendance_Data!D$2,[1]!tblEmployee[#Headers],0),FALSE)</f>
        <v>#REF!</v>
      </c>
      <c r="E115" s="23" t="e">
        <f>VLOOKUP($A115,[1]!tblEmployee[#All],MATCH([1]Attendance_Data!E$2,[1]!tblEmployee[#Headers],0),FALSE)</f>
        <v>#REF!</v>
      </c>
      <c r="F115" s="32" t="e">
        <f>VLOOKUP($A115,'ATTENDANCE DATA'!$A$4:$AL$706,MATCH([1]Attendance_Data!F$2,'ATTENDANCE DATA'!$A$4:$AL$4,0),FALSE)</f>
        <v>#REF!</v>
      </c>
      <c r="G115" s="32" t="e">
        <f>VLOOKUP($A115,'ATTENDANCE DATA'!$A$4:$AL$706,MATCH([1]Attendance_Data!G$2,'ATTENDANCE DATA'!$A$4:$AL$4,0),FALSE)</f>
        <v>#REF!</v>
      </c>
      <c r="H115" s="32" t="e">
        <f>VLOOKUP($A115,'ATTENDANCE DATA'!$A$4:$AL$706,MATCH([1]Attendance_Data!H$2,'ATTENDANCE DATA'!$A$4:$AL$4,0),FALSE)</f>
        <v>#REF!</v>
      </c>
      <c r="I115" s="32" t="e">
        <f>VLOOKUP($A115,'ATTENDANCE DATA'!$A$4:$AL$706,MATCH([1]Attendance_Data!I$2,'ATTENDANCE DATA'!$A$4:$AL$4,0),FALSE)</f>
        <v>#REF!</v>
      </c>
      <c r="J115" s="32" t="e">
        <f>VLOOKUP($A115,'ATTENDANCE DATA'!$A$4:$AL$706,MATCH([1]Attendance_Data!J$2,'ATTENDANCE DATA'!$A$4:$AL$4,0),FALSE)</f>
        <v>#REF!</v>
      </c>
      <c r="K115" s="33" t="e">
        <f t="shared" si="1"/>
        <v>#REF!</v>
      </c>
    </row>
    <row r="116" spans="1:11">
      <c r="A116" s="24" t="e">
        <f>[1]!tblEmployee[[#This Row],[Emp_ID]]</f>
        <v>#REF!</v>
      </c>
      <c r="B116" s="22" t="e">
        <f>VLOOKUP($A116,[1]!tblEmployee[#All],MATCH([1]Attendance_Data!B$2,[1]!tblEmployee[#Headers],0),FALSE)</f>
        <v>#REF!</v>
      </c>
      <c r="C116" s="22" t="e">
        <f>VLOOKUP($A116,[1]!tblEmployee[#All],MATCH([1]Attendance_Data!C$2,[1]!tblEmployee[#Headers],0),FALSE)</f>
        <v>#REF!</v>
      </c>
      <c r="D116" s="22" t="e">
        <f>VLOOKUP($A116,[1]!tblEmployee[#All],MATCH([1]Attendance_Data!D$2,[1]!tblEmployee[#Headers],0),FALSE)</f>
        <v>#REF!</v>
      </c>
      <c r="E116" s="23" t="e">
        <f>VLOOKUP($A116,[1]!tblEmployee[#All],MATCH([1]Attendance_Data!E$2,[1]!tblEmployee[#Headers],0),FALSE)</f>
        <v>#REF!</v>
      </c>
      <c r="F116" s="32" t="e">
        <f>VLOOKUP($A116,'ATTENDANCE DATA'!$A$4:$AL$706,MATCH([1]Attendance_Data!F$2,'ATTENDANCE DATA'!$A$4:$AL$4,0),FALSE)</f>
        <v>#REF!</v>
      </c>
      <c r="G116" s="32" t="e">
        <f>VLOOKUP($A116,'ATTENDANCE DATA'!$A$4:$AL$706,MATCH([1]Attendance_Data!G$2,'ATTENDANCE DATA'!$A$4:$AL$4,0),FALSE)</f>
        <v>#REF!</v>
      </c>
      <c r="H116" s="32" t="e">
        <f>VLOOKUP($A116,'ATTENDANCE DATA'!$A$4:$AL$706,MATCH([1]Attendance_Data!H$2,'ATTENDANCE DATA'!$A$4:$AL$4,0),FALSE)</f>
        <v>#REF!</v>
      </c>
      <c r="I116" s="32" t="e">
        <f>VLOOKUP($A116,'ATTENDANCE DATA'!$A$4:$AL$706,MATCH([1]Attendance_Data!I$2,'ATTENDANCE DATA'!$A$4:$AL$4,0),FALSE)</f>
        <v>#REF!</v>
      </c>
      <c r="J116" s="32" t="e">
        <f>VLOOKUP($A116,'ATTENDANCE DATA'!$A$4:$AL$706,MATCH([1]Attendance_Data!J$2,'ATTENDANCE DATA'!$A$4:$AL$4,0),FALSE)</f>
        <v>#REF!</v>
      </c>
      <c r="K116" s="33" t="e">
        <f t="shared" si="1"/>
        <v>#REF!</v>
      </c>
    </row>
    <row r="117" spans="1:11">
      <c r="A117" s="24" t="e">
        <f>[1]!tblEmployee[[#This Row],[Emp_ID]]</f>
        <v>#REF!</v>
      </c>
      <c r="B117" s="22" t="e">
        <f>VLOOKUP($A117,[1]!tblEmployee[#All],MATCH([1]Attendance_Data!B$2,[1]!tblEmployee[#Headers],0),FALSE)</f>
        <v>#REF!</v>
      </c>
      <c r="C117" s="22" t="e">
        <f>VLOOKUP($A117,[1]!tblEmployee[#All],MATCH([1]Attendance_Data!C$2,[1]!tblEmployee[#Headers],0),FALSE)</f>
        <v>#REF!</v>
      </c>
      <c r="D117" s="22" t="e">
        <f>VLOOKUP($A117,[1]!tblEmployee[#All],MATCH([1]Attendance_Data!D$2,[1]!tblEmployee[#Headers],0),FALSE)</f>
        <v>#REF!</v>
      </c>
      <c r="E117" s="23" t="e">
        <f>VLOOKUP($A117,[1]!tblEmployee[#All],MATCH([1]Attendance_Data!E$2,[1]!tblEmployee[#Headers],0),FALSE)</f>
        <v>#REF!</v>
      </c>
      <c r="F117" s="32" t="e">
        <f>VLOOKUP($A117,'ATTENDANCE DATA'!$A$4:$AL$706,MATCH([1]Attendance_Data!F$2,'ATTENDANCE DATA'!$A$4:$AL$4,0),FALSE)</f>
        <v>#REF!</v>
      </c>
      <c r="G117" s="32" t="e">
        <f>VLOOKUP($A117,'ATTENDANCE DATA'!$A$4:$AL$706,MATCH([1]Attendance_Data!G$2,'ATTENDANCE DATA'!$A$4:$AL$4,0),FALSE)</f>
        <v>#REF!</v>
      </c>
      <c r="H117" s="32" t="e">
        <f>VLOOKUP($A117,'ATTENDANCE DATA'!$A$4:$AL$706,MATCH([1]Attendance_Data!H$2,'ATTENDANCE DATA'!$A$4:$AL$4,0),FALSE)</f>
        <v>#REF!</v>
      </c>
      <c r="I117" s="32" t="e">
        <f>VLOOKUP($A117,'ATTENDANCE DATA'!$A$4:$AL$706,MATCH([1]Attendance_Data!I$2,'ATTENDANCE DATA'!$A$4:$AL$4,0),FALSE)</f>
        <v>#REF!</v>
      </c>
      <c r="J117" s="32" t="e">
        <f>VLOOKUP($A117,'ATTENDANCE DATA'!$A$4:$AL$706,MATCH([1]Attendance_Data!J$2,'ATTENDANCE DATA'!$A$4:$AL$4,0),FALSE)</f>
        <v>#REF!</v>
      </c>
      <c r="K117" s="33" t="e">
        <f t="shared" si="1"/>
        <v>#REF!</v>
      </c>
    </row>
    <row r="118" spans="1:11">
      <c r="A118" s="24" t="e">
        <f>[1]!tblEmployee[[#This Row],[Emp_ID]]</f>
        <v>#REF!</v>
      </c>
      <c r="B118" s="22" t="e">
        <f>VLOOKUP($A118,[1]!tblEmployee[#All],MATCH([1]Attendance_Data!B$2,[1]!tblEmployee[#Headers],0),FALSE)</f>
        <v>#REF!</v>
      </c>
      <c r="C118" s="22" t="e">
        <f>VLOOKUP($A118,[1]!tblEmployee[#All],MATCH([1]Attendance_Data!C$2,[1]!tblEmployee[#Headers],0),FALSE)</f>
        <v>#REF!</v>
      </c>
      <c r="D118" s="22" t="e">
        <f>VLOOKUP($A118,[1]!tblEmployee[#All],MATCH([1]Attendance_Data!D$2,[1]!tblEmployee[#Headers],0),FALSE)</f>
        <v>#REF!</v>
      </c>
      <c r="E118" s="23" t="e">
        <f>VLOOKUP($A118,[1]!tblEmployee[#All],MATCH([1]Attendance_Data!E$2,[1]!tblEmployee[#Headers],0),FALSE)</f>
        <v>#REF!</v>
      </c>
      <c r="F118" s="32" t="e">
        <f>VLOOKUP($A118,'ATTENDANCE DATA'!$A$4:$AL$706,MATCH([1]Attendance_Data!F$2,'ATTENDANCE DATA'!$A$4:$AL$4,0),FALSE)</f>
        <v>#REF!</v>
      </c>
      <c r="G118" s="32" t="e">
        <f>VLOOKUP($A118,'ATTENDANCE DATA'!$A$4:$AL$706,MATCH([1]Attendance_Data!G$2,'ATTENDANCE DATA'!$A$4:$AL$4,0),FALSE)</f>
        <v>#REF!</v>
      </c>
      <c r="H118" s="32" t="e">
        <f>VLOOKUP($A118,'ATTENDANCE DATA'!$A$4:$AL$706,MATCH([1]Attendance_Data!H$2,'ATTENDANCE DATA'!$A$4:$AL$4,0),FALSE)</f>
        <v>#REF!</v>
      </c>
      <c r="I118" s="32" t="e">
        <f>VLOOKUP($A118,'ATTENDANCE DATA'!$A$4:$AL$706,MATCH([1]Attendance_Data!I$2,'ATTENDANCE DATA'!$A$4:$AL$4,0),FALSE)</f>
        <v>#REF!</v>
      </c>
      <c r="J118" s="32" t="e">
        <f>VLOOKUP($A118,'ATTENDANCE DATA'!$A$4:$AL$706,MATCH([1]Attendance_Data!J$2,'ATTENDANCE DATA'!$A$4:$AL$4,0),FALSE)</f>
        <v>#REF!</v>
      </c>
      <c r="K118" s="33" t="e">
        <f t="shared" si="1"/>
        <v>#REF!</v>
      </c>
    </row>
    <row r="119" spans="1:11">
      <c r="A119" s="24" t="e">
        <f>[1]!tblEmployee[[#This Row],[Emp_ID]]</f>
        <v>#REF!</v>
      </c>
      <c r="B119" s="22" t="e">
        <f>VLOOKUP($A119,[1]!tblEmployee[#All],MATCH([1]Attendance_Data!B$2,[1]!tblEmployee[#Headers],0),FALSE)</f>
        <v>#REF!</v>
      </c>
      <c r="C119" s="22" t="e">
        <f>VLOOKUP($A119,[1]!tblEmployee[#All],MATCH([1]Attendance_Data!C$2,[1]!tblEmployee[#Headers],0),FALSE)</f>
        <v>#REF!</v>
      </c>
      <c r="D119" s="22" t="e">
        <f>VLOOKUP($A119,[1]!tblEmployee[#All],MATCH([1]Attendance_Data!D$2,[1]!tblEmployee[#Headers],0),FALSE)</f>
        <v>#REF!</v>
      </c>
      <c r="E119" s="23" t="e">
        <f>VLOOKUP($A119,[1]!tblEmployee[#All],MATCH([1]Attendance_Data!E$2,[1]!tblEmployee[#Headers],0),FALSE)</f>
        <v>#REF!</v>
      </c>
      <c r="F119" s="32" t="e">
        <f>VLOOKUP($A119,'ATTENDANCE DATA'!$A$4:$AL$706,MATCH([1]Attendance_Data!F$2,'ATTENDANCE DATA'!$A$4:$AL$4,0),FALSE)</f>
        <v>#REF!</v>
      </c>
      <c r="G119" s="32" t="e">
        <f>VLOOKUP($A119,'ATTENDANCE DATA'!$A$4:$AL$706,MATCH([1]Attendance_Data!G$2,'ATTENDANCE DATA'!$A$4:$AL$4,0),FALSE)</f>
        <v>#REF!</v>
      </c>
      <c r="H119" s="32" t="e">
        <f>VLOOKUP($A119,'ATTENDANCE DATA'!$A$4:$AL$706,MATCH([1]Attendance_Data!H$2,'ATTENDANCE DATA'!$A$4:$AL$4,0),FALSE)</f>
        <v>#REF!</v>
      </c>
      <c r="I119" s="32" t="e">
        <f>VLOOKUP($A119,'ATTENDANCE DATA'!$A$4:$AL$706,MATCH([1]Attendance_Data!I$2,'ATTENDANCE DATA'!$A$4:$AL$4,0),FALSE)</f>
        <v>#REF!</v>
      </c>
      <c r="J119" s="32" t="e">
        <f>VLOOKUP($A119,'ATTENDANCE DATA'!$A$4:$AL$706,MATCH([1]Attendance_Data!J$2,'ATTENDANCE DATA'!$A$4:$AL$4,0),FALSE)</f>
        <v>#REF!</v>
      </c>
      <c r="K119" s="33" t="e">
        <f t="shared" si="1"/>
        <v>#REF!</v>
      </c>
    </row>
    <row r="120" spans="1:11">
      <c r="A120" s="24" t="e">
        <f>[1]!tblEmployee[[#This Row],[Emp_ID]]</f>
        <v>#REF!</v>
      </c>
      <c r="B120" s="22" t="e">
        <f>VLOOKUP($A120,[1]!tblEmployee[#All],MATCH([1]Attendance_Data!B$2,[1]!tblEmployee[#Headers],0),FALSE)</f>
        <v>#REF!</v>
      </c>
      <c r="C120" s="22" t="e">
        <f>VLOOKUP($A120,[1]!tblEmployee[#All],MATCH([1]Attendance_Data!C$2,[1]!tblEmployee[#Headers],0),FALSE)</f>
        <v>#REF!</v>
      </c>
      <c r="D120" s="22" t="e">
        <f>VLOOKUP($A120,[1]!tblEmployee[#All],MATCH([1]Attendance_Data!D$2,[1]!tblEmployee[#Headers],0),FALSE)</f>
        <v>#REF!</v>
      </c>
      <c r="E120" s="23" t="e">
        <f>VLOOKUP($A120,[1]!tblEmployee[#All],MATCH([1]Attendance_Data!E$2,[1]!tblEmployee[#Headers],0),FALSE)</f>
        <v>#REF!</v>
      </c>
      <c r="F120" s="32" t="e">
        <f>VLOOKUP($A120,'ATTENDANCE DATA'!$A$4:$AL$706,MATCH([1]Attendance_Data!F$2,'ATTENDANCE DATA'!$A$4:$AL$4,0),FALSE)</f>
        <v>#REF!</v>
      </c>
      <c r="G120" s="32" t="e">
        <f>VLOOKUP($A120,'ATTENDANCE DATA'!$A$4:$AL$706,MATCH([1]Attendance_Data!G$2,'ATTENDANCE DATA'!$A$4:$AL$4,0),FALSE)</f>
        <v>#REF!</v>
      </c>
      <c r="H120" s="32" t="e">
        <f>VLOOKUP($A120,'ATTENDANCE DATA'!$A$4:$AL$706,MATCH([1]Attendance_Data!H$2,'ATTENDANCE DATA'!$A$4:$AL$4,0),FALSE)</f>
        <v>#REF!</v>
      </c>
      <c r="I120" s="32" t="e">
        <f>VLOOKUP($A120,'ATTENDANCE DATA'!$A$4:$AL$706,MATCH([1]Attendance_Data!I$2,'ATTENDANCE DATA'!$A$4:$AL$4,0),FALSE)</f>
        <v>#REF!</v>
      </c>
      <c r="J120" s="32" t="e">
        <f>VLOOKUP($A120,'ATTENDANCE DATA'!$A$4:$AL$706,MATCH([1]Attendance_Data!J$2,'ATTENDANCE DATA'!$A$4:$AL$4,0),FALSE)</f>
        <v>#REF!</v>
      </c>
      <c r="K120" s="33" t="e">
        <f t="shared" si="1"/>
        <v>#REF!</v>
      </c>
    </row>
    <row r="121" spans="1:11">
      <c r="A121" s="24" t="e">
        <f>[1]!tblEmployee[[#This Row],[Emp_ID]]</f>
        <v>#REF!</v>
      </c>
      <c r="B121" s="22" t="e">
        <f>VLOOKUP($A121,[1]!tblEmployee[#All],MATCH([1]Attendance_Data!B$2,[1]!tblEmployee[#Headers],0),FALSE)</f>
        <v>#REF!</v>
      </c>
      <c r="C121" s="22" t="e">
        <f>VLOOKUP($A121,[1]!tblEmployee[#All],MATCH([1]Attendance_Data!C$2,[1]!tblEmployee[#Headers],0),FALSE)</f>
        <v>#REF!</v>
      </c>
      <c r="D121" s="22" t="e">
        <f>VLOOKUP($A121,[1]!tblEmployee[#All],MATCH([1]Attendance_Data!D$2,[1]!tblEmployee[#Headers],0),FALSE)</f>
        <v>#REF!</v>
      </c>
      <c r="E121" s="23" t="e">
        <f>VLOOKUP($A121,[1]!tblEmployee[#All],MATCH([1]Attendance_Data!E$2,[1]!tblEmployee[#Headers],0),FALSE)</f>
        <v>#REF!</v>
      </c>
      <c r="F121" s="32" t="e">
        <f>VLOOKUP($A121,'ATTENDANCE DATA'!$A$4:$AL$706,MATCH([1]Attendance_Data!F$2,'ATTENDANCE DATA'!$A$4:$AL$4,0),FALSE)</f>
        <v>#REF!</v>
      </c>
      <c r="G121" s="32" t="e">
        <f>VLOOKUP($A121,'ATTENDANCE DATA'!$A$4:$AL$706,MATCH([1]Attendance_Data!G$2,'ATTENDANCE DATA'!$A$4:$AL$4,0),FALSE)</f>
        <v>#REF!</v>
      </c>
      <c r="H121" s="32" t="e">
        <f>VLOOKUP($A121,'ATTENDANCE DATA'!$A$4:$AL$706,MATCH([1]Attendance_Data!H$2,'ATTENDANCE DATA'!$A$4:$AL$4,0),FALSE)</f>
        <v>#REF!</v>
      </c>
      <c r="I121" s="32" t="e">
        <f>VLOOKUP($A121,'ATTENDANCE DATA'!$A$4:$AL$706,MATCH([1]Attendance_Data!I$2,'ATTENDANCE DATA'!$A$4:$AL$4,0),FALSE)</f>
        <v>#REF!</v>
      </c>
      <c r="J121" s="32" t="e">
        <f>VLOOKUP($A121,'ATTENDANCE DATA'!$A$4:$AL$706,MATCH([1]Attendance_Data!J$2,'ATTENDANCE DATA'!$A$4:$AL$4,0),FALSE)</f>
        <v>#REF!</v>
      </c>
      <c r="K121" s="33" t="e">
        <f t="shared" si="1"/>
        <v>#REF!</v>
      </c>
    </row>
    <row r="122" spans="1:11">
      <c r="A122" s="24" t="e">
        <f>[1]!tblEmployee[[#This Row],[Emp_ID]]</f>
        <v>#REF!</v>
      </c>
      <c r="B122" s="22" t="e">
        <f>VLOOKUP($A122,[1]!tblEmployee[#All],MATCH([1]Attendance_Data!B$2,[1]!tblEmployee[#Headers],0),FALSE)</f>
        <v>#REF!</v>
      </c>
      <c r="C122" s="22" t="e">
        <f>VLOOKUP($A122,[1]!tblEmployee[#All],MATCH([1]Attendance_Data!C$2,[1]!tblEmployee[#Headers],0),FALSE)</f>
        <v>#REF!</v>
      </c>
      <c r="D122" s="22" t="e">
        <f>VLOOKUP($A122,[1]!tblEmployee[#All],MATCH([1]Attendance_Data!D$2,[1]!tblEmployee[#Headers],0),FALSE)</f>
        <v>#REF!</v>
      </c>
      <c r="E122" s="23" t="e">
        <f>VLOOKUP($A122,[1]!tblEmployee[#All],MATCH([1]Attendance_Data!E$2,[1]!tblEmployee[#Headers],0),FALSE)</f>
        <v>#REF!</v>
      </c>
      <c r="F122" s="32" t="e">
        <f>VLOOKUP($A122,'ATTENDANCE DATA'!$A$4:$AL$706,MATCH([1]Attendance_Data!F$2,'ATTENDANCE DATA'!$A$4:$AL$4,0),FALSE)</f>
        <v>#REF!</v>
      </c>
      <c r="G122" s="32" t="e">
        <f>VLOOKUP($A122,'ATTENDANCE DATA'!$A$4:$AL$706,MATCH([1]Attendance_Data!G$2,'ATTENDANCE DATA'!$A$4:$AL$4,0),FALSE)</f>
        <v>#REF!</v>
      </c>
      <c r="H122" s="32" t="e">
        <f>VLOOKUP($A122,'ATTENDANCE DATA'!$A$4:$AL$706,MATCH([1]Attendance_Data!H$2,'ATTENDANCE DATA'!$A$4:$AL$4,0),FALSE)</f>
        <v>#REF!</v>
      </c>
      <c r="I122" s="32" t="e">
        <f>VLOOKUP($A122,'ATTENDANCE DATA'!$A$4:$AL$706,MATCH([1]Attendance_Data!I$2,'ATTENDANCE DATA'!$A$4:$AL$4,0),FALSE)</f>
        <v>#REF!</v>
      </c>
      <c r="J122" s="32" t="e">
        <f>VLOOKUP($A122,'ATTENDANCE DATA'!$A$4:$AL$706,MATCH([1]Attendance_Data!J$2,'ATTENDANCE DATA'!$A$4:$AL$4,0),FALSE)</f>
        <v>#REF!</v>
      </c>
      <c r="K122" s="33" t="e">
        <f t="shared" si="1"/>
        <v>#REF!</v>
      </c>
    </row>
    <row r="123" spans="1:11">
      <c r="A123" s="24" t="e">
        <f>[1]!tblEmployee[[#This Row],[Emp_ID]]</f>
        <v>#REF!</v>
      </c>
      <c r="B123" s="22" t="e">
        <f>VLOOKUP($A123,[1]!tblEmployee[#All],MATCH([1]Attendance_Data!B$2,[1]!tblEmployee[#Headers],0),FALSE)</f>
        <v>#REF!</v>
      </c>
      <c r="C123" s="22" t="e">
        <f>VLOOKUP($A123,[1]!tblEmployee[#All],MATCH([1]Attendance_Data!C$2,[1]!tblEmployee[#Headers],0),FALSE)</f>
        <v>#REF!</v>
      </c>
      <c r="D123" s="22" t="e">
        <f>VLOOKUP($A123,[1]!tblEmployee[#All],MATCH([1]Attendance_Data!D$2,[1]!tblEmployee[#Headers],0),FALSE)</f>
        <v>#REF!</v>
      </c>
      <c r="E123" s="23" t="e">
        <f>VLOOKUP($A123,[1]!tblEmployee[#All],MATCH([1]Attendance_Data!E$2,[1]!tblEmployee[#Headers],0),FALSE)</f>
        <v>#REF!</v>
      </c>
      <c r="F123" s="32" t="e">
        <f>VLOOKUP($A123,'ATTENDANCE DATA'!$A$4:$AL$706,MATCH([1]Attendance_Data!F$2,'ATTENDANCE DATA'!$A$4:$AL$4,0),FALSE)</f>
        <v>#REF!</v>
      </c>
      <c r="G123" s="32" t="e">
        <f>VLOOKUP($A123,'ATTENDANCE DATA'!$A$4:$AL$706,MATCH([1]Attendance_Data!G$2,'ATTENDANCE DATA'!$A$4:$AL$4,0),FALSE)</f>
        <v>#REF!</v>
      </c>
      <c r="H123" s="32" t="e">
        <f>VLOOKUP($A123,'ATTENDANCE DATA'!$A$4:$AL$706,MATCH([1]Attendance_Data!H$2,'ATTENDANCE DATA'!$A$4:$AL$4,0),FALSE)</f>
        <v>#REF!</v>
      </c>
      <c r="I123" s="32" t="e">
        <f>VLOOKUP($A123,'ATTENDANCE DATA'!$A$4:$AL$706,MATCH([1]Attendance_Data!I$2,'ATTENDANCE DATA'!$A$4:$AL$4,0),FALSE)</f>
        <v>#REF!</v>
      </c>
      <c r="J123" s="32" t="e">
        <f>VLOOKUP($A123,'ATTENDANCE DATA'!$A$4:$AL$706,MATCH([1]Attendance_Data!J$2,'ATTENDANCE DATA'!$A$4:$AL$4,0),FALSE)</f>
        <v>#REF!</v>
      </c>
      <c r="K123" s="33" t="e">
        <f t="shared" si="1"/>
        <v>#REF!</v>
      </c>
    </row>
    <row r="124" spans="1:11">
      <c r="A124" s="24" t="e">
        <f>[1]!tblEmployee[[#This Row],[Emp_ID]]</f>
        <v>#REF!</v>
      </c>
      <c r="B124" s="22" t="e">
        <f>VLOOKUP($A124,[1]!tblEmployee[#All],MATCH([1]Attendance_Data!B$2,[1]!tblEmployee[#Headers],0),FALSE)</f>
        <v>#REF!</v>
      </c>
      <c r="C124" s="22" t="e">
        <f>VLOOKUP($A124,[1]!tblEmployee[#All],MATCH([1]Attendance_Data!C$2,[1]!tblEmployee[#Headers],0),FALSE)</f>
        <v>#REF!</v>
      </c>
      <c r="D124" s="22" t="e">
        <f>VLOOKUP($A124,[1]!tblEmployee[#All],MATCH([1]Attendance_Data!D$2,[1]!tblEmployee[#Headers],0),FALSE)</f>
        <v>#REF!</v>
      </c>
      <c r="E124" s="23" t="e">
        <f>VLOOKUP($A124,[1]!tblEmployee[#All],MATCH([1]Attendance_Data!E$2,[1]!tblEmployee[#Headers],0),FALSE)</f>
        <v>#REF!</v>
      </c>
      <c r="F124" s="32" t="e">
        <f>VLOOKUP($A124,'ATTENDANCE DATA'!$A$4:$AL$706,MATCH([1]Attendance_Data!F$2,'ATTENDANCE DATA'!$A$4:$AL$4,0),FALSE)</f>
        <v>#REF!</v>
      </c>
      <c r="G124" s="32" t="e">
        <f>VLOOKUP($A124,'ATTENDANCE DATA'!$A$4:$AL$706,MATCH([1]Attendance_Data!G$2,'ATTENDANCE DATA'!$A$4:$AL$4,0),FALSE)</f>
        <v>#REF!</v>
      </c>
      <c r="H124" s="32" t="e">
        <f>VLOOKUP($A124,'ATTENDANCE DATA'!$A$4:$AL$706,MATCH([1]Attendance_Data!H$2,'ATTENDANCE DATA'!$A$4:$AL$4,0),FALSE)</f>
        <v>#REF!</v>
      </c>
      <c r="I124" s="32" t="e">
        <f>VLOOKUP($A124,'ATTENDANCE DATA'!$A$4:$AL$706,MATCH([1]Attendance_Data!I$2,'ATTENDANCE DATA'!$A$4:$AL$4,0),FALSE)</f>
        <v>#REF!</v>
      </c>
      <c r="J124" s="32" t="e">
        <f>VLOOKUP($A124,'ATTENDANCE DATA'!$A$4:$AL$706,MATCH([1]Attendance_Data!J$2,'ATTENDANCE DATA'!$A$4:$AL$4,0),FALSE)</f>
        <v>#REF!</v>
      </c>
      <c r="K124" s="33" t="e">
        <f t="shared" si="1"/>
        <v>#REF!</v>
      </c>
    </row>
    <row r="125" spans="1:11">
      <c r="A125" s="24" t="e">
        <f>[1]!tblEmployee[[#This Row],[Emp_ID]]</f>
        <v>#REF!</v>
      </c>
      <c r="B125" s="22" t="e">
        <f>VLOOKUP($A125,[1]!tblEmployee[#All],MATCH([1]Attendance_Data!B$2,[1]!tblEmployee[#Headers],0),FALSE)</f>
        <v>#REF!</v>
      </c>
      <c r="C125" s="22" t="e">
        <f>VLOOKUP($A125,[1]!tblEmployee[#All],MATCH([1]Attendance_Data!C$2,[1]!tblEmployee[#Headers],0),FALSE)</f>
        <v>#REF!</v>
      </c>
      <c r="D125" s="22" t="e">
        <f>VLOOKUP($A125,[1]!tblEmployee[#All],MATCH([1]Attendance_Data!D$2,[1]!tblEmployee[#Headers],0),FALSE)</f>
        <v>#REF!</v>
      </c>
      <c r="E125" s="23" t="e">
        <f>VLOOKUP($A125,[1]!tblEmployee[#All],MATCH([1]Attendance_Data!E$2,[1]!tblEmployee[#Headers],0),FALSE)</f>
        <v>#REF!</v>
      </c>
      <c r="F125" s="32" t="e">
        <f>VLOOKUP($A125,'ATTENDANCE DATA'!$A$4:$AL$706,MATCH([1]Attendance_Data!F$2,'ATTENDANCE DATA'!$A$4:$AL$4,0),FALSE)</f>
        <v>#REF!</v>
      </c>
      <c r="G125" s="32" t="e">
        <f>VLOOKUP($A125,'ATTENDANCE DATA'!$A$4:$AL$706,MATCH([1]Attendance_Data!G$2,'ATTENDANCE DATA'!$A$4:$AL$4,0),FALSE)</f>
        <v>#REF!</v>
      </c>
      <c r="H125" s="32" t="e">
        <f>VLOOKUP($A125,'ATTENDANCE DATA'!$A$4:$AL$706,MATCH([1]Attendance_Data!H$2,'ATTENDANCE DATA'!$A$4:$AL$4,0),FALSE)</f>
        <v>#REF!</v>
      </c>
      <c r="I125" s="32" t="e">
        <f>VLOOKUP($A125,'ATTENDANCE DATA'!$A$4:$AL$706,MATCH([1]Attendance_Data!I$2,'ATTENDANCE DATA'!$A$4:$AL$4,0),FALSE)</f>
        <v>#REF!</v>
      </c>
      <c r="J125" s="32" t="e">
        <f>VLOOKUP($A125,'ATTENDANCE DATA'!$A$4:$AL$706,MATCH([1]Attendance_Data!J$2,'ATTENDANCE DATA'!$A$4:$AL$4,0),FALSE)</f>
        <v>#REF!</v>
      </c>
      <c r="K125" s="33" t="e">
        <f t="shared" si="1"/>
        <v>#REF!</v>
      </c>
    </row>
    <row r="126" spans="1:11">
      <c r="A126" s="24" t="e">
        <f>[1]!tblEmployee[[#This Row],[Emp_ID]]</f>
        <v>#REF!</v>
      </c>
      <c r="B126" s="22" t="e">
        <f>VLOOKUP($A126,[1]!tblEmployee[#All],MATCH([1]Attendance_Data!B$2,[1]!tblEmployee[#Headers],0),FALSE)</f>
        <v>#REF!</v>
      </c>
      <c r="C126" s="22" t="e">
        <f>VLOOKUP($A126,[1]!tblEmployee[#All],MATCH([1]Attendance_Data!C$2,[1]!tblEmployee[#Headers],0),FALSE)</f>
        <v>#REF!</v>
      </c>
      <c r="D126" s="22" t="e">
        <f>VLOOKUP($A126,[1]!tblEmployee[#All],MATCH([1]Attendance_Data!D$2,[1]!tblEmployee[#Headers],0),FALSE)</f>
        <v>#REF!</v>
      </c>
      <c r="E126" s="23" t="e">
        <f>VLOOKUP($A126,[1]!tblEmployee[#All],MATCH([1]Attendance_Data!E$2,[1]!tblEmployee[#Headers],0),FALSE)</f>
        <v>#REF!</v>
      </c>
      <c r="F126" s="32" t="e">
        <f>VLOOKUP($A126,'ATTENDANCE DATA'!$A$4:$AL$706,MATCH([1]Attendance_Data!F$2,'ATTENDANCE DATA'!$A$4:$AL$4,0),FALSE)</f>
        <v>#REF!</v>
      </c>
      <c r="G126" s="32" t="e">
        <f>VLOOKUP($A126,'ATTENDANCE DATA'!$A$4:$AL$706,MATCH([1]Attendance_Data!G$2,'ATTENDANCE DATA'!$A$4:$AL$4,0),FALSE)</f>
        <v>#REF!</v>
      </c>
      <c r="H126" s="32" t="e">
        <f>VLOOKUP($A126,'ATTENDANCE DATA'!$A$4:$AL$706,MATCH([1]Attendance_Data!H$2,'ATTENDANCE DATA'!$A$4:$AL$4,0),FALSE)</f>
        <v>#REF!</v>
      </c>
      <c r="I126" s="32" t="e">
        <f>VLOOKUP($A126,'ATTENDANCE DATA'!$A$4:$AL$706,MATCH([1]Attendance_Data!I$2,'ATTENDANCE DATA'!$A$4:$AL$4,0),FALSE)</f>
        <v>#REF!</v>
      </c>
      <c r="J126" s="32" t="e">
        <f>VLOOKUP($A126,'ATTENDANCE DATA'!$A$4:$AL$706,MATCH([1]Attendance_Data!J$2,'ATTENDANCE DATA'!$A$4:$AL$4,0),FALSE)</f>
        <v>#REF!</v>
      </c>
      <c r="K126" s="33" t="e">
        <f t="shared" si="1"/>
        <v>#REF!</v>
      </c>
    </row>
    <row r="127" spans="1:11">
      <c r="A127" s="24" t="e">
        <f>[1]!tblEmployee[[#This Row],[Emp_ID]]</f>
        <v>#REF!</v>
      </c>
      <c r="B127" s="22" t="e">
        <f>VLOOKUP($A127,[1]!tblEmployee[#All],MATCH([1]Attendance_Data!B$2,[1]!tblEmployee[#Headers],0),FALSE)</f>
        <v>#REF!</v>
      </c>
      <c r="C127" s="22" t="e">
        <f>VLOOKUP($A127,[1]!tblEmployee[#All],MATCH([1]Attendance_Data!C$2,[1]!tblEmployee[#Headers],0),FALSE)</f>
        <v>#REF!</v>
      </c>
      <c r="D127" s="22" t="e">
        <f>VLOOKUP($A127,[1]!tblEmployee[#All],MATCH([1]Attendance_Data!D$2,[1]!tblEmployee[#Headers],0),FALSE)</f>
        <v>#REF!</v>
      </c>
      <c r="E127" s="23" t="e">
        <f>VLOOKUP($A127,[1]!tblEmployee[#All],MATCH([1]Attendance_Data!E$2,[1]!tblEmployee[#Headers],0),FALSE)</f>
        <v>#REF!</v>
      </c>
      <c r="F127" s="32" t="e">
        <f>VLOOKUP($A127,'ATTENDANCE DATA'!$A$4:$AL$706,MATCH([1]Attendance_Data!F$2,'ATTENDANCE DATA'!$A$4:$AL$4,0),FALSE)</f>
        <v>#REF!</v>
      </c>
      <c r="G127" s="32" t="e">
        <f>VLOOKUP($A127,'ATTENDANCE DATA'!$A$4:$AL$706,MATCH([1]Attendance_Data!G$2,'ATTENDANCE DATA'!$A$4:$AL$4,0),FALSE)</f>
        <v>#REF!</v>
      </c>
      <c r="H127" s="32" t="e">
        <f>VLOOKUP($A127,'ATTENDANCE DATA'!$A$4:$AL$706,MATCH([1]Attendance_Data!H$2,'ATTENDANCE DATA'!$A$4:$AL$4,0),FALSE)</f>
        <v>#REF!</v>
      </c>
      <c r="I127" s="32" t="e">
        <f>VLOOKUP($A127,'ATTENDANCE DATA'!$A$4:$AL$706,MATCH([1]Attendance_Data!I$2,'ATTENDANCE DATA'!$A$4:$AL$4,0),FALSE)</f>
        <v>#REF!</v>
      </c>
      <c r="J127" s="32" t="e">
        <f>VLOOKUP($A127,'ATTENDANCE DATA'!$A$4:$AL$706,MATCH([1]Attendance_Data!J$2,'ATTENDANCE DATA'!$A$4:$AL$4,0),FALSE)</f>
        <v>#REF!</v>
      </c>
      <c r="K127" s="33" t="e">
        <f t="shared" si="1"/>
        <v>#REF!</v>
      </c>
    </row>
    <row r="128" spans="1:11">
      <c r="A128" s="24" t="e">
        <f>[1]!tblEmployee[[#This Row],[Emp_ID]]</f>
        <v>#REF!</v>
      </c>
      <c r="B128" s="22" t="e">
        <f>VLOOKUP($A128,[1]!tblEmployee[#All],MATCH([1]Attendance_Data!B$2,[1]!tblEmployee[#Headers],0),FALSE)</f>
        <v>#REF!</v>
      </c>
      <c r="C128" s="22" t="e">
        <f>VLOOKUP($A128,[1]!tblEmployee[#All],MATCH([1]Attendance_Data!C$2,[1]!tblEmployee[#Headers],0),FALSE)</f>
        <v>#REF!</v>
      </c>
      <c r="D128" s="22" t="e">
        <f>VLOOKUP($A128,[1]!tblEmployee[#All],MATCH([1]Attendance_Data!D$2,[1]!tblEmployee[#Headers],0),FALSE)</f>
        <v>#REF!</v>
      </c>
      <c r="E128" s="23" t="e">
        <f>VLOOKUP($A128,[1]!tblEmployee[#All],MATCH([1]Attendance_Data!E$2,[1]!tblEmployee[#Headers],0),FALSE)</f>
        <v>#REF!</v>
      </c>
      <c r="F128" s="32" t="e">
        <f>VLOOKUP($A128,'ATTENDANCE DATA'!$A$4:$AL$706,MATCH([1]Attendance_Data!F$2,'ATTENDANCE DATA'!$A$4:$AL$4,0),FALSE)</f>
        <v>#REF!</v>
      </c>
      <c r="G128" s="32" t="e">
        <f>VLOOKUP($A128,'ATTENDANCE DATA'!$A$4:$AL$706,MATCH([1]Attendance_Data!G$2,'ATTENDANCE DATA'!$A$4:$AL$4,0),FALSE)</f>
        <v>#REF!</v>
      </c>
      <c r="H128" s="32" t="e">
        <f>VLOOKUP($A128,'ATTENDANCE DATA'!$A$4:$AL$706,MATCH([1]Attendance_Data!H$2,'ATTENDANCE DATA'!$A$4:$AL$4,0),FALSE)</f>
        <v>#REF!</v>
      </c>
      <c r="I128" s="32" t="e">
        <f>VLOOKUP($A128,'ATTENDANCE DATA'!$A$4:$AL$706,MATCH([1]Attendance_Data!I$2,'ATTENDANCE DATA'!$A$4:$AL$4,0),FALSE)</f>
        <v>#REF!</v>
      </c>
      <c r="J128" s="32" t="e">
        <f>VLOOKUP($A128,'ATTENDANCE DATA'!$A$4:$AL$706,MATCH([1]Attendance_Data!J$2,'ATTENDANCE DATA'!$A$4:$AL$4,0),FALSE)</f>
        <v>#REF!</v>
      </c>
      <c r="K128" s="33" t="e">
        <f t="shared" si="1"/>
        <v>#REF!</v>
      </c>
    </row>
    <row r="129" spans="1:11">
      <c r="A129" s="24" t="e">
        <f>[1]!tblEmployee[[#This Row],[Emp_ID]]</f>
        <v>#REF!</v>
      </c>
      <c r="B129" s="22" t="e">
        <f>VLOOKUP($A129,[1]!tblEmployee[#All],MATCH([1]Attendance_Data!B$2,[1]!tblEmployee[#Headers],0),FALSE)</f>
        <v>#REF!</v>
      </c>
      <c r="C129" s="22" t="e">
        <f>VLOOKUP($A129,[1]!tblEmployee[#All],MATCH([1]Attendance_Data!C$2,[1]!tblEmployee[#Headers],0),FALSE)</f>
        <v>#REF!</v>
      </c>
      <c r="D129" s="22" t="e">
        <f>VLOOKUP($A129,[1]!tblEmployee[#All],MATCH([1]Attendance_Data!D$2,[1]!tblEmployee[#Headers],0),FALSE)</f>
        <v>#REF!</v>
      </c>
      <c r="E129" s="23" t="e">
        <f>VLOOKUP($A129,[1]!tblEmployee[#All],MATCH([1]Attendance_Data!E$2,[1]!tblEmployee[#Headers],0),FALSE)</f>
        <v>#REF!</v>
      </c>
      <c r="F129" s="32" t="e">
        <f>VLOOKUP($A129,'ATTENDANCE DATA'!$A$4:$AL$706,MATCH([1]Attendance_Data!F$2,'ATTENDANCE DATA'!$A$4:$AL$4,0),FALSE)</f>
        <v>#REF!</v>
      </c>
      <c r="G129" s="32" t="e">
        <f>VLOOKUP($A129,'ATTENDANCE DATA'!$A$4:$AL$706,MATCH([1]Attendance_Data!G$2,'ATTENDANCE DATA'!$A$4:$AL$4,0),FALSE)</f>
        <v>#REF!</v>
      </c>
      <c r="H129" s="32" t="e">
        <f>VLOOKUP($A129,'ATTENDANCE DATA'!$A$4:$AL$706,MATCH([1]Attendance_Data!H$2,'ATTENDANCE DATA'!$A$4:$AL$4,0),FALSE)</f>
        <v>#REF!</v>
      </c>
      <c r="I129" s="32" t="e">
        <f>VLOOKUP($A129,'ATTENDANCE DATA'!$A$4:$AL$706,MATCH([1]Attendance_Data!I$2,'ATTENDANCE DATA'!$A$4:$AL$4,0),FALSE)</f>
        <v>#REF!</v>
      </c>
      <c r="J129" s="32" t="e">
        <f>VLOOKUP($A129,'ATTENDANCE DATA'!$A$4:$AL$706,MATCH([1]Attendance_Data!J$2,'ATTENDANCE DATA'!$A$4:$AL$4,0),FALSE)</f>
        <v>#REF!</v>
      </c>
      <c r="K129" s="33" t="e">
        <f t="shared" si="1"/>
        <v>#REF!</v>
      </c>
    </row>
    <row r="130" spans="1:11">
      <c r="A130" s="24" t="e">
        <f>[1]!tblEmployee[[#This Row],[Emp_ID]]</f>
        <v>#REF!</v>
      </c>
      <c r="B130" s="22" t="e">
        <f>VLOOKUP($A130,[1]!tblEmployee[#All],MATCH([1]Attendance_Data!B$2,[1]!tblEmployee[#Headers],0),FALSE)</f>
        <v>#REF!</v>
      </c>
      <c r="C130" s="22" t="e">
        <f>VLOOKUP($A130,[1]!tblEmployee[#All],MATCH([1]Attendance_Data!C$2,[1]!tblEmployee[#Headers],0),FALSE)</f>
        <v>#REF!</v>
      </c>
      <c r="D130" s="22" t="e">
        <f>VLOOKUP($A130,[1]!tblEmployee[#All],MATCH([1]Attendance_Data!D$2,[1]!tblEmployee[#Headers],0),FALSE)</f>
        <v>#REF!</v>
      </c>
      <c r="E130" s="23" t="e">
        <f>VLOOKUP($A130,[1]!tblEmployee[#All],MATCH([1]Attendance_Data!E$2,[1]!tblEmployee[#Headers],0),FALSE)</f>
        <v>#REF!</v>
      </c>
      <c r="F130" s="32" t="e">
        <f>VLOOKUP($A130,'ATTENDANCE DATA'!$A$4:$AL$706,MATCH([1]Attendance_Data!F$2,'ATTENDANCE DATA'!$A$4:$AL$4,0),FALSE)</f>
        <v>#REF!</v>
      </c>
      <c r="G130" s="32" t="e">
        <f>VLOOKUP($A130,'ATTENDANCE DATA'!$A$4:$AL$706,MATCH([1]Attendance_Data!G$2,'ATTENDANCE DATA'!$A$4:$AL$4,0),FALSE)</f>
        <v>#REF!</v>
      </c>
      <c r="H130" s="32" t="e">
        <f>VLOOKUP($A130,'ATTENDANCE DATA'!$A$4:$AL$706,MATCH([1]Attendance_Data!H$2,'ATTENDANCE DATA'!$A$4:$AL$4,0),FALSE)</f>
        <v>#REF!</v>
      </c>
      <c r="I130" s="32" t="e">
        <f>VLOOKUP($A130,'ATTENDANCE DATA'!$A$4:$AL$706,MATCH([1]Attendance_Data!I$2,'ATTENDANCE DATA'!$A$4:$AL$4,0),FALSE)</f>
        <v>#REF!</v>
      </c>
      <c r="J130" s="32" t="e">
        <f>VLOOKUP($A130,'ATTENDANCE DATA'!$A$4:$AL$706,MATCH([1]Attendance_Data!J$2,'ATTENDANCE DATA'!$A$4:$AL$4,0),FALSE)</f>
        <v>#REF!</v>
      </c>
      <c r="K130" s="33" t="e">
        <f t="shared" si="1"/>
        <v>#REF!</v>
      </c>
    </row>
    <row r="131" spans="1:11">
      <c r="A131" s="24" t="e">
        <f>[1]!tblEmployee[[#This Row],[Emp_ID]]</f>
        <v>#REF!</v>
      </c>
      <c r="B131" s="22" t="e">
        <f>VLOOKUP($A131,[1]!tblEmployee[#All],MATCH([1]Attendance_Data!B$2,[1]!tblEmployee[#Headers],0),FALSE)</f>
        <v>#REF!</v>
      </c>
      <c r="C131" s="22" t="e">
        <f>VLOOKUP($A131,[1]!tblEmployee[#All],MATCH([1]Attendance_Data!C$2,[1]!tblEmployee[#Headers],0),FALSE)</f>
        <v>#REF!</v>
      </c>
      <c r="D131" s="22" t="e">
        <f>VLOOKUP($A131,[1]!tblEmployee[#All],MATCH([1]Attendance_Data!D$2,[1]!tblEmployee[#Headers],0),FALSE)</f>
        <v>#REF!</v>
      </c>
      <c r="E131" s="23" t="e">
        <f>VLOOKUP($A131,[1]!tblEmployee[#All],MATCH([1]Attendance_Data!E$2,[1]!tblEmployee[#Headers],0),FALSE)</f>
        <v>#REF!</v>
      </c>
      <c r="F131" s="32" t="e">
        <f>VLOOKUP($A131,'ATTENDANCE DATA'!$A$4:$AL$706,MATCH([1]Attendance_Data!F$2,'ATTENDANCE DATA'!$A$4:$AL$4,0),FALSE)</f>
        <v>#REF!</v>
      </c>
      <c r="G131" s="32" t="e">
        <f>VLOOKUP($A131,'ATTENDANCE DATA'!$A$4:$AL$706,MATCH([1]Attendance_Data!G$2,'ATTENDANCE DATA'!$A$4:$AL$4,0),FALSE)</f>
        <v>#REF!</v>
      </c>
      <c r="H131" s="32" t="e">
        <f>VLOOKUP($A131,'ATTENDANCE DATA'!$A$4:$AL$706,MATCH([1]Attendance_Data!H$2,'ATTENDANCE DATA'!$A$4:$AL$4,0),FALSE)</f>
        <v>#REF!</v>
      </c>
      <c r="I131" s="32" t="e">
        <f>VLOOKUP($A131,'ATTENDANCE DATA'!$A$4:$AL$706,MATCH([1]Attendance_Data!I$2,'ATTENDANCE DATA'!$A$4:$AL$4,0),FALSE)</f>
        <v>#REF!</v>
      </c>
      <c r="J131" s="32" t="e">
        <f>VLOOKUP($A131,'ATTENDANCE DATA'!$A$4:$AL$706,MATCH([1]Attendance_Data!J$2,'ATTENDANCE DATA'!$A$4:$AL$4,0),FALSE)</f>
        <v>#REF!</v>
      </c>
      <c r="K131" s="33" t="e">
        <f t="shared" si="1"/>
        <v>#REF!</v>
      </c>
    </row>
    <row r="132" spans="1:11">
      <c r="A132" s="24" t="e">
        <f>[1]!tblEmployee[[#This Row],[Emp_ID]]</f>
        <v>#REF!</v>
      </c>
      <c r="B132" s="22" t="e">
        <f>VLOOKUP($A132,[1]!tblEmployee[#All],MATCH([1]Attendance_Data!B$2,[1]!tblEmployee[#Headers],0),FALSE)</f>
        <v>#REF!</v>
      </c>
      <c r="C132" s="22" t="e">
        <f>VLOOKUP($A132,[1]!tblEmployee[#All],MATCH([1]Attendance_Data!C$2,[1]!tblEmployee[#Headers],0),FALSE)</f>
        <v>#REF!</v>
      </c>
      <c r="D132" s="22" t="e">
        <f>VLOOKUP($A132,[1]!tblEmployee[#All],MATCH([1]Attendance_Data!D$2,[1]!tblEmployee[#Headers],0),FALSE)</f>
        <v>#REF!</v>
      </c>
      <c r="E132" s="23" t="e">
        <f>VLOOKUP($A132,[1]!tblEmployee[#All],MATCH([1]Attendance_Data!E$2,[1]!tblEmployee[#Headers],0),FALSE)</f>
        <v>#REF!</v>
      </c>
      <c r="F132" s="32" t="e">
        <f>VLOOKUP($A132,'ATTENDANCE DATA'!$A$4:$AL$706,MATCH([1]Attendance_Data!F$2,'ATTENDANCE DATA'!$A$4:$AL$4,0),FALSE)</f>
        <v>#REF!</v>
      </c>
      <c r="G132" s="32" t="e">
        <f>VLOOKUP($A132,'ATTENDANCE DATA'!$A$4:$AL$706,MATCH([1]Attendance_Data!G$2,'ATTENDANCE DATA'!$A$4:$AL$4,0),FALSE)</f>
        <v>#REF!</v>
      </c>
      <c r="H132" s="32" t="e">
        <f>VLOOKUP($A132,'ATTENDANCE DATA'!$A$4:$AL$706,MATCH([1]Attendance_Data!H$2,'ATTENDANCE DATA'!$A$4:$AL$4,0),FALSE)</f>
        <v>#REF!</v>
      </c>
      <c r="I132" s="32" t="e">
        <f>VLOOKUP($A132,'ATTENDANCE DATA'!$A$4:$AL$706,MATCH([1]Attendance_Data!I$2,'ATTENDANCE DATA'!$A$4:$AL$4,0),FALSE)</f>
        <v>#REF!</v>
      </c>
      <c r="J132" s="32" t="e">
        <f>VLOOKUP($A132,'ATTENDANCE DATA'!$A$4:$AL$706,MATCH([1]Attendance_Data!J$2,'ATTENDANCE DATA'!$A$4:$AL$4,0),FALSE)</f>
        <v>#REF!</v>
      </c>
      <c r="K132" s="33" t="e">
        <f t="shared" ref="K132:K195" si="2">IF((G132+J132)=0,0,G132/(G132+J132))</f>
        <v>#REF!</v>
      </c>
    </row>
    <row r="133" spans="1:11">
      <c r="A133" s="24" t="e">
        <f>[1]!tblEmployee[[#This Row],[Emp_ID]]</f>
        <v>#REF!</v>
      </c>
      <c r="B133" s="22" t="e">
        <f>VLOOKUP($A133,[1]!tblEmployee[#All],MATCH([1]Attendance_Data!B$2,[1]!tblEmployee[#Headers],0),FALSE)</f>
        <v>#REF!</v>
      </c>
      <c r="C133" s="22" t="e">
        <f>VLOOKUP($A133,[1]!tblEmployee[#All],MATCH([1]Attendance_Data!C$2,[1]!tblEmployee[#Headers],0),FALSE)</f>
        <v>#REF!</v>
      </c>
      <c r="D133" s="22" t="e">
        <f>VLOOKUP($A133,[1]!tblEmployee[#All],MATCH([1]Attendance_Data!D$2,[1]!tblEmployee[#Headers],0),FALSE)</f>
        <v>#REF!</v>
      </c>
      <c r="E133" s="23" t="e">
        <f>VLOOKUP($A133,[1]!tblEmployee[#All],MATCH([1]Attendance_Data!E$2,[1]!tblEmployee[#Headers],0),FALSE)</f>
        <v>#REF!</v>
      </c>
      <c r="F133" s="32" t="e">
        <f>VLOOKUP($A133,'ATTENDANCE DATA'!$A$4:$AL$706,MATCH([1]Attendance_Data!F$2,'ATTENDANCE DATA'!$A$4:$AL$4,0),FALSE)</f>
        <v>#REF!</v>
      </c>
      <c r="G133" s="32" t="e">
        <f>VLOOKUP($A133,'ATTENDANCE DATA'!$A$4:$AL$706,MATCH([1]Attendance_Data!G$2,'ATTENDANCE DATA'!$A$4:$AL$4,0),FALSE)</f>
        <v>#REF!</v>
      </c>
      <c r="H133" s="32" t="e">
        <f>VLOOKUP($A133,'ATTENDANCE DATA'!$A$4:$AL$706,MATCH([1]Attendance_Data!H$2,'ATTENDANCE DATA'!$A$4:$AL$4,0),FALSE)</f>
        <v>#REF!</v>
      </c>
      <c r="I133" s="32" t="e">
        <f>VLOOKUP($A133,'ATTENDANCE DATA'!$A$4:$AL$706,MATCH([1]Attendance_Data!I$2,'ATTENDANCE DATA'!$A$4:$AL$4,0),FALSE)</f>
        <v>#REF!</v>
      </c>
      <c r="J133" s="32" t="e">
        <f>VLOOKUP($A133,'ATTENDANCE DATA'!$A$4:$AL$706,MATCH([1]Attendance_Data!J$2,'ATTENDANCE DATA'!$A$4:$AL$4,0),FALSE)</f>
        <v>#REF!</v>
      </c>
      <c r="K133" s="33" t="e">
        <f t="shared" si="2"/>
        <v>#REF!</v>
      </c>
    </row>
    <row r="134" spans="1:11">
      <c r="A134" s="24" t="e">
        <f>[1]!tblEmployee[[#This Row],[Emp_ID]]</f>
        <v>#REF!</v>
      </c>
      <c r="B134" s="22" t="e">
        <f>VLOOKUP($A134,[1]!tblEmployee[#All],MATCH([1]Attendance_Data!B$2,[1]!tblEmployee[#Headers],0),FALSE)</f>
        <v>#REF!</v>
      </c>
      <c r="C134" s="22" t="e">
        <f>VLOOKUP($A134,[1]!tblEmployee[#All],MATCH([1]Attendance_Data!C$2,[1]!tblEmployee[#Headers],0),FALSE)</f>
        <v>#REF!</v>
      </c>
      <c r="D134" s="22" t="e">
        <f>VLOOKUP($A134,[1]!tblEmployee[#All],MATCH([1]Attendance_Data!D$2,[1]!tblEmployee[#Headers],0),FALSE)</f>
        <v>#REF!</v>
      </c>
      <c r="E134" s="23" t="e">
        <f>VLOOKUP($A134,[1]!tblEmployee[#All],MATCH([1]Attendance_Data!E$2,[1]!tblEmployee[#Headers],0),FALSE)</f>
        <v>#REF!</v>
      </c>
      <c r="F134" s="32" t="e">
        <f>VLOOKUP($A134,'ATTENDANCE DATA'!$A$4:$AL$706,MATCH([1]Attendance_Data!F$2,'ATTENDANCE DATA'!$A$4:$AL$4,0),FALSE)</f>
        <v>#REF!</v>
      </c>
      <c r="G134" s="32" t="e">
        <f>VLOOKUP($A134,'ATTENDANCE DATA'!$A$4:$AL$706,MATCH([1]Attendance_Data!G$2,'ATTENDANCE DATA'!$A$4:$AL$4,0),FALSE)</f>
        <v>#REF!</v>
      </c>
      <c r="H134" s="32" t="e">
        <f>VLOOKUP($A134,'ATTENDANCE DATA'!$A$4:$AL$706,MATCH([1]Attendance_Data!H$2,'ATTENDANCE DATA'!$A$4:$AL$4,0),FALSE)</f>
        <v>#REF!</v>
      </c>
      <c r="I134" s="32" t="e">
        <f>VLOOKUP($A134,'ATTENDANCE DATA'!$A$4:$AL$706,MATCH([1]Attendance_Data!I$2,'ATTENDANCE DATA'!$A$4:$AL$4,0),FALSE)</f>
        <v>#REF!</v>
      </c>
      <c r="J134" s="32" t="e">
        <f>VLOOKUP($A134,'ATTENDANCE DATA'!$A$4:$AL$706,MATCH([1]Attendance_Data!J$2,'ATTENDANCE DATA'!$A$4:$AL$4,0),FALSE)</f>
        <v>#REF!</v>
      </c>
      <c r="K134" s="33" t="e">
        <f t="shared" si="2"/>
        <v>#REF!</v>
      </c>
    </row>
    <row r="135" spans="1:11">
      <c r="A135" s="24" t="e">
        <f>[1]!tblEmployee[[#This Row],[Emp_ID]]</f>
        <v>#REF!</v>
      </c>
      <c r="B135" s="22" t="e">
        <f>VLOOKUP($A135,[1]!tblEmployee[#All],MATCH([1]Attendance_Data!B$2,[1]!tblEmployee[#Headers],0),FALSE)</f>
        <v>#REF!</v>
      </c>
      <c r="C135" s="22" t="e">
        <f>VLOOKUP($A135,[1]!tblEmployee[#All],MATCH([1]Attendance_Data!C$2,[1]!tblEmployee[#Headers],0),FALSE)</f>
        <v>#REF!</v>
      </c>
      <c r="D135" s="22" t="e">
        <f>VLOOKUP($A135,[1]!tblEmployee[#All],MATCH([1]Attendance_Data!D$2,[1]!tblEmployee[#Headers],0),FALSE)</f>
        <v>#REF!</v>
      </c>
      <c r="E135" s="23" t="e">
        <f>VLOOKUP($A135,[1]!tblEmployee[#All],MATCH([1]Attendance_Data!E$2,[1]!tblEmployee[#Headers],0),FALSE)</f>
        <v>#REF!</v>
      </c>
      <c r="F135" s="32" t="e">
        <f>VLOOKUP($A135,'ATTENDANCE DATA'!$A$4:$AL$706,MATCH([1]Attendance_Data!F$2,'ATTENDANCE DATA'!$A$4:$AL$4,0),FALSE)</f>
        <v>#REF!</v>
      </c>
      <c r="G135" s="32" t="e">
        <f>VLOOKUP($A135,'ATTENDANCE DATA'!$A$4:$AL$706,MATCH([1]Attendance_Data!G$2,'ATTENDANCE DATA'!$A$4:$AL$4,0),FALSE)</f>
        <v>#REF!</v>
      </c>
      <c r="H135" s="32" t="e">
        <f>VLOOKUP($A135,'ATTENDANCE DATA'!$A$4:$AL$706,MATCH([1]Attendance_Data!H$2,'ATTENDANCE DATA'!$A$4:$AL$4,0),FALSE)</f>
        <v>#REF!</v>
      </c>
      <c r="I135" s="32" t="e">
        <f>VLOOKUP($A135,'ATTENDANCE DATA'!$A$4:$AL$706,MATCH([1]Attendance_Data!I$2,'ATTENDANCE DATA'!$A$4:$AL$4,0),FALSE)</f>
        <v>#REF!</v>
      </c>
      <c r="J135" s="32" t="e">
        <f>VLOOKUP($A135,'ATTENDANCE DATA'!$A$4:$AL$706,MATCH([1]Attendance_Data!J$2,'ATTENDANCE DATA'!$A$4:$AL$4,0),FALSE)</f>
        <v>#REF!</v>
      </c>
      <c r="K135" s="33" t="e">
        <f t="shared" si="2"/>
        <v>#REF!</v>
      </c>
    </row>
    <row r="136" spans="1:11">
      <c r="A136" s="24" t="e">
        <f>[1]!tblEmployee[[#This Row],[Emp_ID]]</f>
        <v>#REF!</v>
      </c>
      <c r="B136" s="22" t="e">
        <f>VLOOKUP($A136,[1]!tblEmployee[#All],MATCH([1]Attendance_Data!B$2,[1]!tblEmployee[#Headers],0),FALSE)</f>
        <v>#REF!</v>
      </c>
      <c r="C136" s="22" t="e">
        <f>VLOOKUP($A136,[1]!tblEmployee[#All],MATCH([1]Attendance_Data!C$2,[1]!tblEmployee[#Headers],0),FALSE)</f>
        <v>#REF!</v>
      </c>
      <c r="D136" s="22" t="e">
        <f>VLOOKUP($A136,[1]!tblEmployee[#All],MATCH([1]Attendance_Data!D$2,[1]!tblEmployee[#Headers],0),FALSE)</f>
        <v>#REF!</v>
      </c>
      <c r="E136" s="23" t="e">
        <f>VLOOKUP($A136,[1]!tblEmployee[#All],MATCH([1]Attendance_Data!E$2,[1]!tblEmployee[#Headers],0),FALSE)</f>
        <v>#REF!</v>
      </c>
      <c r="F136" s="32" t="e">
        <f>VLOOKUP($A136,'ATTENDANCE DATA'!$A$4:$AL$706,MATCH([1]Attendance_Data!F$2,'ATTENDANCE DATA'!$A$4:$AL$4,0),FALSE)</f>
        <v>#REF!</v>
      </c>
      <c r="G136" s="32" t="e">
        <f>VLOOKUP($A136,'ATTENDANCE DATA'!$A$4:$AL$706,MATCH([1]Attendance_Data!G$2,'ATTENDANCE DATA'!$A$4:$AL$4,0),FALSE)</f>
        <v>#REF!</v>
      </c>
      <c r="H136" s="32" t="e">
        <f>VLOOKUP($A136,'ATTENDANCE DATA'!$A$4:$AL$706,MATCH([1]Attendance_Data!H$2,'ATTENDANCE DATA'!$A$4:$AL$4,0),FALSE)</f>
        <v>#REF!</v>
      </c>
      <c r="I136" s="32" t="e">
        <f>VLOOKUP($A136,'ATTENDANCE DATA'!$A$4:$AL$706,MATCH([1]Attendance_Data!I$2,'ATTENDANCE DATA'!$A$4:$AL$4,0),FALSE)</f>
        <v>#REF!</v>
      </c>
      <c r="J136" s="32" t="e">
        <f>VLOOKUP($A136,'ATTENDANCE DATA'!$A$4:$AL$706,MATCH([1]Attendance_Data!J$2,'ATTENDANCE DATA'!$A$4:$AL$4,0),FALSE)</f>
        <v>#REF!</v>
      </c>
      <c r="K136" s="33" t="e">
        <f t="shared" si="2"/>
        <v>#REF!</v>
      </c>
    </row>
    <row r="137" spans="1:11">
      <c r="A137" s="24" t="e">
        <f>[1]!tblEmployee[[#This Row],[Emp_ID]]</f>
        <v>#REF!</v>
      </c>
      <c r="B137" s="22" t="e">
        <f>VLOOKUP($A137,[1]!tblEmployee[#All],MATCH([1]Attendance_Data!B$2,[1]!tblEmployee[#Headers],0),FALSE)</f>
        <v>#REF!</v>
      </c>
      <c r="C137" s="22" t="e">
        <f>VLOOKUP($A137,[1]!tblEmployee[#All],MATCH([1]Attendance_Data!C$2,[1]!tblEmployee[#Headers],0),FALSE)</f>
        <v>#REF!</v>
      </c>
      <c r="D137" s="22" t="e">
        <f>VLOOKUP($A137,[1]!tblEmployee[#All],MATCH([1]Attendance_Data!D$2,[1]!tblEmployee[#Headers],0),FALSE)</f>
        <v>#REF!</v>
      </c>
      <c r="E137" s="23" t="e">
        <f>VLOOKUP($A137,[1]!tblEmployee[#All],MATCH([1]Attendance_Data!E$2,[1]!tblEmployee[#Headers],0),FALSE)</f>
        <v>#REF!</v>
      </c>
      <c r="F137" s="32" t="e">
        <f>VLOOKUP($A137,'ATTENDANCE DATA'!$A$4:$AL$706,MATCH([1]Attendance_Data!F$2,'ATTENDANCE DATA'!$A$4:$AL$4,0),FALSE)</f>
        <v>#REF!</v>
      </c>
      <c r="G137" s="32" t="e">
        <f>VLOOKUP($A137,'ATTENDANCE DATA'!$A$4:$AL$706,MATCH([1]Attendance_Data!G$2,'ATTENDANCE DATA'!$A$4:$AL$4,0),FALSE)</f>
        <v>#REF!</v>
      </c>
      <c r="H137" s="32" t="e">
        <f>VLOOKUP($A137,'ATTENDANCE DATA'!$A$4:$AL$706,MATCH([1]Attendance_Data!H$2,'ATTENDANCE DATA'!$A$4:$AL$4,0),FALSE)</f>
        <v>#REF!</v>
      </c>
      <c r="I137" s="32" t="e">
        <f>VLOOKUP($A137,'ATTENDANCE DATA'!$A$4:$AL$706,MATCH([1]Attendance_Data!I$2,'ATTENDANCE DATA'!$A$4:$AL$4,0),FALSE)</f>
        <v>#REF!</v>
      </c>
      <c r="J137" s="32" t="e">
        <f>VLOOKUP($A137,'ATTENDANCE DATA'!$A$4:$AL$706,MATCH([1]Attendance_Data!J$2,'ATTENDANCE DATA'!$A$4:$AL$4,0),FALSE)</f>
        <v>#REF!</v>
      </c>
      <c r="K137" s="33" t="e">
        <f t="shared" si="2"/>
        <v>#REF!</v>
      </c>
    </row>
    <row r="138" spans="1:11">
      <c r="A138" s="24" t="e">
        <f>[1]!tblEmployee[[#This Row],[Emp_ID]]</f>
        <v>#REF!</v>
      </c>
      <c r="B138" s="22" t="e">
        <f>VLOOKUP($A138,[1]!tblEmployee[#All],MATCH([1]Attendance_Data!B$2,[1]!tblEmployee[#Headers],0),FALSE)</f>
        <v>#REF!</v>
      </c>
      <c r="C138" s="22" t="e">
        <f>VLOOKUP($A138,[1]!tblEmployee[#All],MATCH([1]Attendance_Data!C$2,[1]!tblEmployee[#Headers],0),FALSE)</f>
        <v>#REF!</v>
      </c>
      <c r="D138" s="22" t="e">
        <f>VLOOKUP($A138,[1]!tblEmployee[#All],MATCH([1]Attendance_Data!D$2,[1]!tblEmployee[#Headers],0),FALSE)</f>
        <v>#REF!</v>
      </c>
      <c r="E138" s="23" t="e">
        <f>VLOOKUP($A138,[1]!tblEmployee[#All],MATCH([1]Attendance_Data!E$2,[1]!tblEmployee[#Headers],0),FALSE)</f>
        <v>#REF!</v>
      </c>
      <c r="F138" s="32" t="e">
        <f>VLOOKUP($A138,'ATTENDANCE DATA'!$A$4:$AL$706,MATCH([1]Attendance_Data!F$2,'ATTENDANCE DATA'!$A$4:$AL$4,0),FALSE)</f>
        <v>#REF!</v>
      </c>
      <c r="G138" s="32" t="e">
        <f>VLOOKUP($A138,'ATTENDANCE DATA'!$A$4:$AL$706,MATCH([1]Attendance_Data!G$2,'ATTENDANCE DATA'!$A$4:$AL$4,0),FALSE)</f>
        <v>#REF!</v>
      </c>
      <c r="H138" s="32" t="e">
        <f>VLOOKUP($A138,'ATTENDANCE DATA'!$A$4:$AL$706,MATCH([1]Attendance_Data!H$2,'ATTENDANCE DATA'!$A$4:$AL$4,0),FALSE)</f>
        <v>#REF!</v>
      </c>
      <c r="I138" s="32" t="e">
        <f>VLOOKUP($A138,'ATTENDANCE DATA'!$A$4:$AL$706,MATCH([1]Attendance_Data!I$2,'ATTENDANCE DATA'!$A$4:$AL$4,0),FALSE)</f>
        <v>#REF!</v>
      </c>
      <c r="J138" s="32" t="e">
        <f>VLOOKUP($A138,'ATTENDANCE DATA'!$A$4:$AL$706,MATCH([1]Attendance_Data!J$2,'ATTENDANCE DATA'!$A$4:$AL$4,0),FALSE)</f>
        <v>#REF!</v>
      </c>
      <c r="K138" s="33" t="e">
        <f t="shared" si="2"/>
        <v>#REF!</v>
      </c>
    </row>
    <row r="139" spans="1:11">
      <c r="A139" s="24" t="e">
        <f>[1]!tblEmployee[[#This Row],[Emp_ID]]</f>
        <v>#REF!</v>
      </c>
      <c r="B139" s="22" t="e">
        <f>VLOOKUP($A139,[1]!tblEmployee[#All],MATCH([1]Attendance_Data!B$2,[1]!tblEmployee[#Headers],0),FALSE)</f>
        <v>#REF!</v>
      </c>
      <c r="C139" s="22" t="e">
        <f>VLOOKUP($A139,[1]!tblEmployee[#All],MATCH([1]Attendance_Data!C$2,[1]!tblEmployee[#Headers],0),FALSE)</f>
        <v>#REF!</v>
      </c>
      <c r="D139" s="22" t="e">
        <f>VLOOKUP($A139,[1]!tblEmployee[#All],MATCH([1]Attendance_Data!D$2,[1]!tblEmployee[#Headers],0),FALSE)</f>
        <v>#REF!</v>
      </c>
      <c r="E139" s="23" t="e">
        <f>VLOOKUP($A139,[1]!tblEmployee[#All],MATCH([1]Attendance_Data!E$2,[1]!tblEmployee[#Headers],0),FALSE)</f>
        <v>#REF!</v>
      </c>
      <c r="F139" s="32" t="e">
        <f>VLOOKUP($A139,'ATTENDANCE DATA'!$A$4:$AL$706,MATCH([1]Attendance_Data!F$2,'ATTENDANCE DATA'!$A$4:$AL$4,0),FALSE)</f>
        <v>#REF!</v>
      </c>
      <c r="G139" s="32" t="e">
        <f>VLOOKUP($A139,'ATTENDANCE DATA'!$A$4:$AL$706,MATCH([1]Attendance_Data!G$2,'ATTENDANCE DATA'!$A$4:$AL$4,0),FALSE)</f>
        <v>#REF!</v>
      </c>
      <c r="H139" s="32" t="e">
        <f>VLOOKUP($A139,'ATTENDANCE DATA'!$A$4:$AL$706,MATCH([1]Attendance_Data!H$2,'ATTENDANCE DATA'!$A$4:$AL$4,0),FALSE)</f>
        <v>#REF!</v>
      </c>
      <c r="I139" s="32" t="e">
        <f>VLOOKUP($A139,'ATTENDANCE DATA'!$A$4:$AL$706,MATCH([1]Attendance_Data!I$2,'ATTENDANCE DATA'!$A$4:$AL$4,0),FALSE)</f>
        <v>#REF!</v>
      </c>
      <c r="J139" s="32" t="e">
        <f>VLOOKUP($A139,'ATTENDANCE DATA'!$A$4:$AL$706,MATCH([1]Attendance_Data!J$2,'ATTENDANCE DATA'!$A$4:$AL$4,0),FALSE)</f>
        <v>#REF!</v>
      </c>
      <c r="K139" s="33" t="e">
        <f t="shared" si="2"/>
        <v>#REF!</v>
      </c>
    </row>
    <row r="140" spans="1:11">
      <c r="A140" s="24" t="e">
        <f>[1]!tblEmployee[[#This Row],[Emp_ID]]</f>
        <v>#REF!</v>
      </c>
      <c r="B140" s="22" t="e">
        <f>VLOOKUP($A140,[1]!tblEmployee[#All],MATCH([1]Attendance_Data!B$2,[1]!tblEmployee[#Headers],0),FALSE)</f>
        <v>#REF!</v>
      </c>
      <c r="C140" s="22" t="e">
        <f>VLOOKUP($A140,[1]!tblEmployee[#All],MATCH([1]Attendance_Data!C$2,[1]!tblEmployee[#Headers],0),FALSE)</f>
        <v>#REF!</v>
      </c>
      <c r="D140" s="22" t="e">
        <f>VLOOKUP($A140,[1]!tblEmployee[#All],MATCH([1]Attendance_Data!D$2,[1]!tblEmployee[#Headers],0),FALSE)</f>
        <v>#REF!</v>
      </c>
      <c r="E140" s="23" t="e">
        <f>VLOOKUP($A140,[1]!tblEmployee[#All],MATCH([1]Attendance_Data!E$2,[1]!tblEmployee[#Headers],0),FALSE)</f>
        <v>#REF!</v>
      </c>
      <c r="F140" s="32" t="e">
        <f>VLOOKUP($A140,'ATTENDANCE DATA'!$A$4:$AL$706,MATCH([1]Attendance_Data!F$2,'ATTENDANCE DATA'!$A$4:$AL$4,0),FALSE)</f>
        <v>#REF!</v>
      </c>
      <c r="G140" s="32" t="e">
        <f>VLOOKUP($A140,'ATTENDANCE DATA'!$A$4:$AL$706,MATCH([1]Attendance_Data!G$2,'ATTENDANCE DATA'!$A$4:$AL$4,0),FALSE)</f>
        <v>#REF!</v>
      </c>
      <c r="H140" s="32" t="e">
        <f>VLOOKUP($A140,'ATTENDANCE DATA'!$A$4:$AL$706,MATCH([1]Attendance_Data!H$2,'ATTENDANCE DATA'!$A$4:$AL$4,0),FALSE)</f>
        <v>#REF!</v>
      </c>
      <c r="I140" s="32" t="e">
        <f>VLOOKUP($A140,'ATTENDANCE DATA'!$A$4:$AL$706,MATCH([1]Attendance_Data!I$2,'ATTENDANCE DATA'!$A$4:$AL$4,0),FALSE)</f>
        <v>#REF!</v>
      </c>
      <c r="J140" s="32" t="e">
        <f>VLOOKUP($A140,'ATTENDANCE DATA'!$A$4:$AL$706,MATCH([1]Attendance_Data!J$2,'ATTENDANCE DATA'!$A$4:$AL$4,0),FALSE)</f>
        <v>#REF!</v>
      </c>
      <c r="K140" s="33" t="e">
        <f t="shared" si="2"/>
        <v>#REF!</v>
      </c>
    </row>
    <row r="141" spans="1:11">
      <c r="A141" s="24" t="e">
        <f>[1]!tblEmployee[[#This Row],[Emp_ID]]</f>
        <v>#REF!</v>
      </c>
      <c r="B141" s="22" t="e">
        <f>VLOOKUP($A141,[1]!tblEmployee[#All],MATCH([1]Attendance_Data!B$2,[1]!tblEmployee[#Headers],0),FALSE)</f>
        <v>#REF!</v>
      </c>
      <c r="C141" s="22" t="e">
        <f>VLOOKUP($A141,[1]!tblEmployee[#All],MATCH([1]Attendance_Data!C$2,[1]!tblEmployee[#Headers],0),FALSE)</f>
        <v>#REF!</v>
      </c>
      <c r="D141" s="22" t="e">
        <f>VLOOKUP($A141,[1]!tblEmployee[#All],MATCH([1]Attendance_Data!D$2,[1]!tblEmployee[#Headers],0),FALSE)</f>
        <v>#REF!</v>
      </c>
      <c r="E141" s="23" t="e">
        <f>VLOOKUP($A141,[1]!tblEmployee[#All],MATCH([1]Attendance_Data!E$2,[1]!tblEmployee[#Headers],0),FALSE)</f>
        <v>#REF!</v>
      </c>
      <c r="F141" s="32" t="e">
        <f>VLOOKUP($A141,'ATTENDANCE DATA'!$A$4:$AL$706,MATCH([1]Attendance_Data!F$2,'ATTENDANCE DATA'!$A$4:$AL$4,0),FALSE)</f>
        <v>#REF!</v>
      </c>
      <c r="G141" s="32" t="e">
        <f>VLOOKUP($A141,'ATTENDANCE DATA'!$A$4:$AL$706,MATCH([1]Attendance_Data!G$2,'ATTENDANCE DATA'!$A$4:$AL$4,0),FALSE)</f>
        <v>#REF!</v>
      </c>
      <c r="H141" s="32" t="e">
        <f>VLOOKUP($A141,'ATTENDANCE DATA'!$A$4:$AL$706,MATCH([1]Attendance_Data!H$2,'ATTENDANCE DATA'!$A$4:$AL$4,0),FALSE)</f>
        <v>#REF!</v>
      </c>
      <c r="I141" s="32" t="e">
        <f>VLOOKUP($A141,'ATTENDANCE DATA'!$A$4:$AL$706,MATCH([1]Attendance_Data!I$2,'ATTENDANCE DATA'!$A$4:$AL$4,0),FALSE)</f>
        <v>#REF!</v>
      </c>
      <c r="J141" s="32" t="e">
        <f>VLOOKUP($A141,'ATTENDANCE DATA'!$A$4:$AL$706,MATCH([1]Attendance_Data!J$2,'ATTENDANCE DATA'!$A$4:$AL$4,0),FALSE)</f>
        <v>#REF!</v>
      </c>
      <c r="K141" s="33" t="e">
        <f t="shared" si="2"/>
        <v>#REF!</v>
      </c>
    </row>
    <row r="142" spans="1:11">
      <c r="A142" s="24" t="e">
        <f>[1]!tblEmployee[[#This Row],[Emp_ID]]</f>
        <v>#REF!</v>
      </c>
      <c r="B142" s="22" t="e">
        <f>VLOOKUP($A142,[1]!tblEmployee[#All],MATCH([1]Attendance_Data!B$2,[1]!tblEmployee[#Headers],0),FALSE)</f>
        <v>#REF!</v>
      </c>
      <c r="C142" s="22" t="e">
        <f>VLOOKUP($A142,[1]!tblEmployee[#All],MATCH([1]Attendance_Data!C$2,[1]!tblEmployee[#Headers],0),FALSE)</f>
        <v>#REF!</v>
      </c>
      <c r="D142" s="22" t="e">
        <f>VLOOKUP($A142,[1]!tblEmployee[#All],MATCH([1]Attendance_Data!D$2,[1]!tblEmployee[#Headers],0),FALSE)</f>
        <v>#REF!</v>
      </c>
      <c r="E142" s="23" t="e">
        <f>VLOOKUP($A142,[1]!tblEmployee[#All],MATCH([1]Attendance_Data!E$2,[1]!tblEmployee[#Headers],0),FALSE)</f>
        <v>#REF!</v>
      </c>
      <c r="F142" s="32" t="e">
        <f>VLOOKUP($A142,'ATTENDANCE DATA'!$A$4:$AL$706,MATCH([1]Attendance_Data!F$2,'ATTENDANCE DATA'!$A$4:$AL$4,0),FALSE)</f>
        <v>#REF!</v>
      </c>
      <c r="G142" s="32" t="e">
        <f>VLOOKUP($A142,'ATTENDANCE DATA'!$A$4:$AL$706,MATCH([1]Attendance_Data!G$2,'ATTENDANCE DATA'!$A$4:$AL$4,0),FALSE)</f>
        <v>#REF!</v>
      </c>
      <c r="H142" s="32" t="e">
        <f>VLOOKUP($A142,'ATTENDANCE DATA'!$A$4:$AL$706,MATCH([1]Attendance_Data!H$2,'ATTENDANCE DATA'!$A$4:$AL$4,0),FALSE)</f>
        <v>#REF!</v>
      </c>
      <c r="I142" s="32" t="e">
        <f>VLOOKUP($A142,'ATTENDANCE DATA'!$A$4:$AL$706,MATCH([1]Attendance_Data!I$2,'ATTENDANCE DATA'!$A$4:$AL$4,0),FALSE)</f>
        <v>#REF!</v>
      </c>
      <c r="J142" s="32" t="e">
        <f>VLOOKUP($A142,'ATTENDANCE DATA'!$A$4:$AL$706,MATCH([1]Attendance_Data!J$2,'ATTENDANCE DATA'!$A$4:$AL$4,0),FALSE)</f>
        <v>#REF!</v>
      </c>
      <c r="K142" s="33" t="e">
        <f t="shared" si="2"/>
        <v>#REF!</v>
      </c>
    </row>
    <row r="143" spans="1:11">
      <c r="A143" s="24" t="e">
        <f>[1]!tblEmployee[[#This Row],[Emp_ID]]</f>
        <v>#REF!</v>
      </c>
      <c r="B143" s="22" t="e">
        <f>VLOOKUP($A143,[1]!tblEmployee[#All],MATCH([1]Attendance_Data!B$2,[1]!tblEmployee[#Headers],0),FALSE)</f>
        <v>#REF!</v>
      </c>
      <c r="C143" s="22" t="e">
        <f>VLOOKUP($A143,[1]!tblEmployee[#All],MATCH([1]Attendance_Data!C$2,[1]!tblEmployee[#Headers],0),FALSE)</f>
        <v>#REF!</v>
      </c>
      <c r="D143" s="22" t="e">
        <f>VLOOKUP($A143,[1]!tblEmployee[#All],MATCH([1]Attendance_Data!D$2,[1]!tblEmployee[#Headers],0),FALSE)</f>
        <v>#REF!</v>
      </c>
      <c r="E143" s="23" t="e">
        <f>VLOOKUP($A143,[1]!tblEmployee[#All],MATCH([1]Attendance_Data!E$2,[1]!tblEmployee[#Headers],0),FALSE)</f>
        <v>#REF!</v>
      </c>
      <c r="F143" s="32" t="e">
        <f>VLOOKUP($A143,'ATTENDANCE DATA'!$A$4:$AL$706,MATCH([1]Attendance_Data!F$2,'ATTENDANCE DATA'!$A$4:$AL$4,0),FALSE)</f>
        <v>#REF!</v>
      </c>
      <c r="G143" s="32" t="e">
        <f>VLOOKUP($A143,'ATTENDANCE DATA'!$A$4:$AL$706,MATCH([1]Attendance_Data!G$2,'ATTENDANCE DATA'!$A$4:$AL$4,0),FALSE)</f>
        <v>#REF!</v>
      </c>
      <c r="H143" s="32" t="e">
        <f>VLOOKUP($A143,'ATTENDANCE DATA'!$A$4:$AL$706,MATCH([1]Attendance_Data!H$2,'ATTENDANCE DATA'!$A$4:$AL$4,0),FALSE)</f>
        <v>#REF!</v>
      </c>
      <c r="I143" s="32" t="e">
        <f>VLOOKUP($A143,'ATTENDANCE DATA'!$A$4:$AL$706,MATCH([1]Attendance_Data!I$2,'ATTENDANCE DATA'!$A$4:$AL$4,0),FALSE)</f>
        <v>#REF!</v>
      </c>
      <c r="J143" s="32" t="e">
        <f>VLOOKUP($A143,'ATTENDANCE DATA'!$A$4:$AL$706,MATCH([1]Attendance_Data!J$2,'ATTENDANCE DATA'!$A$4:$AL$4,0),FALSE)</f>
        <v>#REF!</v>
      </c>
      <c r="K143" s="33" t="e">
        <f t="shared" si="2"/>
        <v>#REF!</v>
      </c>
    </row>
    <row r="144" spans="1:11">
      <c r="A144" s="24" t="e">
        <f>[1]!tblEmployee[[#This Row],[Emp_ID]]</f>
        <v>#REF!</v>
      </c>
      <c r="B144" s="22" t="e">
        <f>VLOOKUP($A144,[1]!tblEmployee[#All],MATCH([1]Attendance_Data!B$2,[1]!tblEmployee[#Headers],0),FALSE)</f>
        <v>#REF!</v>
      </c>
      <c r="C144" s="22" t="e">
        <f>VLOOKUP($A144,[1]!tblEmployee[#All],MATCH([1]Attendance_Data!C$2,[1]!tblEmployee[#Headers],0),FALSE)</f>
        <v>#REF!</v>
      </c>
      <c r="D144" s="22" t="e">
        <f>VLOOKUP($A144,[1]!tblEmployee[#All],MATCH([1]Attendance_Data!D$2,[1]!tblEmployee[#Headers],0),FALSE)</f>
        <v>#REF!</v>
      </c>
      <c r="E144" s="23" t="e">
        <f>VLOOKUP($A144,[1]!tblEmployee[#All],MATCH([1]Attendance_Data!E$2,[1]!tblEmployee[#Headers],0),FALSE)</f>
        <v>#REF!</v>
      </c>
      <c r="F144" s="32" t="e">
        <f>VLOOKUP($A144,'ATTENDANCE DATA'!$A$4:$AL$706,MATCH([1]Attendance_Data!F$2,'ATTENDANCE DATA'!$A$4:$AL$4,0),FALSE)</f>
        <v>#REF!</v>
      </c>
      <c r="G144" s="32" t="e">
        <f>VLOOKUP($A144,'ATTENDANCE DATA'!$A$4:$AL$706,MATCH([1]Attendance_Data!G$2,'ATTENDANCE DATA'!$A$4:$AL$4,0),FALSE)</f>
        <v>#REF!</v>
      </c>
      <c r="H144" s="32" t="e">
        <f>VLOOKUP($A144,'ATTENDANCE DATA'!$A$4:$AL$706,MATCH([1]Attendance_Data!H$2,'ATTENDANCE DATA'!$A$4:$AL$4,0),FALSE)</f>
        <v>#REF!</v>
      </c>
      <c r="I144" s="32" t="e">
        <f>VLOOKUP($A144,'ATTENDANCE DATA'!$A$4:$AL$706,MATCH([1]Attendance_Data!I$2,'ATTENDANCE DATA'!$A$4:$AL$4,0),FALSE)</f>
        <v>#REF!</v>
      </c>
      <c r="J144" s="32" t="e">
        <f>VLOOKUP($A144,'ATTENDANCE DATA'!$A$4:$AL$706,MATCH([1]Attendance_Data!J$2,'ATTENDANCE DATA'!$A$4:$AL$4,0),FALSE)</f>
        <v>#REF!</v>
      </c>
      <c r="K144" s="33" t="e">
        <f t="shared" si="2"/>
        <v>#REF!</v>
      </c>
    </row>
    <row r="145" spans="1:11">
      <c r="A145" s="24" t="e">
        <f>[1]!tblEmployee[[#This Row],[Emp_ID]]</f>
        <v>#REF!</v>
      </c>
      <c r="B145" s="22" t="e">
        <f>VLOOKUP($A145,[1]!tblEmployee[#All],MATCH([1]Attendance_Data!B$2,[1]!tblEmployee[#Headers],0),FALSE)</f>
        <v>#REF!</v>
      </c>
      <c r="C145" s="22" t="e">
        <f>VLOOKUP($A145,[1]!tblEmployee[#All],MATCH([1]Attendance_Data!C$2,[1]!tblEmployee[#Headers],0),FALSE)</f>
        <v>#REF!</v>
      </c>
      <c r="D145" s="22" t="e">
        <f>VLOOKUP($A145,[1]!tblEmployee[#All],MATCH([1]Attendance_Data!D$2,[1]!tblEmployee[#Headers],0),FALSE)</f>
        <v>#REF!</v>
      </c>
      <c r="E145" s="23" t="e">
        <f>VLOOKUP($A145,[1]!tblEmployee[#All],MATCH([1]Attendance_Data!E$2,[1]!tblEmployee[#Headers],0),FALSE)</f>
        <v>#REF!</v>
      </c>
      <c r="F145" s="32" t="e">
        <f>VLOOKUP($A145,'ATTENDANCE DATA'!$A$4:$AL$706,MATCH([1]Attendance_Data!F$2,'ATTENDANCE DATA'!$A$4:$AL$4,0),FALSE)</f>
        <v>#REF!</v>
      </c>
      <c r="G145" s="32" t="e">
        <f>VLOOKUP($A145,'ATTENDANCE DATA'!$A$4:$AL$706,MATCH([1]Attendance_Data!G$2,'ATTENDANCE DATA'!$A$4:$AL$4,0),FALSE)</f>
        <v>#REF!</v>
      </c>
      <c r="H145" s="32" t="e">
        <f>VLOOKUP($A145,'ATTENDANCE DATA'!$A$4:$AL$706,MATCH([1]Attendance_Data!H$2,'ATTENDANCE DATA'!$A$4:$AL$4,0),FALSE)</f>
        <v>#REF!</v>
      </c>
      <c r="I145" s="32" t="e">
        <f>VLOOKUP($A145,'ATTENDANCE DATA'!$A$4:$AL$706,MATCH([1]Attendance_Data!I$2,'ATTENDANCE DATA'!$A$4:$AL$4,0),FALSE)</f>
        <v>#REF!</v>
      </c>
      <c r="J145" s="32" t="e">
        <f>VLOOKUP($A145,'ATTENDANCE DATA'!$A$4:$AL$706,MATCH([1]Attendance_Data!J$2,'ATTENDANCE DATA'!$A$4:$AL$4,0),FALSE)</f>
        <v>#REF!</v>
      </c>
      <c r="K145" s="33" t="e">
        <f t="shared" si="2"/>
        <v>#REF!</v>
      </c>
    </row>
    <row r="146" spans="1:11">
      <c r="A146" s="24" t="e">
        <f>[1]!tblEmployee[[#This Row],[Emp_ID]]</f>
        <v>#REF!</v>
      </c>
      <c r="B146" s="22" t="e">
        <f>VLOOKUP($A146,[1]!tblEmployee[#All],MATCH([1]Attendance_Data!B$2,[1]!tblEmployee[#Headers],0),FALSE)</f>
        <v>#REF!</v>
      </c>
      <c r="C146" s="22" t="e">
        <f>VLOOKUP($A146,[1]!tblEmployee[#All],MATCH([1]Attendance_Data!C$2,[1]!tblEmployee[#Headers],0),FALSE)</f>
        <v>#REF!</v>
      </c>
      <c r="D146" s="22" t="e">
        <f>VLOOKUP($A146,[1]!tblEmployee[#All],MATCH([1]Attendance_Data!D$2,[1]!tblEmployee[#Headers],0),FALSE)</f>
        <v>#REF!</v>
      </c>
      <c r="E146" s="23" t="e">
        <f>VLOOKUP($A146,[1]!tblEmployee[#All],MATCH([1]Attendance_Data!E$2,[1]!tblEmployee[#Headers],0),FALSE)</f>
        <v>#REF!</v>
      </c>
      <c r="F146" s="32" t="e">
        <f>VLOOKUP($A146,'ATTENDANCE DATA'!$A$4:$AL$706,MATCH([1]Attendance_Data!F$2,'ATTENDANCE DATA'!$A$4:$AL$4,0),FALSE)</f>
        <v>#REF!</v>
      </c>
      <c r="G146" s="32" t="e">
        <f>VLOOKUP($A146,'ATTENDANCE DATA'!$A$4:$AL$706,MATCH([1]Attendance_Data!G$2,'ATTENDANCE DATA'!$A$4:$AL$4,0),FALSE)</f>
        <v>#REF!</v>
      </c>
      <c r="H146" s="32" t="e">
        <f>VLOOKUP($A146,'ATTENDANCE DATA'!$A$4:$AL$706,MATCH([1]Attendance_Data!H$2,'ATTENDANCE DATA'!$A$4:$AL$4,0),FALSE)</f>
        <v>#REF!</v>
      </c>
      <c r="I146" s="32" t="e">
        <f>VLOOKUP($A146,'ATTENDANCE DATA'!$A$4:$AL$706,MATCH([1]Attendance_Data!I$2,'ATTENDANCE DATA'!$A$4:$AL$4,0),FALSE)</f>
        <v>#REF!</v>
      </c>
      <c r="J146" s="32" t="e">
        <f>VLOOKUP($A146,'ATTENDANCE DATA'!$A$4:$AL$706,MATCH([1]Attendance_Data!J$2,'ATTENDANCE DATA'!$A$4:$AL$4,0),FALSE)</f>
        <v>#REF!</v>
      </c>
      <c r="K146" s="33" t="e">
        <f t="shared" si="2"/>
        <v>#REF!</v>
      </c>
    </row>
    <row r="147" spans="1:11">
      <c r="A147" s="24" t="e">
        <f>[1]!tblEmployee[[#This Row],[Emp_ID]]</f>
        <v>#REF!</v>
      </c>
      <c r="B147" s="22" t="e">
        <f>VLOOKUP($A147,[1]!tblEmployee[#All],MATCH([1]Attendance_Data!B$2,[1]!tblEmployee[#Headers],0),FALSE)</f>
        <v>#REF!</v>
      </c>
      <c r="C147" s="22" t="e">
        <f>VLOOKUP($A147,[1]!tblEmployee[#All],MATCH([1]Attendance_Data!C$2,[1]!tblEmployee[#Headers],0),FALSE)</f>
        <v>#REF!</v>
      </c>
      <c r="D147" s="22" t="e">
        <f>VLOOKUP($A147,[1]!tblEmployee[#All],MATCH([1]Attendance_Data!D$2,[1]!tblEmployee[#Headers],0),FALSE)</f>
        <v>#REF!</v>
      </c>
      <c r="E147" s="23" t="e">
        <f>VLOOKUP($A147,[1]!tblEmployee[#All],MATCH([1]Attendance_Data!E$2,[1]!tblEmployee[#Headers],0),FALSE)</f>
        <v>#REF!</v>
      </c>
      <c r="F147" s="32" t="e">
        <f>VLOOKUP($A147,'ATTENDANCE DATA'!$A$4:$AL$706,MATCH([1]Attendance_Data!F$2,'ATTENDANCE DATA'!$A$4:$AL$4,0),FALSE)</f>
        <v>#REF!</v>
      </c>
      <c r="G147" s="32" t="e">
        <f>VLOOKUP($A147,'ATTENDANCE DATA'!$A$4:$AL$706,MATCH([1]Attendance_Data!G$2,'ATTENDANCE DATA'!$A$4:$AL$4,0),FALSE)</f>
        <v>#REF!</v>
      </c>
      <c r="H147" s="32" t="e">
        <f>VLOOKUP($A147,'ATTENDANCE DATA'!$A$4:$AL$706,MATCH([1]Attendance_Data!H$2,'ATTENDANCE DATA'!$A$4:$AL$4,0),FALSE)</f>
        <v>#REF!</v>
      </c>
      <c r="I147" s="32" t="e">
        <f>VLOOKUP($A147,'ATTENDANCE DATA'!$A$4:$AL$706,MATCH([1]Attendance_Data!I$2,'ATTENDANCE DATA'!$A$4:$AL$4,0),FALSE)</f>
        <v>#REF!</v>
      </c>
      <c r="J147" s="32" t="e">
        <f>VLOOKUP($A147,'ATTENDANCE DATA'!$A$4:$AL$706,MATCH([1]Attendance_Data!J$2,'ATTENDANCE DATA'!$A$4:$AL$4,0),FALSE)</f>
        <v>#REF!</v>
      </c>
      <c r="K147" s="33" t="e">
        <f t="shared" si="2"/>
        <v>#REF!</v>
      </c>
    </row>
    <row r="148" spans="1:11">
      <c r="A148" s="24" t="e">
        <f>[1]!tblEmployee[[#This Row],[Emp_ID]]</f>
        <v>#REF!</v>
      </c>
      <c r="B148" s="22" t="e">
        <f>VLOOKUP($A148,[1]!tblEmployee[#All],MATCH([1]Attendance_Data!B$2,[1]!tblEmployee[#Headers],0),FALSE)</f>
        <v>#REF!</v>
      </c>
      <c r="C148" s="22" t="e">
        <f>VLOOKUP($A148,[1]!tblEmployee[#All],MATCH([1]Attendance_Data!C$2,[1]!tblEmployee[#Headers],0),FALSE)</f>
        <v>#REF!</v>
      </c>
      <c r="D148" s="22" t="e">
        <f>VLOOKUP($A148,[1]!tblEmployee[#All],MATCH([1]Attendance_Data!D$2,[1]!tblEmployee[#Headers],0),FALSE)</f>
        <v>#REF!</v>
      </c>
      <c r="E148" s="23" t="e">
        <f>VLOOKUP($A148,[1]!tblEmployee[#All],MATCH([1]Attendance_Data!E$2,[1]!tblEmployee[#Headers],0),FALSE)</f>
        <v>#REF!</v>
      </c>
      <c r="F148" s="32" t="e">
        <f>VLOOKUP($A148,'ATTENDANCE DATA'!$A$4:$AL$706,MATCH([1]Attendance_Data!F$2,'ATTENDANCE DATA'!$A$4:$AL$4,0),FALSE)</f>
        <v>#REF!</v>
      </c>
      <c r="G148" s="32" t="e">
        <f>VLOOKUP($A148,'ATTENDANCE DATA'!$A$4:$AL$706,MATCH([1]Attendance_Data!G$2,'ATTENDANCE DATA'!$A$4:$AL$4,0),FALSE)</f>
        <v>#REF!</v>
      </c>
      <c r="H148" s="32" t="e">
        <f>VLOOKUP($A148,'ATTENDANCE DATA'!$A$4:$AL$706,MATCH([1]Attendance_Data!H$2,'ATTENDANCE DATA'!$A$4:$AL$4,0),FALSE)</f>
        <v>#REF!</v>
      </c>
      <c r="I148" s="32" t="e">
        <f>VLOOKUP($A148,'ATTENDANCE DATA'!$A$4:$AL$706,MATCH([1]Attendance_Data!I$2,'ATTENDANCE DATA'!$A$4:$AL$4,0),FALSE)</f>
        <v>#REF!</v>
      </c>
      <c r="J148" s="32" t="e">
        <f>VLOOKUP($A148,'ATTENDANCE DATA'!$A$4:$AL$706,MATCH([1]Attendance_Data!J$2,'ATTENDANCE DATA'!$A$4:$AL$4,0),FALSE)</f>
        <v>#REF!</v>
      </c>
      <c r="K148" s="33" t="e">
        <f t="shared" si="2"/>
        <v>#REF!</v>
      </c>
    </row>
    <row r="149" spans="1:11">
      <c r="A149" s="24" t="e">
        <f>[1]!tblEmployee[[#This Row],[Emp_ID]]</f>
        <v>#REF!</v>
      </c>
      <c r="B149" s="22" t="e">
        <f>VLOOKUP($A149,[1]!tblEmployee[#All],MATCH([1]Attendance_Data!B$2,[1]!tblEmployee[#Headers],0),FALSE)</f>
        <v>#REF!</v>
      </c>
      <c r="C149" s="22" t="e">
        <f>VLOOKUP($A149,[1]!tblEmployee[#All],MATCH([1]Attendance_Data!C$2,[1]!tblEmployee[#Headers],0),FALSE)</f>
        <v>#REF!</v>
      </c>
      <c r="D149" s="22" t="e">
        <f>VLOOKUP($A149,[1]!tblEmployee[#All],MATCH([1]Attendance_Data!D$2,[1]!tblEmployee[#Headers],0),FALSE)</f>
        <v>#REF!</v>
      </c>
      <c r="E149" s="23" t="e">
        <f>VLOOKUP($A149,[1]!tblEmployee[#All],MATCH([1]Attendance_Data!E$2,[1]!tblEmployee[#Headers],0),FALSE)</f>
        <v>#REF!</v>
      </c>
      <c r="F149" s="32" t="e">
        <f>VLOOKUP($A149,'ATTENDANCE DATA'!$A$4:$AL$706,MATCH([1]Attendance_Data!F$2,'ATTENDANCE DATA'!$A$4:$AL$4,0),FALSE)</f>
        <v>#REF!</v>
      </c>
      <c r="G149" s="32" t="e">
        <f>VLOOKUP($A149,'ATTENDANCE DATA'!$A$4:$AL$706,MATCH([1]Attendance_Data!G$2,'ATTENDANCE DATA'!$A$4:$AL$4,0),FALSE)</f>
        <v>#REF!</v>
      </c>
      <c r="H149" s="32" t="e">
        <f>VLOOKUP($A149,'ATTENDANCE DATA'!$A$4:$AL$706,MATCH([1]Attendance_Data!H$2,'ATTENDANCE DATA'!$A$4:$AL$4,0),FALSE)</f>
        <v>#REF!</v>
      </c>
      <c r="I149" s="32" t="e">
        <f>VLOOKUP($A149,'ATTENDANCE DATA'!$A$4:$AL$706,MATCH([1]Attendance_Data!I$2,'ATTENDANCE DATA'!$A$4:$AL$4,0),FALSE)</f>
        <v>#REF!</v>
      </c>
      <c r="J149" s="32" t="e">
        <f>VLOOKUP($A149,'ATTENDANCE DATA'!$A$4:$AL$706,MATCH([1]Attendance_Data!J$2,'ATTENDANCE DATA'!$A$4:$AL$4,0),FALSE)</f>
        <v>#REF!</v>
      </c>
      <c r="K149" s="33" t="e">
        <f t="shared" si="2"/>
        <v>#REF!</v>
      </c>
    </row>
    <row r="150" spans="1:11">
      <c r="A150" s="24" t="e">
        <f>[1]!tblEmployee[[#This Row],[Emp_ID]]</f>
        <v>#REF!</v>
      </c>
      <c r="B150" s="22" t="e">
        <f>VLOOKUP($A150,[1]!tblEmployee[#All],MATCH([1]Attendance_Data!B$2,[1]!tblEmployee[#Headers],0),FALSE)</f>
        <v>#REF!</v>
      </c>
      <c r="C150" s="22" t="e">
        <f>VLOOKUP($A150,[1]!tblEmployee[#All],MATCH([1]Attendance_Data!C$2,[1]!tblEmployee[#Headers],0),FALSE)</f>
        <v>#REF!</v>
      </c>
      <c r="D150" s="22" t="e">
        <f>VLOOKUP($A150,[1]!tblEmployee[#All],MATCH([1]Attendance_Data!D$2,[1]!tblEmployee[#Headers],0),FALSE)</f>
        <v>#REF!</v>
      </c>
      <c r="E150" s="23" t="e">
        <f>VLOOKUP($A150,[1]!tblEmployee[#All],MATCH([1]Attendance_Data!E$2,[1]!tblEmployee[#Headers],0),FALSE)</f>
        <v>#REF!</v>
      </c>
      <c r="F150" s="32" t="e">
        <f>VLOOKUP($A150,'ATTENDANCE DATA'!$A$4:$AL$706,MATCH([1]Attendance_Data!F$2,'ATTENDANCE DATA'!$A$4:$AL$4,0),FALSE)</f>
        <v>#REF!</v>
      </c>
      <c r="G150" s="32" t="e">
        <f>VLOOKUP($A150,'ATTENDANCE DATA'!$A$4:$AL$706,MATCH([1]Attendance_Data!G$2,'ATTENDANCE DATA'!$A$4:$AL$4,0),FALSE)</f>
        <v>#REF!</v>
      </c>
      <c r="H150" s="32" t="e">
        <f>VLOOKUP($A150,'ATTENDANCE DATA'!$A$4:$AL$706,MATCH([1]Attendance_Data!H$2,'ATTENDANCE DATA'!$A$4:$AL$4,0),FALSE)</f>
        <v>#REF!</v>
      </c>
      <c r="I150" s="32" t="e">
        <f>VLOOKUP($A150,'ATTENDANCE DATA'!$A$4:$AL$706,MATCH([1]Attendance_Data!I$2,'ATTENDANCE DATA'!$A$4:$AL$4,0),FALSE)</f>
        <v>#REF!</v>
      </c>
      <c r="J150" s="32" t="e">
        <f>VLOOKUP($A150,'ATTENDANCE DATA'!$A$4:$AL$706,MATCH([1]Attendance_Data!J$2,'ATTENDANCE DATA'!$A$4:$AL$4,0),FALSE)</f>
        <v>#REF!</v>
      </c>
      <c r="K150" s="33" t="e">
        <f t="shared" si="2"/>
        <v>#REF!</v>
      </c>
    </row>
    <row r="151" spans="1:11">
      <c r="A151" s="24" t="e">
        <f>[1]!tblEmployee[[#This Row],[Emp_ID]]</f>
        <v>#REF!</v>
      </c>
      <c r="B151" s="22" t="e">
        <f>VLOOKUP($A151,[1]!tblEmployee[#All],MATCH([1]Attendance_Data!B$2,[1]!tblEmployee[#Headers],0),FALSE)</f>
        <v>#REF!</v>
      </c>
      <c r="C151" s="22" t="e">
        <f>VLOOKUP($A151,[1]!tblEmployee[#All],MATCH([1]Attendance_Data!C$2,[1]!tblEmployee[#Headers],0),FALSE)</f>
        <v>#REF!</v>
      </c>
      <c r="D151" s="22" t="e">
        <f>VLOOKUP($A151,[1]!tblEmployee[#All],MATCH([1]Attendance_Data!D$2,[1]!tblEmployee[#Headers],0),FALSE)</f>
        <v>#REF!</v>
      </c>
      <c r="E151" s="23" t="e">
        <f>VLOOKUP($A151,[1]!tblEmployee[#All],MATCH([1]Attendance_Data!E$2,[1]!tblEmployee[#Headers],0),FALSE)</f>
        <v>#REF!</v>
      </c>
      <c r="F151" s="32" t="e">
        <f>VLOOKUP($A151,'ATTENDANCE DATA'!$A$4:$AL$706,MATCH([1]Attendance_Data!F$2,'ATTENDANCE DATA'!$A$4:$AL$4,0),FALSE)</f>
        <v>#REF!</v>
      </c>
      <c r="G151" s="32" t="e">
        <f>VLOOKUP($A151,'ATTENDANCE DATA'!$A$4:$AL$706,MATCH([1]Attendance_Data!G$2,'ATTENDANCE DATA'!$A$4:$AL$4,0),FALSE)</f>
        <v>#REF!</v>
      </c>
      <c r="H151" s="32" t="e">
        <f>VLOOKUP($A151,'ATTENDANCE DATA'!$A$4:$AL$706,MATCH([1]Attendance_Data!H$2,'ATTENDANCE DATA'!$A$4:$AL$4,0),FALSE)</f>
        <v>#REF!</v>
      </c>
      <c r="I151" s="32" t="e">
        <f>VLOOKUP($A151,'ATTENDANCE DATA'!$A$4:$AL$706,MATCH([1]Attendance_Data!I$2,'ATTENDANCE DATA'!$A$4:$AL$4,0),FALSE)</f>
        <v>#REF!</v>
      </c>
      <c r="J151" s="32" t="e">
        <f>VLOOKUP($A151,'ATTENDANCE DATA'!$A$4:$AL$706,MATCH([1]Attendance_Data!J$2,'ATTENDANCE DATA'!$A$4:$AL$4,0),FALSE)</f>
        <v>#REF!</v>
      </c>
      <c r="K151" s="33" t="e">
        <f t="shared" si="2"/>
        <v>#REF!</v>
      </c>
    </row>
    <row r="152" spans="1:11">
      <c r="A152" s="24" t="e">
        <f>[1]!tblEmployee[[#This Row],[Emp_ID]]</f>
        <v>#REF!</v>
      </c>
      <c r="B152" s="22" t="e">
        <f>VLOOKUP($A152,[1]!tblEmployee[#All],MATCH([1]Attendance_Data!B$2,[1]!tblEmployee[#Headers],0),FALSE)</f>
        <v>#REF!</v>
      </c>
      <c r="C152" s="22" t="e">
        <f>VLOOKUP($A152,[1]!tblEmployee[#All],MATCH([1]Attendance_Data!C$2,[1]!tblEmployee[#Headers],0),FALSE)</f>
        <v>#REF!</v>
      </c>
      <c r="D152" s="22" t="e">
        <f>VLOOKUP($A152,[1]!tblEmployee[#All],MATCH([1]Attendance_Data!D$2,[1]!tblEmployee[#Headers],0),FALSE)</f>
        <v>#REF!</v>
      </c>
      <c r="E152" s="23" t="e">
        <f>VLOOKUP($A152,[1]!tblEmployee[#All],MATCH([1]Attendance_Data!E$2,[1]!tblEmployee[#Headers],0),FALSE)</f>
        <v>#REF!</v>
      </c>
      <c r="F152" s="32" t="e">
        <f>VLOOKUP($A152,'ATTENDANCE DATA'!$A$4:$AL$706,MATCH([1]Attendance_Data!F$2,'ATTENDANCE DATA'!$A$4:$AL$4,0),FALSE)</f>
        <v>#REF!</v>
      </c>
      <c r="G152" s="32" t="e">
        <f>VLOOKUP($A152,'ATTENDANCE DATA'!$A$4:$AL$706,MATCH([1]Attendance_Data!G$2,'ATTENDANCE DATA'!$A$4:$AL$4,0),FALSE)</f>
        <v>#REF!</v>
      </c>
      <c r="H152" s="32" t="e">
        <f>VLOOKUP($A152,'ATTENDANCE DATA'!$A$4:$AL$706,MATCH([1]Attendance_Data!H$2,'ATTENDANCE DATA'!$A$4:$AL$4,0),FALSE)</f>
        <v>#REF!</v>
      </c>
      <c r="I152" s="32" t="e">
        <f>VLOOKUP($A152,'ATTENDANCE DATA'!$A$4:$AL$706,MATCH([1]Attendance_Data!I$2,'ATTENDANCE DATA'!$A$4:$AL$4,0),FALSE)</f>
        <v>#REF!</v>
      </c>
      <c r="J152" s="32" t="e">
        <f>VLOOKUP($A152,'ATTENDANCE DATA'!$A$4:$AL$706,MATCH([1]Attendance_Data!J$2,'ATTENDANCE DATA'!$A$4:$AL$4,0),FALSE)</f>
        <v>#REF!</v>
      </c>
      <c r="K152" s="33" t="e">
        <f t="shared" si="2"/>
        <v>#REF!</v>
      </c>
    </row>
    <row r="153" spans="1:11">
      <c r="A153" s="24" t="e">
        <f>[1]!tblEmployee[[#This Row],[Emp_ID]]</f>
        <v>#REF!</v>
      </c>
      <c r="B153" s="22" t="e">
        <f>VLOOKUP($A153,[1]!tblEmployee[#All],MATCH([1]Attendance_Data!B$2,[1]!tblEmployee[#Headers],0),FALSE)</f>
        <v>#REF!</v>
      </c>
      <c r="C153" s="22" t="e">
        <f>VLOOKUP($A153,[1]!tblEmployee[#All],MATCH([1]Attendance_Data!C$2,[1]!tblEmployee[#Headers],0),FALSE)</f>
        <v>#REF!</v>
      </c>
      <c r="D153" s="22" t="e">
        <f>VLOOKUP($A153,[1]!tblEmployee[#All],MATCH([1]Attendance_Data!D$2,[1]!tblEmployee[#Headers],0),FALSE)</f>
        <v>#REF!</v>
      </c>
      <c r="E153" s="23" t="e">
        <f>VLOOKUP($A153,[1]!tblEmployee[#All],MATCH([1]Attendance_Data!E$2,[1]!tblEmployee[#Headers],0),FALSE)</f>
        <v>#REF!</v>
      </c>
      <c r="F153" s="32" t="e">
        <f>VLOOKUP($A153,'ATTENDANCE DATA'!$A$4:$AL$706,MATCH([1]Attendance_Data!F$2,'ATTENDANCE DATA'!$A$4:$AL$4,0),FALSE)</f>
        <v>#REF!</v>
      </c>
      <c r="G153" s="32" t="e">
        <f>VLOOKUP($A153,'ATTENDANCE DATA'!$A$4:$AL$706,MATCH([1]Attendance_Data!G$2,'ATTENDANCE DATA'!$A$4:$AL$4,0),FALSE)</f>
        <v>#REF!</v>
      </c>
      <c r="H153" s="32" t="e">
        <f>VLOOKUP($A153,'ATTENDANCE DATA'!$A$4:$AL$706,MATCH([1]Attendance_Data!H$2,'ATTENDANCE DATA'!$A$4:$AL$4,0),FALSE)</f>
        <v>#REF!</v>
      </c>
      <c r="I153" s="32" t="e">
        <f>VLOOKUP($A153,'ATTENDANCE DATA'!$A$4:$AL$706,MATCH([1]Attendance_Data!I$2,'ATTENDANCE DATA'!$A$4:$AL$4,0),FALSE)</f>
        <v>#REF!</v>
      </c>
      <c r="J153" s="32" t="e">
        <f>VLOOKUP($A153,'ATTENDANCE DATA'!$A$4:$AL$706,MATCH([1]Attendance_Data!J$2,'ATTENDANCE DATA'!$A$4:$AL$4,0),FALSE)</f>
        <v>#REF!</v>
      </c>
      <c r="K153" s="33" t="e">
        <f t="shared" si="2"/>
        <v>#REF!</v>
      </c>
    </row>
    <row r="154" spans="1:11">
      <c r="A154" s="24" t="e">
        <f>[1]!tblEmployee[[#This Row],[Emp_ID]]</f>
        <v>#REF!</v>
      </c>
      <c r="B154" s="22" t="e">
        <f>VLOOKUP($A154,[1]!tblEmployee[#All],MATCH([1]Attendance_Data!B$2,[1]!tblEmployee[#Headers],0),FALSE)</f>
        <v>#REF!</v>
      </c>
      <c r="C154" s="22" t="e">
        <f>VLOOKUP($A154,[1]!tblEmployee[#All],MATCH([1]Attendance_Data!C$2,[1]!tblEmployee[#Headers],0),FALSE)</f>
        <v>#REF!</v>
      </c>
      <c r="D154" s="22" t="e">
        <f>VLOOKUP($A154,[1]!tblEmployee[#All],MATCH([1]Attendance_Data!D$2,[1]!tblEmployee[#Headers],0),FALSE)</f>
        <v>#REF!</v>
      </c>
      <c r="E154" s="23" t="e">
        <f>VLOOKUP($A154,[1]!tblEmployee[#All],MATCH([1]Attendance_Data!E$2,[1]!tblEmployee[#Headers],0),FALSE)</f>
        <v>#REF!</v>
      </c>
      <c r="F154" s="32" t="e">
        <f>VLOOKUP($A154,'ATTENDANCE DATA'!$A$4:$AL$706,MATCH([1]Attendance_Data!F$2,'ATTENDANCE DATA'!$A$4:$AL$4,0),FALSE)</f>
        <v>#REF!</v>
      </c>
      <c r="G154" s="32" t="e">
        <f>VLOOKUP($A154,'ATTENDANCE DATA'!$A$4:$AL$706,MATCH([1]Attendance_Data!G$2,'ATTENDANCE DATA'!$A$4:$AL$4,0),FALSE)</f>
        <v>#REF!</v>
      </c>
      <c r="H154" s="32" t="e">
        <f>VLOOKUP($A154,'ATTENDANCE DATA'!$A$4:$AL$706,MATCH([1]Attendance_Data!H$2,'ATTENDANCE DATA'!$A$4:$AL$4,0),FALSE)</f>
        <v>#REF!</v>
      </c>
      <c r="I154" s="32" t="e">
        <f>VLOOKUP($A154,'ATTENDANCE DATA'!$A$4:$AL$706,MATCH([1]Attendance_Data!I$2,'ATTENDANCE DATA'!$A$4:$AL$4,0),FALSE)</f>
        <v>#REF!</v>
      </c>
      <c r="J154" s="32" t="e">
        <f>VLOOKUP($A154,'ATTENDANCE DATA'!$A$4:$AL$706,MATCH([1]Attendance_Data!J$2,'ATTENDANCE DATA'!$A$4:$AL$4,0),FALSE)</f>
        <v>#REF!</v>
      </c>
      <c r="K154" s="33" t="e">
        <f t="shared" si="2"/>
        <v>#REF!</v>
      </c>
    </row>
    <row r="155" spans="1:11">
      <c r="A155" s="24" t="e">
        <f>[1]!tblEmployee[[#This Row],[Emp_ID]]</f>
        <v>#REF!</v>
      </c>
      <c r="B155" s="22" t="e">
        <f>VLOOKUP($A155,[1]!tblEmployee[#All],MATCH([1]Attendance_Data!B$2,[1]!tblEmployee[#Headers],0),FALSE)</f>
        <v>#REF!</v>
      </c>
      <c r="C155" s="22" t="e">
        <f>VLOOKUP($A155,[1]!tblEmployee[#All],MATCH([1]Attendance_Data!C$2,[1]!tblEmployee[#Headers],0),FALSE)</f>
        <v>#REF!</v>
      </c>
      <c r="D155" s="22" t="e">
        <f>VLOOKUP($A155,[1]!tblEmployee[#All],MATCH([1]Attendance_Data!D$2,[1]!tblEmployee[#Headers],0),FALSE)</f>
        <v>#REF!</v>
      </c>
      <c r="E155" s="23" t="e">
        <f>VLOOKUP($A155,[1]!tblEmployee[#All],MATCH([1]Attendance_Data!E$2,[1]!tblEmployee[#Headers],0),FALSE)</f>
        <v>#REF!</v>
      </c>
      <c r="F155" s="32" t="e">
        <f>VLOOKUP($A155,'ATTENDANCE DATA'!$A$4:$AL$706,MATCH([1]Attendance_Data!F$2,'ATTENDANCE DATA'!$A$4:$AL$4,0),FALSE)</f>
        <v>#REF!</v>
      </c>
      <c r="G155" s="32" t="e">
        <f>VLOOKUP($A155,'ATTENDANCE DATA'!$A$4:$AL$706,MATCH([1]Attendance_Data!G$2,'ATTENDANCE DATA'!$A$4:$AL$4,0),FALSE)</f>
        <v>#REF!</v>
      </c>
      <c r="H155" s="32" t="e">
        <f>VLOOKUP($A155,'ATTENDANCE DATA'!$A$4:$AL$706,MATCH([1]Attendance_Data!H$2,'ATTENDANCE DATA'!$A$4:$AL$4,0),FALSE)</f>
        <v>#REF!</v>
      </c>
      <c r="I155" s="32" t="e">
        <f>VLOOKUP($A155,'ATTENDANCE DATA'!$A$4:$AL$706,MATCH([1]Attendance_Data!I$2,'ATTENDANCE DATA'!$A$4:$AL$4,0),FALSE)</f>
        <v>#REF!</v>
      </c>
      <c r="J155" s="32" t="e">
        <f>VLOOKUP($A155,'ATTENDANCE DATA'!$A$4:$AL$706,MATCH([1]Attendance_Data!J$2,'ATTENDANCE DATA'!$A$4:$AL$4,0),FALSE)</f>
        <v>#REF!</v>
      </c>
      <c r="K155" s="33" t="e">
        <f t="shared" si="2"/>
        <v>#REF!</v>
      </c>
    </row>
    <row r="156" spans="1:11">
      <c r="A156" s="24" t="e">
        <f>[1]!tblEmployee[[#This Row],[Emp_ID]]</f>
        <v>#REF!</v>
      </c>
      <c r="B156" s="22" t="e">
        <f>VLOOKUP($A156,[1]!tblEmployee[#All],MATCH([1]Attendance_Data!B$2,[1]!tblEmployee[#Headers],0),FALSE)</f>
        <v>#REF!</v>
      </c>
      <c r="C156" s="22" t="e">
        <f>VLOOKUP($A156,[1]!tblEmployee[#All],MATCH([1]Attendance_Data!C$2,[1]!tblEmployee[#Headers],0),FALSE)</f>
        <v>#REF!</v>
      </c>
      <c r="D156" s="22" t="e">
        <f>VLOOKUP($A156,[1]!tblEmployee[#All],MATCH([1]Attendance_Data!D$2,[1]!tblEmployee[#Headers],0),FALSE)</f>
        <v>#REF!</v>
      </c>
      <c r="E156" s="23" t="e">
        <f>VLOOKUP($A156,[1]!tblEmployee[#All],MATCH([1]Attendance_Data!E$2,[1]!tblEmployee[#Headers],0),FALSE)</f>
        <v>#REF!</v>
      </c>
      <c r="F156" s="32" t="e">
        <f>VLOOKUP($A156,'ATTENDANCE DATA'!$A$4:$AL$706,MATCH([1]Attendance_Data!F$2,'ATTENDANCE DATA'!$A$4:$AL$4,0),FALSE)</f>
        <v>#REF!</v>
      </c>
      <c r="G156" s="32" t="e">
        <f>VLOOKUP($A156,'ATTENDANCE DATA'!$A$4:$AL$706,MATCH([1]Attendance_Data!G$2,'ATTENDANCE DATA'!$A$4:$AL$4,0),FALSE)</f>
        <v>#REF!</v>
      </c>
      <c r="H156" s="32" t="e">
        <f>VLOOKUP($A156,'ATTENDANCE DATA'!$A$4:$AL$706,MATCH([1]Attendance_Data!H$2,'ATTENDANCE DATA'!$A$4:$AL$4,0),FALSE)</f>
        <v>#REF!</v>
      </c>
      <c r="I156" s="32" t="e">
        <f>VLOOKUP($A156,'ATTENDANCE DATA'!$A$4:$AL$706,MATCH([1]Attendance_Data!I$2,'ATTENDANCE DATA'!$A$4:$AL$4,0),FALSE)</f>
        <v>#REF!</v>
      </c>
      <c r="J156" s="32" t="e">
        <f>VLOOKUP($A156,'ATTENDANCE DATA'!$A$4:$AL$706,MATCH([1]Attendance_Data!J$2,'ATTENDANCE DATA'!$A$4:$AL$4,0),FALSE)</f>
        <v>#REF!</v>
      </c>
      <c r="K156" s="33" t="e">
        <f t="shared" si="2"/>
        <v>#REF!</v>
      </c>
    </row>
    <row r="157" spans="1:11">
      <c r="A157" s="24" t="e">
        <f>[1]!tblEmployee[[#This Row],[Emp_ID]]</f>
        <v>#REF!</v>
      </c>
      <c r="B157" s="22" t="e">
        <f>VLOOKUP($A157,[1]!tblEmployee[#All],MATCH([1]Attendance_Data!B$2,[1]!tblEmployee[#Headers],0),FALSE)</f>
        <v>#REF!</v>
      </c>
      <c r="C157" s="22" t="e">
        <f>VLOOKUP($A157,[1]!tblEmployee[#All],MATCH([1]Attendance_Data!C$2,[1]!tblEmployee[#Headers],0),FALSE)</f>
        <v>#REF!</v>
      </c>
      <c r="D157" s="22" t="e">
        <f>VLOOKUP($A157,[1]!tblEmployee[#All],MATCH([1]Attendance_Data!D$2,[1]!tblEmployee[#Headers],0),FALSE)</f>
        <v>#REF!</v>
      </c>
      <c r="E157" s="23" t="e">
        <f>VLOOKUP($A157,[1]!tblEmployee[#All],MATCH([1]Attendance_Data!E$2,[1]!tblEmployee[#Headers],0),FALSE)</f>
        <v>#REF!</v>
      </c>
      <c r="F157" s="32" t="e">
        <f>VLOOKUP($A157,'ATTENDANCE DATA'!$A$4:$AL$706,MATCH([1]Attendance_Data!F$2,'ATTENDANCE DATA'!$A$4:$AL$4,0),FALSE)</f>
        <v>#REF!</v>
      </c>
      <c r="G157" s="32" t="e">
        <f>VLOOKUP($A157,'ATTENDANCE DATA'!$A$4:$AL$706,MATCH([1]Attendance_Data!G$2,'ATTENDANCE DATA'!$A$4:$AL$4,0),FALSE)</f>
        <v>#REF!</v>
      </c>
      <c r="H157" s="32" t="e">
        <f>VLOOKUP($A157,'ATTENDANCE DATA'!$A$4:$AL$706,MATCH([1]Attendance_Data!H$2,'ATTENDANCE DATA'!$A$4:$AL$4,0),FALSE)</f>
        <v>#REF!</v>
      </c>
      <c r="I157" s="32" t="e">
        <f>VLOOKUP($A157,'ATTENDANCE DATA'!$A$4:$AL$706,MATCH([1]Attendance_Data!I$2,'ATTENDANCE DATA'!$A$4:$AL$4,0),FALSE)</f>
        <v>#REF!</v>
      </c>
      <c r="J157" s="32" t="e">
        <f>VLOOKUP($A157,'ATTENDANCE DATA'!$A$4:$AL$706,MATCH([1]Attendance_Data!J$2,'ATTENDANCE DATA'!$A$4:$AL$4,0),FALSE)</f>
        <v>#REF!</v>
      </c>
      <c r="K157" s="33" t="e">
        <f t="shared" si="2"/>
        <v>#REF!</v>
      </c>
    </row>
    <row r="158" spans="1:11">
      <c r="A158" s="24" t="e">
        <f>[1]!tblEmployee[[#This Row],[Emp_ID]]</f>
        <v>#REF!</v>
      </c>
      <c r="B158" s="22" t="e">
        <f>VLOOKUP($A158,[1]!tblEmployee[#All],MATCH([1]Attendance_Data!B$2,[1]!tblEmployee[#Headers],0),FALSE)</f>
        <v>#REF!</v>
      </c>
      <c r="C158" s="22" t="e">
        <f>VLOOKUP($A158,[1]!tblEmployee[#All],MATCH([1]Attendance_Data!C$2,[1]!tblEmployee[#Headers],0),FALSE)</f>
        <v>#REF!</v>
      </c>
      <c r="D158" s="22" t="e">
        <f>VLOOKUP($A158,[1]!tblEmployee[#All],MATCH([1]Attendance_Data!D$2,[1]!tblEmployee[#Headers],0),FALSE)</f>
        <v>#REF!</v>
      </c>
      <c r="E158" s="23" t="e">
        <f>VLOOKUP($A158,[1]!tblEmployee[#All],MATCH([1]Attendance_Data!E$2,[1]!tblEmployee[#Headers],0),FALSE)</f>
        <v>#REF!</v>
      </c>
      <c r="F158" s="32" t="e">
        <f>VLOOKUP($A158,'ATTENDANCE DATA'!$A$4:$AL$706,MATCH([1]Attendance_Data!F$2,'ATTENDANCE DATA'!$A$4:$AL$4,0),FALSE)</f>
        <v>#REF!</v>
      </c>
      <c r="G158" s="32" t="e">
        <f>VLOOKUP($A158,'ATTENDANCE DATA'!$A$4:$AL$706,MATCH([1]Attendance_Data!G$2,'ATTENDANCE DATA'!$A$4:$AL$4,0),FALSE)</f>
        <v>#REF!</v>
      </c>
      <c r="H158" s="32" t="e">
        <f>VLOOKUP($A158,'ATTENDANCE DATA'!$A$4:$AL$706,MATCH([1]Attendance_Data!H$2,'ATTENDANCE DATA'!$A$4:$AL$4,0),FALSE)</f>
        <v>#REF!</v>
      </c>
      <c r="I158" s="32" t="e">
        <f>VLOOKUP($A158,'ATTENDANCE DATA'!$A$4:$AL$706,MATCH([1]Attendance_Data!I$2,'ATTENDANCE DATA'!$A$4:$AL$4,0),FALSE)</f>
        <v>#REF!</v>
      </c>
      <c r="J158" s="32" t="e">
        <f>VLOOKUP($A158,'ATTENDANCE DATA'!$A$4:$AL$706,MATCH([1]Attendance_Data!J$2,'ATTENDANCE DATA'!$A$4:$AL$4,0),FALSE)</f>
        <v>#REF!</v>
      </c>
      <c r="K158" s="33" t="e">
        <f t="shared" si="2"/>
        <v>#REF!</v>
      </c>
    </row>
    <row r="159" spans="1:11">
      <c r="A159" s="24" t="e">
        <f>[1]!tblEmployee[[#This Row],[Emp_ID]]</f>
        <v>#REF!</v>
      </c>
      <c r="B159" s="22" t="e">
        <f>VLOOKUP($A159,[1]!tblEmployee[#All],MATCH([1]Attendance_Data!B$2,[1]!tblEmployee[#Headers],0),FALSE)</f>
        <v>#REF!</v>
      </c>
      <c r="C159" s="22" t="e">
        <f>VLOOKUP($A159,[1]!tblEmployee[#All],MATCH([1]Attendance_Data!C$2,[1]!tblEmployee[#Headers],0),FALSE)</f>
        <v>#REF!</v>
      </c>
      <c r="D159" s="22" t="e">
        <f>VLOOKUP($A159,[1]!tblEmployee[#All],MATCH([1]Attendance_Data!D$2,[1]!tblEmployee[#Headers],0),FALSE)</f>
        <v>#REF!</v>
      </c>
      <c r="E159" s="23" t="e">
        <f>VLOOKUP($A159,[1]!tblEmployee[#All],MATCH([1]Attendance_Data!E$2,[1]!tblEmployee[#Headers],0),FALSE)</f>
        <v>#REF!</v>
      </c>
      <c r="F159" s="32" t="e">
        <f>VLOOKUP($A159,'ATTENDANCE DATA'!$A$4:$AL$706,MATCH([1]Attendance_Data!F$2,'ATTENDANCE DATA'!$A$4:$AL$4,0),FALSE)</f>
        <v>#REF!</v>
      </c>
      <c r="G159" s="32" t="e">
        <f>VLOOKUP($A159,'ATTENDANCE DATA'!$A$4:$AL$706,MATCH([1]Attendance_Data!G$2,'ATTENDANCE DATA'!$A$4:$AL$4,0),FALSE)</f>
        <v>#REF!</v>
      </c>
      <c r="H159" s="32" t="e">
        <f>VLOOKUP($A159,'ATTENDANCE DATA'!$A$4:$AL$706,MATCH([1]Attendance_Data!H$2,'ATTENDANCE DATA'!$A$4:$AL$4,0),FALSE)</f>
        <v>#REF!</v>
      </c>
      <c r="I159" s="32" t="e">
        <f>VLOOKUP($A159,'ATTENDANCE DATA'!$A$4:$AL$706,MATCH([1]Attendance_Data!I$2,'ATTENDANCE DATA'!$A$4:$AL$4,0),FALSE)</f>
        <v>#REF!</v>
      </c>
      <c r="J159" s="32" t="e">
        <f>VLOOKUP($A159,'ATTENDANCE DATA'!$A$4:$AL$706,MATCH([1]Attendance_Data!J$2,'ATTENDANCE DATA'!$A$4:$AL$4,0),FALSE)</f>
        <v>#REF!</v>
      </c>
      <c r="K159" s="33" t="e">
        <f t="shared" si="2"/>
        <v>#REF!</v>
      </c>
    </row>
    <row r="160" spans="1:11">
      <c r="A160" s="24" t="e">
        <f>[1]!tblEmployee[[#This Row],[Emp_ID]]</f>
        <v>#REF!</v>
      </c>
      <c r="B160" s="22" t="e">
        <f>VLOOKUP($A160,[1]!tblEmployee[#All],MATCH([1]Attendance_Data!B$2,[1]!tblEmployee[#Headers],0),FALSE)</f>
        <v>#REF!</v>
      </c>
      <c r="C160" s="22" t="e">
        <f>VLOOKUP($A160,[1]!tblEmployee[#All],MATCH([1]Attendance_Data!C$2,[1]!tblEmployee[#Headers],0),FALSE)</f>
        <v>#REF!</v>
      </c>
      <c r="D160" s="22" t="e">
        <f>VLOOKUP($A160,[1]!tblEmployee[#All],MATCH([1]Attendance_Data!D$2,[1]!tblEmployee[#Headers],0),FALSE)</f>
        <v>#REF!</v>
      </c>
      <c r="E160" s="23" t="e">
        <f>VLOOKUP($A160,[1]!tblEmployee[#All],MATCH([1]Attendance_Data!E$2,[1]!tblEmployee[#Headers],0),FALSE)</f>
        <v>#REF!</v>
      </c>
      <c r="F160" s="32" t="e">
        <f>VLOOKUP($A160,'ATTENDANCE DATA'!$A$4:$AL$706,MATCH([1]Attendance_Data!F$2,'ATTENDANCE DATA'!$A$4:$AL$4,0),FALSE)</f>
        <v>#REF!</v>
      </c>
      <c r="G160" s="32" t="e">
        <f>VLOOKUP($A160,'ATTENDANCE DATA'!$A$4:$AL$706,MATCH([1]Attendance_Data!G$2,'ATTENDANCE DATA'!$A$4:$AL$4,0),FALSE)</f>
        <v>#REF!</v>
      </c>
      <c r="H160" s="32" t="e">
        <f>VLOOKUP($A160,'ATTENDANCE DATA'!$A$4:$AL$706,MATCH([1]Attendance_Data!H$2,'ATTENDANCE DATA'!$A$4:$AL$4,0),FALSE)</f>
        <v>#REF!</v>
      </c>
      <c r="I160" s="32" t="e">
        <f>VLOOKUP($A160,'ATTENDANCE DATA'!$A$4:$AL$706,MATCH([1]Attendance_Data!I$2,'ATTENDANCE DATA'!$A$4:$AL$4,0),FALSE)</f>
        <v>#REF!</v>
      </c>
      <c r="J160" s="32" t="e">
        <f>VLOOKUP($A160,'ATTENDANCE DATA'!$A$4:$AL$706,MATCH([1]Attendance_Data!J$2,'ATTENDANCE DATA'!$A$4:$AL$4,0),FALSE)</f>
        <v>#REF!</v>
      </c>
      <c r="K160" s="33" t="e">
        <f t="shared" si="2"/>
        <v>#REF!</v>
      </c>
    </row>
    <row r="161" spans="1:11">
      <c r="A161" s="24" t="e">
        <f>[1]!tblEmployee[[#This Row],[Emp_ID]]</f>
        <v>#REF!</v>
      </c>
      <c r="B161" s="22" t="e">
        <f>VLOOKUP($A161,[1]!tblEmployee[#All],MATCH([1]Attendance_Data!B$2,[1]!tblEmployee[#Headers],0),FALSE)</f>
        <v>#REF!</v>
      </c>
      <c r="C161" s="22" t="e">
        <f>VLOOKUP($A161,[1]!tblEmployee[#All],MATCH([1]Attendance_Data!C$2,[1]!tblEmployee[#Headers],0),FALSE)</f>
        <v>#REF!</v>
      </c>
      <c r="D161" s="22" t="e">
        <f>VLOOKUP($A161,[1]!tblEmployee[#All],MATCH([1]Attendance_Data!D$2,[1]!tblEmployee[#Headers],0),FALSE)</f>
        <v>#REF!</v>
      </c>
      <c r="E161" s="23" t="e">
        <f>VLOOKUP($A161,[1]!tblEmployee[#All],MATCH([1]Attendance_Data!E$2,[1]!tblEmployee[#Headers],0),FALSE)</f>
        <v>#REF!</v>
      </c>
      <c r="F161" s="32" t="e">
        <f>VLOOKUP($A161,'ATTENDANCE DATA'!$A$4:$AL$706,MATCH([1]Attendance_Data!F$2,'ATTENDANCE DATA'!$A$4:$AL$4,0),FALSE)</f>
        <v>#REF!</v>
      </c>
      <c r="G161" s="32" t="e">
        <f>VLOOKUP($A161,'ATTENDANCE DATA'!$A$4:$AL$706,MATCH([1]Attendance_Data!G$2,'ATTENDANCE DATA'!$A$4:$AL$4,0),FALSE)</f>
        <v>#REF!</v>
      </c>
      <c r="H161" s="32" t="e">
        <f>VLOOKUP($A161,'ATTENDANCE DATA'!$A$4:$AL$706,MATCH([1]Attendance_Data!H$2,'ATTENDANCE DATA'!$A$4:$AL$4,0),FALSE)</f>
        <v>#REF!</v>
      </c>
      <c r="I161" s="32" t="e">
        <f>VLOOKUP($A161,'ATTENDANCE DATA'!$A$4:$AL$706,MATCH([1]Attendance_Data!I$2,'ATTENDANCE DATA'!$A$4:$AL$4,0),FALSE)</f>
        <v>#REF!</v>
      </c>
      <c r="J161" s="32" t="e">
        <f>VLOOKUP($A161,'ATTENDANCE DATA'!$A$4:$AL$706,MATCH([1]Attendance_Data!J$2,'ATTENDANCE DATA'!$A$4:$AL$4,0),FALSE)</f>
        <v>#REF!</v>
      </c>
      <c r="K161" s="33" t="e">
        <f t="shared" si="2"/>
        <v>#REF!</v>
      </c>
    </row>
    <row r="162" spans="1:11">
      <c r="A162" s="24" t="e">
        <f>[1]!tblEmployee[[#This Row],[Emp_ID]]</f>
        <v>#REF!</v>
      </c>
      <c r="B162" s="22" t="e">
        <f>VLOOKUP($A162,[1]!tblEmployee[#All],MATCH([1]Attendance_Data!B$2,[1]!tblEmployee[#Headers],0),FALSE)</f>
        <v>#REF!</v>
      </c>
      <c r="C162" s="22" t="e">
        <f>VLOOKUP($A162,[1]!tblEmployee[#All],MATCH([1]Attendance_Data!C$2,[1]!tblEmployee[#Headers],0),FALSE)</f>
        <v>#REF!</v>
      </c>
      <c r="D162" s="22" t="e">
        <f>VLOOKUP($A162,[1]!tblEmployee[#All],MATCH([1]Attendance_Data!D$2,[1]!tblEmployee[#Headers],0),FALSE)</f>
        <v>#REF!</v>
      </c>
      <c r="E162" s="23" t="e">
        <f>VLOOKUP($A162,[1]!tblEmployee[#All],MATCH([1]Attendance_Data!E$2,[1]!tblEmployee[#Headers],0),FALSE)</f>
        <v>#REF!</v>
      </c>
      <c r="F162" s="32" t="e">
        <f>VLOOKUP($A162,'ATTENDANCE DATA'!$A$4:$AL$706,MATCH([1]Attendance_Data!F$2,'ATTENDANCE DATA'!$A$4:$AL$4,0),FALSE)</f>
        <v>#REF!</v>
      </c>
      <c r="G162" s="32" t="e">
        <f>VLOOKUP($A162,'ATTENDANCE DATA'!$A$4:$AL$706,MATCH([1]Attendance_Data!G$2,'ATTENDANCE DATA'!$A$4:$AL$4,0),FALSE)</f>
        <v>#REF!</v>
      </c>
      <c r="H162" s="32" t="e">
        <f>VLOOKUP($A162,'ATTENDANCE DATA'!$A$4:$AL$706,MATCH([1]Attendance_Data!H$2,'ATTENDANCE DATA'!$A$4:$AL$4,0),FALSE)</f>
        <v>#REF!</v>
      </c>
      <c r="I162" s="32" t="e">
        <f>VLOOKUP($A162,'ATTENDANCE DATA'!$A$4:$AL$706,MATCH([1]Attendance_Data!I$2,'ATTENDANCE DATA'!$A$4:$AL$4,0),FALSE)</f>
        <v>#REF!</v>
      </c>
      <c r="J162" s="32" t="e">
        <f>VLOOKUP($A162,'ATTENDANCE DATA'!$A$4:$AL$706,MATCH([1]Attendance_Data!J$2,'ATTENDANCE DATA'!$A$4:$AL$4,0),FALSE)</f>
        <v>#REF!</v>
      </c>
      <c r="K162" s="33" t="e">
        <f t="shared" si="2"/>
        <v>#REF!</v>
      </c>
    </row>
    <row r="163" spans="1:11">
      <c r="A163" s="24" t="e">
        <f>[1]!tblEmployee[[#This Row],[Emp_ID]]</f>
        <v>#REF!</v>
      </c>
      <c r="B163" s="22" t="e">
        <f>VLOOKUP($A163,[1]!tblEmployee[#All],MATCH([1]Attendance_Data!B$2,[1]!tblEmployee[#Headers],0),FALSE)</f>
        <v>#REF!</v>
      </c>
      <c r="C163" s="22" t="e">
        <f>VLOOKUP($A163,[1]!tblEmployee[#All],MATCH([1]Attendance_Data!C$2,[1]!tblEmployee[#Headers],0),FALSE)</f>
        <v>#REF!</v>
      </c>
      <c r="D163" s="22" t="e">
        <f>VLOOKUP($A163,[1]!tblEmployee[#All],MATCH([1]Attendance_Data!D$2,[1]!tblEmployee[#Headers],0),FALSE)</f>
        <v>#REF!</v>
      </c>
      <c r="E163" s="23" t="e">
        <f>VLOOKUP($A163,[1]!tblEmployee[#All],MATCH([1]Attendance_Data!E$2,[1]!tblEmployee[#Headers],0),FALSE)</f>
        <v>#REF!</v>
      </c>
      <c r="F163" s="32" t="e">
        <f>VLOOKUP($A163,'ATTENDANCE DATA'!$A$4:$AL$706,MATCH([1]Attendance_Data!F$2,'ATTENDANCE DATA'!$A$4:$AL$4,0),FALSE)</f>
        <v>#REF!</v>
      </c>
      <c r="G163" s="32" t="e">
        <f>VLOOKUP($A163,'ATTENDANCE DATA'!$A$4:$AL$706,MATCH([1]Attendance_Data!G$2,'ATTENDANCE DATA'!$A$4:$AL$4,0),FALSE)</f>
        <v>#REF!</v>
      </c>
      <c r="H163" s="32" t="e">
        <f>VLOOKUP($A163,'ATTENDANCE DATA'!$A$4:$AL$706,MATCH([1]Attendance_Data!H$2,'ATTENDANCE DATA'!$A$4:$AL$4,0),FALSE)</f>
        <v>#REF!</v>
      </c>
      <c r="I163" s="32" t="e">
        <f>VLOOKUP($A163,'ATTENDANCE DATA'!$A$4:$AL$706,MATCH([1]Attendance_Data!I$2,'ATTENDANCE DATA'!$A$4:$AL$4,0),FALSE)</f>
        <v>#REF!</v>
      </c>
      <c r="J163" s="32" t="e">
        <f>VLOOKUP($A163,'ATTENDANCE DATA'!$A$4:$AL$706,MATCH([1]Attendance_Data!J$2,'ATTENDANCE DATA'!$A$4:$AL$4,0),FALSE)</f>
        <v>#REF!</v>
      </c>
      <c r="K163" s="33" t="e">
        <f t="shared" si="2"/>
        <v>#REF!</v>
      </c>
    </row>
    <row r="164" spans="1:11">
      <c r="A164" s="24" t="e">
        <f>[1]!tblEmployee[[#This Row],[Emp_ID]]</f>
        <v>#REF!</v>
      </c>
      <c r="B164" s="22" t="e">
        <f>VLOOKUP($A164,[1]!tblEmployee[#All],MATCH([1]Attendance_Data!B$2,[1]!tblEmployee[#Headers],0),FALSE)</f>
        <v>#REF!</v>
      </c>
      <c r="C164" s="22" t="e">
        <f>VLOOKUP($A164,[1]!tblEmployee[#All],MATCH([1]Attendance_Data!C$2,[1]!tblEmployee[#Headers],0),FALSE)</f>
        <v>#REF!</v>
      </c>
      <c r="D164" s="22" t="e">
        <f>VLOOKUP($A164,[1]!tblEmployee[#All],MATCH([1]Attendance_Data!D$2,[1]!tblEmployee[#Headers],0),FALSE)</f>
        <v>#REF!</v>
      </c>
      <c r="E164" s="23" t="e">
        <f>VLOOKUP($A164,[1]!tblEmployee[#All],MATCH([1]Attendance_Data!E$2,[1]!tblEmployee[#Headers],0),FALSE)</f>
        <v>#REF!</v>
      </c>
      <c r="F164" s="32" t="e">
        <f>VLOOKUP($A164,'ATTENDANCE DATA'!$A$4:$AL$706,MATCH([1]Attendance_Data!F$2,'ATTENDANCE DATA'!$A$4:$AL$4,0),FALSE)</f>
        <v>#REF!</v>
      </c>
      <c r="G164" s="32" t="e">
        <f>VLOOKUP($A164,'ATTENDANCE DATA'!$A$4:$AL$706,MATCH([1]Attendance_Data!G$2,'ATTENDANCE DATA'!$A$4:$AL$4,0),FALSE)</f>
        <v>#REF!</v>
      </c>
      <c r="H164" s="32" t="e">
        <f>VLOOKUP($A164,'ATTENDANCE DATA'!$A$4:$AL$706,MATCH([1]Attendance_Data!H$2,'ATTENDANCE DATA'!$A$4:$AL$4,0),FALSE)</f>
        <v>#REF!</v>
      </c>
      <c r="I164" s="32" t="e">
        <f>VLOOKUP($A164,'ATTENDANCE DATA'!$A$4:$AL$706,MATCH([1]Attendance_Data!I$2,'ATTENDANCE DATA'!$A$4:$AL$4,0),FALSE)</f>
        <v>#REF!</v>
      </c>
      <c r="J164" s="32" t="e">
        <f>VLOOKUP($A164,'ATTENDANCE DATA'!$A$4:$AL$706,MATCH([1]Attendance_Data!J$2,'ATTENDANCE DATA'!$A$4:$AL$4,0),FALSE)</f>
        <v>#REF!</v>
      </c>
      <c r="K164" s="33" t="e">
        <f t="shared" si="2"/>
        <v>#REF!</v>
      </c>
    </row>
    <row r="165" spans="1:11">
      <c r="A165" s="24" t="e">
        <f>[1]!tblEmployee[[#This Row],[Emp_ID]]</f>
        <v>#REF!</v>
      </c>
      <c r="B165" s="22" t="e">
        <f>VLOOKUP($A165,[1]!tblEmployee[#All],MATCH([1]Attendance_Data!B$2,[1]!tblEmployee[#Headers],0),FALSE)</f>
        <v>#REF!</v>
      </c>
      <c r="C165" s="22" t="e">
        <f>VLOOKUP($A165,[1]!tblEmployee[#All],MATCH([1]Attendance_Data!C$2,[1]!tblEmployee[#Headers],0),FALSE)</f>
        <v>#REF!</v>
      </c>
      <c r="D165" s="22" t="e">
        <f>VLOOKUP($A165,[1]!tblEmployee[#All],MATCH([1]Attendance_Data!D$2,[1]!tblEmployee[#Headers],0),FALSE)</f>
        <v>#REF!</v>
      </c>
      <c r="E165" s="23" t="e">
        <f>VLOOKUP($A165,[1]!tblEmployee[#All],MATCH([1]Attendance_Data!E$2,[1]!tblEmployee[#Headers],0),FALSE)</f>
        <v>#REF!</v>
      </c>
      <c r="F165" s="32" t="e">
        <f>VLOOKUP($A165,'ATTENDANCE DATA'!$A$4:$AL$706,MATCH([1]Attendance_Data!F$2,'ATTENDANCE DATA'!$A$4:$AL$4,0),FALSE)</f>
        <v>#REF!</v>
      </c>
      <c r="G165" s="32" t="e">
        <f>VLOOKUP($A165,'ATTENDANCE DATA'!$A$4:$AL$706,MATCH([1]Attendance_Data!G$2,'ATTENDANCE DATA'!$A$4:$AL$4,0),FALSE)</f>
        <v>#REF!</v>
      </c>
      <c r="H165" s="32" t="e">
        <f>VLOOKUP($A165,'ATTENDANCE DATA'!$A$4:$AL$706,MATCH([1]Attendance_Data!H$2,'ATTENDANCE DATA'!$A$4:$AL$4,0),FALSE)</f>
        <v>#REF!</v>
      </c>
      <c r="I165" s="32" t="e">
        <f>VLOOKUP($A165,'ATTENDANCE DATA'!$A$4:$AL$706,MATCH([1]Attendance_Data!I$2,'ATTENDANCE DATA'!$A$4:$AL$4,0),FALSE)</f>
        <v>#REF!</v>
      </c>
      <c r="J165" s="32" t="e">
        <f>VLOOKUP($A165,'ATTENDANCE DATA'!$A$4:$AL$706,MATCH([1]Attendance_Data!J$2,'ATTENDANCE DATA'!$A$4:$AL$4,0),FALSE)</f>
        <v>#REF!</v>
      </c>
      <c r="K165" s="33" t="e">
        <f t="shared" si="2"/>
        <v>#REF!</v>
      </c>
    </row>
    <row r="166" spans="1:11">
      <c r="A166" s="24" t="e">
        <f>[1]!tblEmployee[[#This Row],[Emp_ID]]</f>
        <v>#REF!</v>
      </c>
      <c r="B166" s="22" t="e">
        <f>VLOOKUP($A166,[1]!tblEmployee[#All],MATCH([1]Attendance_Data!B$2,[1]!tblEmployee[#Headers],0),FALSE)</f>
        <v>#REF!</v>
      </c>
      <c r="C166" s="22" t="e">
        <f>VLOOKUP($A166,[1]!tblEmployee[#All],MATCH([1]Attendance_Data!C$2,[1]!tblEmployee[#Headers],0),FALSE)</f>
        <v>#REF!</v>
      </c>
      <c r="D166" s="22" t="e">
        <f>VLOOKUP($A166,[1]!tblEmployee[#All],MATCH([1]Attendance_Data!D$2,[1]!tblEmployee[#Headers],0),FALSE)</f>
        <v>#REF!</v>
      </c>
      <c r="E166" s="23" t="e">
        <f>VLOOKUP($A166,[1]!tblEmployee[#All],MATCH([1]Attendance_Data!E$2,[1]!tblEmployee[#Headers],0),FALSE)</f>
        <v>#REF!</v>
      </c>
      <c r="F166" s="32" t="e">
        <f>VLOOKUP($A166,'ATTENDANCE DATA'!$A$4:$AL$706,MATCH([1]Attendance_Data!F$2,'ATTENDANCE DATA'!$A$4:$AL$4,0),FALSE)</f>
        <v>#REF!</v>
      </c>
      <c r="G166" s="32" t="e">
        <f>VLOOKUP($A166,'ATTENDANCE DATA'!$A$4:$AL$706,MATCH([1]Attendance_Data!G$2,'ATTENDANCE DATA'!$A$4:$AL$4,0),FALSE)</f>
        <v>#REF!</v>
      </c>
      <c r="H166" s="32" t="e">
        <f>VLOOKUP($A166,'ATTENDANCE DATA'!$A$4:$AL$706,MATCH([1]Attendance_Data!H$2,'ATTENDANCE DATA'!$A$4:$AL$4,0),FALSE)</f>
        <v>#REF!</v>
      </c>
      <c r="I166" s="32" t="e">
        <f>VLOOKUP($A166,'ATTENDANCE DATA'!$A$4:$AL$706,MATCH([1]Attendance_Data!I$2,'ATTENDANCE DATA'!$A$4:$AL$4,0),FALSE)</f>
        <v>#REF!</v>
      </c>
      <c r="J166" s="32" t="e">
        <f>VLOOKUP($A166,'ATTENDANCE DATA'!$A$4:$AL$706,MATCH([1]Attendance_Data!J$2,'ATTENDANCE DATA'!$A$4:$AL$4,0),FALSE)</f>
        <v>#REF!</v>
      </c>
      <c r="K166" s="33" t="e">
        <f t="shared" si="2"/>
        <v>#REF!</v>
      </c>
    </row>
    <row r="167" spans="1:11">
      <c r="A167" s="24" t="e">
        <f>[1]!tblEmployee[[#This Row],[Emp_ID]]</f>
        <v>#REF!</v>
      </c>
      <c r="B167" s="22" t="e">
        <f>VLOOKUP($A167,[1]!tblEmployee[#All],MATCH([1]Attendance_Data!B$2,[1]!tblEmployee[#Headers],0),FALSE)</f>
        <v>#REF!</v>
      </c>
      <c r="C167" s="22" t="e">
        <f>VLOOKUP($A167,[1]!tblEmployee[#All],MATCH([1]Attendance_Data!C$2,[1]!tblEmployee[#Headers],0),FALSE)</f>
        <v>#REF!</v>
      </c>
      <c r="D167" s="22" t="e">
        <f>VLOOKUP($A167,[1]!tblEmployee[#All],MATCH([1]Attendance_Data!D$2,[1]!tblEmployee[#Headers],0),FALSE)</f>
        <v>#REF!</v>
      </c>
      <c r="E167" s="23" t="e">
        <f>VLOOKUP($A167,[1]!tblEmployee[#All],MATCH([1]Attendance_Data!E$2,[1]!tblEmployee[#Headers],0),FALSE)</f>
        <v>#REF!</v>
      </c>
      <c r="F167" s="32" t="e">
        <f>VLOOKUP($A167,'ATTENDANCE DATA'!$A$4:$AL$706,MATCH([1]Attendance_Data!F$2,'ATTENDANCE DATA'!$A$4:$AL$4,0),FALSE)</f>
        <v>#REF!</v>
      </c>
      <c r="G167" s="32" t="e">
        <f>VLOOKUP($A167,'ATTENDANCE DATA'!$A$4:$AL$706,MATCH([1]Attendance_Data!G$2,'ATTENDANCE DATA'!$A$4:$AL$4,0),FALSE)</f>
        <v>#REF!</v>
      </c>
      <c r="H167" s="32" t="e">
        <f>VLOOKUP($A167,'ATTENDANCE DATA'!$A$4:$AL$706,MATCH([1]Attendance_Data!H$2,'ATTENDANCE DATA'!$A$4:$AL$4,0),FALSE)</f>
        <v>#REF!</v>
      </c>
      <c r="I167" s="32" t="e">
        <f>VLOOKUP($A167,'ATTENDANCE DATA'!$A$4:$AL$706,MATCH([1]Attendance_Data!I$2,'ATTENDANCE DATA'!$A$4:$AL$4,0),FALSE)</f>
        <v>#REF!</v>
      </c>
      <c r="J167" s="32" t="e">
        <f>VLOOKUP($A167,'ATTENDANCE DATA'!$A$4:$AL$706,MATCH([1]Attendance_Data!J$2,'ATTENDANCE DATA'!$A$4:$AL$4,0),FALSE)</f>
        <v>#REF!</v>
      </c>
      <c r="K167" s="33" t="e">
        <f t="shared" si="2"/>
        <v>#REF!</v>
      </c>
    </row>
    <row r="168" spans="1:11">
      <c r="A168" s="24" t="e">
        <f>[1]!tblEmployee[[#This Row],[Emp_ID]]</f>
        <v>#REF!</v>
      </c>
      <c r="B168" s="22" t="e">
        <f>VLOOKUP($A168,[1]!tblEmployee[#All],MATCH([1]Attendance_Data!B$2,[1]!tblEmployee[#Headers],0),FALSE)</f>
        <v>#REF!</v>
      </c>
      <c r="C168" s="22" t="e">
        <f>VLOOKUP($A168,[1]!tblEmployee[#All],MATCH([1]Attendance_Data!C$2,[1]!tblEmployee[#Headers],0),FALSE)</f>
        <v>#REF!</v>
      </c>
      <c r="D168" s="22" t="e">
        <f>VLOOKUP($A168,[1]!tblEmployee[#All],MATCH([1]Attendance_Data!D$2,[1]!tblEmployee[#Headers],0),FALSE)</f>
        <v>#REF!</v>
      </c>
      <c r="E168" s="23" t="e">
        <f>VLOOKUP($A168,[1]!tblEmployee[#All],MATCH([1]Attendance_Data!E$2,[1]!tblEmployee[#Headers],0),FALSE)</f>
        <v>#REF!</v>
      </c>
      <c r="F168" s="32" t="e">
        <f>VLOOKUP($A168,'ATTENDANCE DATA'!$A$4:$AL$706,MATCH([1]Attendance_Data!F$2,'ATTENDANCE DATA'!$A$4:$AL$4,0),FALSE)</f>
        <v>#REF!</v>
      </c>
      <c r="G168" s="32" t="e">
        <f>VLOOKUP($A168,'ATTENDANCE DATA'!$A$4:$AL$706,MATCH([1]Attendance_Data!G$2,'ATTENDANCE DATA'!$A$4:$AL$4,0),FALSE)</f>
        <v>#REF!</v>
      </c>
      <c r="H168" s="32" t="e">
        <f>VLOOKUP($A168,'ATTENDANCE DATA'!$A$4:$AL$706,MATCH([1]Attendance_Data!H$2,'ATTENDANCE DATA'!$A$4:$AL$4,0),FALSE)</f>
        <v>#REF!</v>
      </c>
      <c r="I168" s="32" t="e">
        <f>VLOOKUP($A168,'ATTENDANCE DATA'!$A$4:$AL$706,MATCH([1]Attendance_Data!I$2,'ATTENDANCE DATA'!$A$4:$AL$4,0),FALSE)</f>
        <v>#REF!</v>
      </c>
      <c r="J168" s="32" t="e">
        <f>VLOOKUP($A168,'ATTENDANCE DATA'!$A$4:$AL$706,MATCH([1]Attendance_Data!J$2,'ATTENDANCE DATA'!$A$4:$AL$4,0),FALSE)</f>
        <v>#REF!</v>
      </c>
      <c r="K168" s="33" t="e">
        <f t="shared" si="2"/>
        <v>#REF!</v>
      </c>
    </row>
    <row r="169" spans="1:11">
      <c r="A169" s="24" t="e">
        <f>[1]!tblEmployee[[#This Row],[Emp_ID]]</f>
        <v>#REF!</v>
      </c>
      <c r="B169" s="22" t="e">
        <f>VLOOKUP($A169,[1]!tblEmployee[#All],MATCH([1]Attendance_Data!B$2,[1]!tblEmployee[#Headers],0),FALSE)</f>
        <v>#REF!</v>
      </c>
      <c r="C169" s="22" t="e">
        <f>VLOOKUP($A169,[1]!tblEmployee[#All],MATCH([1]Attendance_Data!C$2,[1]!tblEmployee[#Headers],0),FALSE)</f>
        <v>#REF!</v>
      </c>
      <c r="D169" s="22" t="e">
        <f>VLOOKUP($A169,[1]!tblEmployee[#All],MATCH([1]Attendance_Data!D$2,[1]!tblEmployee[#Headers],0),FALSE)</f>
        <v>#REF!</v>
      </c>
      <c r="E169" s="23" t="e">
        <f>VLOOKUP($A169,[1]!tblEmployee[#All],MATCH([1]Attendance_Data!E$2,[1]!tblEmployee[#Headers],0),FALSE)</f>
        <v>#REF!</v>
      </c>
      <c r="F169" s="32" t="e">
        <f>VLOOKUP($A169,'ATTENDANCE DATA'!$A$4:$AL$706,MATCH([1]Attendance_Data!F$2,'ATTENDANCE DATA'!$A$4:$AL$4,0),FALSE)</f>
        <v>#REF!</v>
      </c>
      <c r="G169" s="32" t="e">
        <f>VLOOKUP($A169,'ATTENDANCE DATA'!$A$4:$AL$706,MATCH([1]Attendance_Data!G$2,'ATTENDANCE DATA'!$A$4:$AL$4,0),FALSE)</f>
        <v>#REF!</v>
      </c>
      <c r="H169" s="32" t="e">
        <f>VLOOKUP($A169,'ATTENDANCE DATA'!$A$4:$AL$706,MATCH([1]Attendance_Data!H$2,'ATTENDANCE DATA'!$A$4:$AL$4,0),FALSE)</f>
        <v>#REF!</v>
      </c>
      <c r="I169" s="32" t="e">
        <f>VLOOKUP($A169,'ATTENDANCE DATA'!$A$4:$AL$706,MATCH([1]Attendance_Data!I$2,'ATTENDANCE DATA'!$A$4:$AL$4,0),FALSE)</f>
        <v>#REF!</v>
      </c>
      <c r="J169" s="32" t="e">
        <f>VLOOKUP($A169,'ATTENDANCE DATA'!$A$4:$AL$706,MATCH([1]Attendance_Data!J$2,'ATTENDANCE DATA'!$A$4:$AL$4,0),FALSE)</f>
        <v>#REF!</v>
      </c>
      <c r="K169" s="33" t="e">
        <f t="shared" si="2"/>
        <v>#REF!</v>
      </c>
    </row>
    <row r="170" spans="1:11">
      <c r="A170" s="24" t="e">
        <f>[1]!tblEmployee[[#This Row],[Emp_ID]]</f>
        <v>#REF!</v>
      </c>
      <c r="B170" s="22" t="e">
        <f>VLOOKUP($A170,[1]!tblEmployee[#All],MATCH([1]Attendance_Data!B$2,[1]!tblEmployee[#Headers],0),FALSE)</f>
        <v>#REF!</v>
      </c>
      <c r="C170" s="22" t="e">
        <f>VLOOKUP($A170,[1]!tblEmployee[#All],MATCH([1]Attendance_Data!C$2,[1]!tblEmployee[#Headers],0),FALSE)</f>
        <v>#REF!</v>
      </c>
      <c r="D170" s="22" t="e">
        <f>VLOOKUP($A170,[1]!tblEmployee[#All],MATCH([1]Attendance_Data!D$2,[1]!tblEmployee[#Headers],0),FALSE)</f>
        <v>#REF!</v>
      </c>
      <c r="E170" s="23" t="e">
        <f>VLOOKUP($A170,[1]!tblEmployee[#All],MATCH([1]Attendance_Data!E$2,[1]!tblEmployee[#Headers],0),FALSE)</f>
        <v>#REF!</v>
      </c>
      <c r="F170" s="32" t="e">
        <f>VLOOKUP($A170,'ATTENDANCE DATA'!$A$4:$AL$706,MATCH([1]Attendance_Data!F$2,'ATTENDANCE DATA'!$A$4:$AL$4,0),FALSE)</f>
        <v>#REF!</v>
      </c>
      <c r="G170" s="32" t="e">
        <f>VLOOKUP($A170,'ATTENDANCE DATA'!$A$4:$AL$706,MATCH([1]Attendance_Data!G$2,'ATTENDANCE DATA'!$A$4:$AL$4,0),FALSE)</f>
        <v>#REF!</v>
      </c>
      <c r="H170" s="32" t="e">
        <f>VLOOKUP($A170,'ATTENDANCE DATA'!$A$4:$AL$706,MATCH([1]Attendance_Data!H$2,'ATTENDANCE DATA'!$A$4:$AL$4,0),FALSE)</f>
        <v>#REF!</v>
      </c>
      <c r="I170" s="32" t="e">
        <f>VLOOKUP($A170,'ATTENDANCE DATA'!$A$4:$AL$706,MATCH([1]Attendance_Data!I$2,'ATTENDANCE DATA'!$A$4:$AL$4,0),FALSE)</f>
        <v>#REF!</v>
      </c>
      <c r="J170" s="32" t="e">
        <f>VLOOKUP($A170,'ATTENDANCE DATA'!$A$4:$AL$706,MATCH([1]Attendance_Data!J$2,'ATTENDANCE DATA'!$A$4:$AL$4,0),FALSE)</f>
        <v>#REF!</v>
      </c>
      <c r="K170" s="33" t="e">
        <f t="shared" si="2"/>
        <v>#REF!</v>
      </c>
    </row>
    <row r="171" spans="1:11">
      <c r="A171" s="24" t="e">
        <f>[1]!tblEmployee[[#This Row],[Emp_ID]]</f>
        <v>#REF!</v>
      </c>
      <c r="B171" s="22" t="e">
        <f>VLOOKUP($A171,[1]!tblEmployee[#All],MATCH([1]Attendance_Data!B$2,[1]!tblEmployee[#Headers],0),FALSE)</f>
        <v>#REF!</v>
      </c>
      <c r="C171" s="22" t="e">
        <f>VLOOKUP($A171,[1]!tblEmployee[#All],MATCH([1]Attendance_Data!C$2,[1]!tblEmployee[#Headers],0),FALSE)</f>
        <v>#REF!</v>
      </c>
      <c r="D171" s="22" t="e">
        <f>VLOOKUP($A171,[1]!tblEmployee[#All],MATCH([1]Attendance_Data!D$2,[1]!tblEmployee[#Headers],0),FALSE)</f>
        <v>#REF!</v>
      </c>
      <c r="E171" s="23" t="e">
        <f>VLOOKUP($A171,[1]!tblEmployee[#All],MATCH([1]Attendance_Data!E$2,[1]!tblEmployee[#Headers],0),FALSE)</f>
        <v>#REF!</v>
      </c>
      <c r="F171" s="32" t="e">
        <f>VLOOKUP($A171,'ATTENDANCE DATA'!$A$4:$AL$706,MATCH([1]Attendance_Data!F$2,'ATTENDANCE DATA'!$A$4:$AL$4,0),FALSE)</f>
        <v>#REF!</v>
      </c>
      <c r="G171" s="32" t="e">
        <f>VLOOKUP($A171,'ATTENDANCE DATA'!$A$4:$AL$706,MATCH([1]Attendance_Data!G$2,'ATTENDANCE DATA'!$A$4:$AL$4,0),FALSE)</f>
        <v>#REF!</v>
      </c>
      <c r="H171" s="32" t="e">
        <f>VLOOKUP($A171,'ATTENDANCE DATA'!$A$4:$AL$706,MATCH([1]Attendance_Data!H$2,'ATTENDANCE DATA'!$A$4:$AL$4,0),FALSE)</f>
        <v>#REF!</v>
      </c>
      <c r="I171" s="32" t="e">
        <f>VLOOKUP($A171,'ATTENDANCE DATA'!$A$4:$AL$706,MATCH([1]Attendance_Data!I$2,'ATTENDANCE DATA'!$A$4:$AL$4,0),FALSE)</f>
        <v>#REF!</v>
      </c>
      <c r="J171" s="32" t="e">
        <f>VLOOKUP($A171,'ATTENDANCE DATA'!$A$4:$AL$706,MATCH([1]Attendance_Data!J$2,'ATTENDANCE DATA'!$A$4:$AL$4,0),FALSE)</f>
        <v>#REF!</v>
      </c>
      <c r="K171" s="33" t="e">
        <f t="shared" si="2"/>
        <v>#REF!</v>
      </c>
    </row>
    <row r="172" spans="1:11">
      <c r="A172" s="24" t="e">
        <f>[1]!tblEmployee[[#This Row],[Emp_ID]]</f>
        <v>#REF!</v>
      </c>
      <c r="B172" s="22" t="e">
        <f>VLOOKUP($A172,[1]!tblEmployee[#All],MATCH([1]Attendance_Data!B$2,[1]!tblEmployee[#Headers],0),FALSE)</f>
        <v>#REF!</v>
      </c>
      <c r="C172" s="22" t="e">
        <f>VLOOKUP($A172,[1]!tblEmployee[#All],MATCH([1]Attendance_Data!C$2,[1]!tblEmployee[#Headers],0),FALSE)</f>
        <v>#REF!</v>
      </c>
      <c r="D172" s="22" t="e">
        <f>VLOOKUP($A172,[1]!tblEmployee[#All],MATCH([1]Attendance_Data!D$2,[1]!tblEmployee[#Headers],0),FALSE)</f>
        <v>#REF!</v>
      </c>
      <c r="E172" s="23" t="e">
        <f>VLOOKUP($A172,[1]!tblEmployee[#All],MATCH([1]Attendance_Data!E$2,[1]!tblEmployee[#Headers],0),FALSE)</f>
        <v>#REF!</v>
      </c>
      <c r="F172" s="32" t="e">
        <f>VLOOKUP($A172,'ATTENDANCE DATA'!$A$4:$AL$706,MATCH([1]Attendance_Data!F$2,'ATTENDANCE DATA'!$A$4:$AL$4,0),FALSE)</f>
        <v>#REF!</v>
      </c>
      <c r="G172" s="32" t="e">
        <f>VLOOKUP($A172,'ATTENDANCE DATA'!$A$4:$AL$706,MATCH([1]Attendance_Data!G$2,'ATTENDANCE DATA'!$A$4:$AL$4,0),FALSE)</f>
        <v>#REF!</v>
      </c>
      <c r="H172" s="32" t="e">
        <f>VLOOKUP($A172,'ATTENDANCE DATA'!$A$4:$AL$706,MATCH([1]Attendance_Data!H$2,'ATTENDANCE DATA'!$A$4:$AL$4,0),FALSE)</f>
        <v>#REF!</v>
      </c>
      <c r="I172" s="32" t="e">
        <f>VLOOKUP($A172,'ATTENDANCE DATA'!$A$4:$AL$706,MATCH([1]Attendance_Data!I$2,'ATTENDANCE DATA'!$A$4:$AL$4,0),FALSE)</f>
        <v>#REF!</v>
      </c>
      <c r="J172" s="32" t="e">
        <f>VLOOKUP($A172,'ATTENDANCE DATA'!$A$4:$AL$706,MATCH([1]Attendance_Data!J$2,'ATTENDANCE DATA'!$A$4:$AL$4,0),FALSE)</f>
        <v>#REF!</v>
      </c>
      <c r="K172" s="33" t="e">
        <f t="shared" si="2"/>
        <v>#REF!</v>
      </c>
    </row>
    <row r="173" spans="1:11">
      <c r="A173" s="24" t="e">
        <f>[1]!tblEmployee[[#This Row],[Emp_ID]]</f>
        <v>#REF!</v>
      </c>
      <c r="B173" s="22" t="e">
        <f>VLOOKUP($A173,[1]!tblEmployee[#All],MATCH([1]Attendance_Data!B$2,[1]!tblEmployee[#Headers],0),FALSE)</f>
        <v>#REF!</v>
      </c>
      <c r="C173" s="22" t="e">
        <f>VLOOKUP($A173,[1]!tblEmployee[#All],MATCH([1]Attendance_Data!C$2,[1]!tblEmployee[#Headers],0),FALSE)</f>
        <v>#REF!</v>
      </c>
      <c r="D173" s="22" t="e">
        <f>VLOOKUP($A173,[1]!tblEmployee[#All],MATCH([1]Attendance_Data!D$2,[1]!tblEmployee[#Headers],0),FALSE)</f>
        <v>#REF!</v>
      </c>
      <c r="E173" s="23" t="e">
        <f>VLOOKUP($A173,[1]!tblEmployee[#All],MATCH([1]Attendance_Data!E$2,[1]!tblEmployee[#Headers],0),FALSE)</f>
        <v>#REF!</v>
      </c>
      <c r="F173" s="32" t="e">
        <f>VLOOKUP($A173,'ATTENDANCE DATA'!$A$4:$AL$706,MATCH([1]Attendance_Data!F$2,'ATTENDANCE DATA'!$A$4:$AL$4,0),FALSE)</f>
        <v>#REF!</v>
      </c>
      <c r="G173" s="32" t="e">
        <f>VLOOKUP($A173,'ATTENDANCE DATA'!$A$4:$AL$706,MATCH([1]Attendance_Data!G$2,'ATTENDANCE DATA'!$A$4:$AL$4,0),FALSE)</f>
        <v>#REF!</v>
      </c>
      <c r="H173" s="32" t="e">
        <f>VLOOKUP($A173,'ATTENDANCE DATA'!$A$4:$AL$706,MATCH([1]Attendance_Data!H$2,'ATTENDANCE DATA'!$A$4:$AL$4,0),FALSE)</f>
        <v>#REF!</v>
      </c>
      <c r="I173" s="32" t="e">
        <f>VLOOKUP($A173,'ATTENDANCE DATA'!$A$4:$AL$706,MATCH([1]Attendance_Data!I$2,'ATTENDANCE DATA'!$A$4:$AL$4,0),FALSE)</f>
        <v>#REF!</v>
      </c>
      <c r="J173" s="32" t="e">
        <f>VLOOKUP($A173,'ATTENDANCE DATA'!$A$4:$AL$706,MATCH([1]Attendance_Data!J$2,'ATTENDANCE DATA'!$A$4:$AL$4,0),FALSE)</f>
        <v>#REF!</v>
      </c>
      <c r="K173" s="33" t="e">
        <f t="shared" si="2"/>
        <v>#REF!</v>
      </c>
    </row>
    <row r="174" spans="1:11">
      <c r="A174" s="24" t="e">
        <f>[1]!tblEmployee[[#This Row],[Emp_ID]]</f>
        <v>#REF!</v>
      </c>
      <c r="B174" s="22" t="e">
        <f>VLOOKUP($A174,[1]!tblEmployee[#All],MATCH([1]Attendance_Data!B$2,[1]!tblEmployee[#Headers],0),FALSE)</f>
        <v>#REF!</v>
      </c>
      <c r="C174" s="22" t="e">
        <f>VLOOKUP($A174,[1]!tblEmployee[#All],MATCH([1]Attendance_Data!C$2,[1]!tblEmployee[#Headers],0),FALSE)</f>
        <v>#REF!</v>
      </c>
      <c r="D174" s="22" t="e">
        <f>VLOOKUP($A174,[1]!tblEmployee[#All],MATCH([1]Attendance_Data!D$2,[1]!tblEmployee[#Headers],0),FALSE)</f>
        <v>#REF!</v>
      </c>
      <c r="E174" s="23" t="e">
        <f>VLOOKUP($A174,[1]!tblEmployee[#All],MATCH([1]Attendance_Data!E$2,[1]!tblEmployee[#Headers],0),FALSE)</f>
        <v>#REF!</v>
      </c>
      <c r="F174" s="32" t="e">
        <f>VLOOKUP($A174,'ATTENDANCE DATA'!$A$4:$AL$706,MATCH([1]Attendance_Data!F$2,'ATTENDANCE DATA'!$A$4:$AL$4,0),FALSE)</f>
        <v>#REF!</v>
      </c>
      <c r="G174" s="32" t="e">
        <f>VLOOKUP($A174,'ATTENDANCE DATA'!$A$4:$AL$706,MATCH([1]Attendance_Data!G$2,'ATTENDANCE DATA'!$A$4:$AL$4,0),FALSE)</f>
        <v>#REF!</v>
      </c>
      <c r="H174" s="32" t="e">
        <f>VLOOKUP($A174,'ATTENDANCE DATA'!$A$4:$AL$706,MATCH([1]Attendance_Data!H$2,'ATTENDANCE DATA'!$A$4:$AL$4,0),FALSE)</f>
        <v>#REF!</v>
      </c>
      <c r="I174" s="32" t="e">
        <f>VLOOKUP($A174,'ATTENDANCE DATA'!$A$4:$AL$706,MATCH([1]Attendance_Data!I$2,'ATTENDANCE DATA'!$A$4:$AL$4,0),FALSE)</f>
        <v>#REF!</v>
      </c>
      <c r="J174" s="32" t="e">
        <f>VLOOKUP($A174,'ATTENDANCE DATA'!$A$4:$AL$706,MATCH([1]Attendance_Data!J$2,'ATTENDANCE DATA'!$A$4:$AL$4,0),FALSE)</f>
        <v>#REF!</v>
      </c>
      <c r="K174" s="33" t="e">
        <f t="shared" si="2"/>
        <v>#REF!</v>
      </c>
    </row>
    <row r="175" spans="1:11">
      <c r="A175" s="24" t="e">
        <f>[1]!tblEmployee[[#This Row],[Emp_ID]]</f>
        <v>#REF!</v>
      </c>
      <c r="B175" s="22" t="e">
        <f>VLOOKUP($A175,[1]!tblEmployee[#All],MATCH([1]Attendance_Data!B$2,[1]!tblEmployee[#Headers],0),FALSE)</f>
        <v>#REF!</v>
      </c>
      <c r="C175" s="22" t="e">
        <f>VLOOKUP($A175,[1]!tblEmployee[#All],MATCH([1]Attendance_Data!C$2,[1]!tblEmployee[#Headers],0),FALSE)</f>
        <v>#REF!</v>
      </c>
      <c r="D175" s="22" t="e">
        <f>VLOOKUP($A175,[1]!tblEmployee[#All],MATCH([1]Attendance_Data!D$2,[1]!tblEmployee[#Headers],0),FALSE)</f>
        <v>#REF!</v>
      </c>
      <c r="E175" s="23" t="e">
        <f>VLOOKUP($A175,[1]!tblEmployee[#All],MATCH([1]Attendance_Data!E$2,[1]!tblEmployee[#Headers],0),FALSE)</f>
        <v>#REF!</v>
      </c>
      <c r="F175" s="32" t="e">
        <f>VLOOKUP($A175,'ATTENDANCE DATA'!$A$4:$AL$706,MATCH([1]Attendance_Data!F$2,'ATTENDANCE DATA'!$A$4:$AL$4,0),FALSE)</f>
        <v>#REF!</v>
      </c>
      <c r="G175" s="32" t="e">
        <f>VLOOKUP($A175,'ATTENDANCE DATA'!$A$4:$AL$706,MATCH([1]Attendance_Data!G$2,'ATTENDANCE DATA'!$A$4:$AL$4,0),FALSE)</f>
        <v>#REF!</v>
      </c>
      <c r="H175" s="32" t="e">
        <f>VLOOKUP($A175,'ATTENDANCE DATA'!$A$4:$AL$706,MATCH([1]Attendance_Data!H$2,'ATTENDANCE DATA'!$A$4:$AL$4,0),FALSE)</f>
        <v>#REF!</v>
      </c>
      <c r="I175" s="32" t="e">
        <f>VLOOKUP($A175,'ATTENDANCE DATA'!$A$4:$AL$706,MATCH([1]Attendance_Data!I$2,'ATTENDANCE DATA'!$A$4:$AL$4,0),FALSE)</f>
        <v>#REF!</v>
      </c>
      <c r="J175" s="32" t="e">
        <f>VLOOKUP($A175,'ATTENDANCE DATA'!$A$4:$AL$706,MATCH([1]Attendance_Data!J$2,'ATTENDANCE DATA'!$A$4:$AL$4,0),FALSE)</f>
        <v>#REF!</v>
      </c>
      <c r="K175" s="33" t="e">
        <f t="shared" si="2"/>
        <v>#REF!</v>
      </c>
    </row>
    <row r="176" spans="1:11">
      <c r="A176" s="24" t="e">
        <f>[1]!tblEmployee[[#This Row],[Emp_ID]]</f>
        <v>#REF!</v>
      </c>
      <c r="B176" s="22" t="e">
        <f>VLOOKUP($A176,[1]!tblEmployee[#All],MATCH([1]Attendance_Data!B$2,[1]!tblEmployee[#Headers],0),FALSE)</f>
        <v>#REF!</v>
      </c>
      <c r="C176" s="22" t="e">
        <f>VLOOKUP($A176,[1]!tblEmployee[#All],MATCH([1]Attendance_Data!C$2,[1]!tblEmployee[#Headers],0),FALSE)</f>
        <v>#REF!</v>
      </c>
      <c r="D176" s="22" t="e">
        <f>VLOOKUP($A176,[1]!tblEmployee[#All],MATCH([1]Attendance_Data!D$2,[1]!tblEmployee[#Headers],0),FALSE)</f>
        <v>#REF!</v>
      </c>
      <c r="E176" s="23" t="e">
        <f>VLOOKUP($A176,[1]!tblEmployee[#All],MATCH([1]Attendance_Data!E$2,[1]!tblEmployee[#Headers],0),FALSE)</f>
        <v>#REF!</v>
      </c>
      <c r="F176" s="32" t="e">
        <f>VLOOKUP($A176,'ATTENDANCE DATA'!$A$4:$AL$706,MATCH([1]Attendance_Data!F$2,'ATTENDANCE DATA'!$A$4:$AL$4,0),FALSE)</f>
        <v>#REF!</v>
      </c>
      <c r="G176" s="32" t="e">
        <f>VLOOKUP($A176,'ATTENDANCE DATA'!$A$4:$AL$706,MATCH([1]Attendance_Data!G$2,'ATTENDANCE DATA'!$A$4:$AL$4,0),FALSE)</f>
        <v>#REF!</v>
      </c>
      <c r="H176" s="32" t="e">
        <f>VLOOKUP($A176,'ATTENDANCE DATA'!$A$4:$AL$706,MATCH([1]Attendance_Data!H$2,'ATTENDANCE DATA'!$A$4:$AL$4,0),FALSE)</f>
        <v>#REF!</v>
      </c>
      <c r="I176" s="32" t="e">
        <f>VLOOKUP($A176,'ATTENDANCE DATA'!$A$4:$AL$706,MATCH([1]Attendance_Data!I$2,'ATTENDANCE DATA'!$A$4:$AL$4,0),FALSE)</f>
        <v>#REF!</v>
      </c>
      <c r="J176" s="32" t="e">
        <f>VLOOKUP($A176,'ATTENDANCE DATA'!$A$4:$AL$706,MATCH([1]Attendance_Data!J$2,'ATTENDANCE DATA'!$A$4:$AL$4,0),FALSE)</f>
        <v>#REF!</v>
      </c>
      <c r="K176" s="33" t="e">
        <f t="shared" si="2"/>
        <v>#REF!</v>
      </c>
    </row>
    <row r="177" spans="1:11">
      <c r="A177" s="24" t="e">
        <f>[1]!tblEmployee[[#This Row],[Emp_ID]]</f>
        <v>#REF!</v>
      </c>
      <c r="B177" s="22" t="e">
        <f>VLOOKUP($A177,[1]!tblEmployee[#All],MATCH([1]Attendance_Data!B$2,[1]!tblEmployee[#Headers],0),FALSE)</f>
        <v>#REF!</v>
      </c>
      <c r="C177" s="22" t="e">
        <f>VLOOKUP($A177,[1]!tblEmployee[#All],MATCH([1]Attendance_Data!C$2,[1]!tblEmployee[#Headers],0),FALSE)</f>
        <v>#REF!</v>
      </c>
      <c r="D177" s="22" t="e">
        <f>VLOOKUP($A177,[1]!tblEmployee[#All],MATCH([1]Attendance_Data!D$2,[1]!tblEmployee[#Headers],0),FALSE)</f>
        <v>#REF!</v>
      </c>
      <c r="E177" s="23" t="e">
        <f>VLOOKUP($A177,[1]!tblEmployee[#All],MATCH([1]Attendance_Data!E$2,[1]!tblEmployee[#Headers],0),FALSE)</f>
        <v>#REF!</v>
      </c>
      <c r="F177" s="32" t="e">
        <f>VLOOKUP($A177,'ATTENDANCE DATA'!$A$4:$AL$706,MATCH([1]Attendance_Data!F$2,'ATTENDANCE DATA'!$A$4:$AL$4,0),FALSE)</f>
        <v>#REF!</v>
      </c>
      <c r="G177" s="32" t="e">
        <f>VLOOKUP($A177,'ATTENDANCE DATA'!$A$4:$AL$706,MATCH([1]Attendance_Data!G$2,'ATTENDANCE DATA'!$A$4:$AL$4,0),FALSE)</f>
        <v>#REF!</v>
      </c>
      <c r="H177" s="32" t="e">
        <f>VLOOKUP($A177,'ATTENDANCE DATA'!$A$4:$AL$706,MATCH([1]Attendance_Data!H$2,'ATTENDANCE DATA'!$A$4:$AL$4,0),FALSE)</f>
        <v>#REF!</v>
      </c>
      <c r="I177" s="32" t="e">
        <f>VLOOKUP($A177,'ATTENDANCE DATA'!$A$4:$AL$706,MATCH([1]Attendance_Data!I$2,'ATTENDANCE DATA'!$A$4:$AL$4,0),FALSE)</f>
        <v>#REF!</v>
      </c>
      <c r="J177" s="32" t="e">
        <f>VLOOKUP($A177,'ATTENDANCE DATA'!$A$4:$AL$706,MATCH([1]Attendance_Data!J$2,'ATTENDANCE DATA'!$A$4:$AL$4,0),FALSE)</f>
        <v>#REF!</v>
      </c>
      <c r="K177" s="33" t="e">
        <f t="shared" si="2"/>
        <v>#REF!</v>
      </c>
    </row>
    <row r="178" spans="1:11">
      <c r="A178" s="24" t="e">
        <f>[1]!tblEmployee[[#This Row],[Emp_ID]]</f>
        <v>#REF!</v>
      </c>
      <c r="B178" s="22" t="e">
        <f>VLOOKUP($A178,[1]!tblEmployee[#All],MATCH([1]Attendance_Data!B$2,[1]!tblEmployee[#Headers],0),FALSE)</f>
        <v>#REF!</v>
      </c>
      <c r="C178" s="22" t="e">
        <f>VLOOKUP($A178,[1]!tblEmployee[#All],MATCH([1]Attendance_Data!C$2,[1]!tblEmployee[#Headers],0),FALSE)</f>
        <v>#REF!</v>
      </c>
      <c r="D178" s="22" t="e">
        <f>VLOOKUP($A178,[1]!tblEmployee[#All],MATCH([1]Attendance_Data!D$2,[1]!tblEmployee[#Headers],0),FALSE)</f>
        <v>#REF!</v>
      </c>
      <c r="E178" s="23" t="e">
        <f>VLOOKUP($A178,[1]!tblEmployee[#All],MATCH([1]Attendance_Data!E$2,[1]!tblEmployee[#Headers],0),FALSE)</f>
        <v>#REF!</v>
      </c>
      <c r="F178" s="32" t="e">
        <f>VLOOKUP($A178,'ATTENDANCE DATA'!$A$4:$AL$706,MATCH([1]Attendance_Data!F$2,'ATTENDANCE DATA'!$A$4:$AL$4,0),FALSE)</f>
        <v>#REF!</v>
      </c>
      <c r="G178" s="32" t="e">
        <f>VLOOKUP($A178,'ATTENDANCE DATA'!$A$4:$AL$706,MATCH([1]Attendance_Data!G$2,'ATTENDANCE DATA'!$A$4:$AL$4,0),FALSE)</f>
        <v>#REF!</v>
      </c>
      <c r="H178" s="32" t="e">
        <f>VLOOKUP($A178,'ATTENDANCE DATA'!$A$4:$AL$706,MATCH([1]Attendance_Data!H$2,'ATTENDANCE DATA'!$A$4:$AL$4,0),FALSE)</f>
        <v>#REF!</v>
      </c>
      <c r="I178" s="32" t="e">
        <f>VLOOKUP($A178,'ATTENDANCE DATA'!$A$4:$AL$706,MATCH([1]Attendance_Data!I$2,'ATTENDANCE DATA'!$A$4:$AL$4,0),FALSE)</f>
        <v>#REF!</v>
      </c>
      <c r="J178" s="32" t="e">
        <f>VLOOKUP($A178,'ATTENDANCE DATA'!$A$4:$AL$706,MATCH([1]Attendance_Data!J$2,'ATTENDANCE DATA'!$A$4:$AL$4,0),FALSE)</f>
        <v>#REF!</v>
      </c>
      <c r="K178" s="33" t="e">
        <f t="shared" si="2"/>
        <v>#REF!</v>
      </c>
    </row>
    <row r="179" spans="1:11">
      <c r="A179" s="24" t="e">
        <f>[1]!tblEmployee[[#This Row],[Emp_ID]]</f>
        <v>#REF!</v>
      </c>
      <c r="B179" s="22" t="e">
        <f>VLOOKUP($A179,[1]!tblEmployee[#All],MATCH([1]Attendance_Data!B$2,[1]!tblEmployee[#Headers],0),FALSE)</f>
        <v>#REF!</v>
      </c>
      <c r="C179" s="22" t="e">
        <f>VLOOKUP($A179,[1]!tblEmployee[#All],MATCH([1]Attendance_Data!C$2,[1]!tblEmployee[#Headers],0),FALSE)</f>
        <v>#REF!</v>
      </c>
      <c r="D179" s="22" t="e">
        <f>VLOOKUP($A179,[1]!tblEmployee[#All],MATCH([1]Attendance_Data!D$2,[1]!tblEmployee[#Headers],0),FALSE)</f>
        <v>#REF!</v>
      </c>
      <c r="E179" s="23" t="e">
        <f>VLOOKUP($A179,[1]!tblEmployee[#All],MATCH([1]Attendance_Data!E$2,[1]!tblEmployee[#Headers],0),FALSE)</f>
        <v>#REF!</v>
      </c>
      <c r="F179" s="32" t="e">
        <f>VLOOKUP($A179,'ATTENDANCE DATA'!$A$4:$AL$706,MATCH([1]Attendance_Data!F$2,'ATTENDANCE DATA'!$A$4:$AL$4,0),FALSE)</f>
        <v>#REF!</v>
      </c>
      <c r="G179" s="32" t="e">
        <f>VLOOKUP($A179,'ATTENDANCE DATA'!$A$4:$AL$706,MATCH([1]Attendance_Data!G$2,'ATTENDANCE DATA'!$A$4:$AL$4,0),FALSE)</f>
        <v>#REF!</v>
      </c>
      <c r="H179" s="32" t="e">
        <f>VLOOKUP($A179,'ATTENDANCE DATA'!$A$4:$AL$706,MATCH([1]Attendance_Data!H$2,'ATTENDANCE DATA'!$A$4:$AL$4,0),FALSE)</f>
        <v>#REF!</v>
      </c>
      <c r="I179" s="32" t="e">
        <f>VLOOKUP($A179,'ATTENDANCE DATA'!$A$4:$AL$706,MATCH([1]Attendance_Data!I$2,'ATTENDANCE DATA'!$A$4:$AL$4,0),FALSE)</f>
        <v>#REF!</v>
      </c>
      <c r="J179" s="32" t="e">
        <f>VLOOKUP($A179,'ATTENDANCE DATA'!$A$4:$AL$706,MATCH([1]Attendance_Data!J$2,'ATTENDANCE DATA'!$A$4:$AL$4,0),FALSE)</f>
        <v>#REF!</v>
      </c>
      <c r="K179" s="33" t="e">
        <f t="shared" si="2"/>
        <v>#REF!</v>
      </c>
    </row>
    <row r="180" spans="1:11">
      <c r="A180" s="24" t="e">
        <f>[1]!tblEmployee[[#This Row],[Emp_ID]]</f>
        <v>#REF!</v>
      </c>
      <c r="B180" s="22" t="e">
        <f>VLOOKUP($A180,[1]!tblEmployee[#All],MATCH([1]Attendance_Data!B$2,[1]!tblEmployee[#Headers],0),FALSE)</f>
        <v>#REF!</v>
      </c>
      <c r="C180" s="22" t="e">
        <f>VLOOKUP($A180,[1]!tblEmployee[#All],MATCH([1]Attendance_Data!C$2,[1]!tblEmployee[#Headers],0),FALSE)</f>
        <v>#REF!</v>
      </c>
      <c r="D180" s="22" t="e">
        <f>VLOOKUP($A180,[1]!tblEmployee[#All],MATCH([1]Attendance_Data!D$2,[1]!tblEmployee[#Headers],0),FALSE)</f>
        <v>#REF!</v>
      </c>
      <c r="E180" s="23" t="e">
        <f>VLOOKUP($A180,[1]!tblEmployee[#All],MATCH([1]Attendance_Data!E$2,[1]!tblEmployee[#Headers],0),FALSE)</f>
        <v>#REF!</v>
      </c>
      <c r="F180" s="32" t="e">
        <f>VLOOKUP($A180,'ATTENDANCE DATA'!$A$4:$AL$706,MATCH([1]Attendance_Data!F$2,'ATTENDANCE DATA'!$A$4:$AL$4,0),FALSE)</f>
        <v>#REF!</v>
      </c>
      <c r="G180" s="32" t="e">
        <f>VLOOKUP($A180,'ATTENDANCE DATA'!$A$4:$AL$706,MATCH([1]Attendance_Data!G$2,'ATTENDANCE DATA'!$A$4:$AL$4,0),FALSE)</f>
        <v>#REF!</v>
      </c>
      <c r="H180" s="32" t="e">
        <f>VLOOKUP($A180,'ATTENDANCE DATA'!$A$4:$AL$706,MATCH([1]Attendance_Data!H$2,'ATTENDANCE DATA'!$A$4:$AL$4,0),FALSE)</f>
        <v>#REF!</v>
      </c>
      <c r="I180" s="32" t="e">
        <f>VLOOKUP($A180,'ATTENDANCE DATA'!$A$4:$AL$706,MATCH([1]Attendance_Data!I$2,'ATTENDANCE DATA'!$A$4:$AL$4,0),FALSE)</f>
        <v>#REF!</v>
      </c>
      <c r="J180" s="32" t="e">
        <f>VLOOKUP($A180,'ATTENDANCE DATA'!$A$4:$AL$706,MATCH([1]Attendance_Data!J$2,'ATTENDANCE DATA'!$A$4:$AL$4,0),FALSE)</f>
        <v>#REF!</v>
      </c>
      <c r="K180" s="33" t="e">
        <f t="shared" si="2"/>
        <v>#REF!</v>
      </c>
    </row>
    <row r="181" spans="1:11">
      <c r="A181" s="24" t="e">
        <f>[1]!tblEmployee[[#This Row],[Emp_ID]]</f>
        <v>#REF!</v>
      </c>
      <c r="B181" s="22" t="e">
        <f>VLOOKUP($A181,[1]!tblEmployee[#All],MATCH([1]Attendance_Data!B$2,[1]!tblEmployee[#Headers],0),FALSE)</f>
        <v>#REF!</v>
      </c>
      <c r="C181" s="22" t="e">
        <f>VLOOKUP($A181,[1]!tblEmployee[#All],MATCH([1]Attendance_Data!C$2,[1]!tblEmployee[#Headers],0),FALSE)</f>
        <v>#REF!</v>
      </c>
      <c r="D181" s="22" t="e">
        <f>VLOOKUP($A181,[1]!tblEmployee[#All],MATCH([1]Attendance_Data!D$2,[1]!tblEmployee[#Headers],0),FALSE)</f>
        <v>#REF!</v>
      </c>
      <c r="E181" s="23" t="e">
        <f>VLOOKUP($A181,[1]!tblEmployee[#All],MATCH([1]Attendance_Data!E$2,[1]!tblEmployee[#Headers],0),FALSE)</f>
        <v>#REF!</v>
      </c>
      <c r="F181" s="32" t="e">
        <f>VLOOKUP($A181,'ATTENDANCE DATA'!$A$4:$AL$706,MATCH([1]Attendance_Data!F$2,'ATTENDANCE DATA'!$A$4:$AL$4,0),FALSE)</f>
        <v>#REF!</v>
      </c>
      <c r="G181" s="32" t="e">
        <f>VLOOKUP($A181,'ATTENDANCE DATA'!$A$4:$AL$706,MATCH([1]Attendance_Data!G$2,'ATTENDANCE DATA'!$A$4:$AL$4,0),FALSE)</f>
        <v>#REF!</v>
      </c>
      <c r="H181" s="32" t="e">
        <f>VLOOKUP($A181,'ATTENDANCE DATA'!$A$4:$AL$706,MATCH([1]Attendance_Data!H$2,'ATTENDANCE DATA'!$A$4:$AL$4,0),FALSE)</f>
        <v>#REF!</v>
      </c>
      <c r="I181" s="32" t="e">
        <f>VLOOKUP($A181,'ATTENDANCE DATA'!$A$4:$AL$706,MATCH([1]Attendance_Data!I$2,'ATTENDANCE DATA'!$A$4:$AL$4,0),FALSE)</f>
        <v>#REF!</v>
      </c>
      <c r="J181" s="32" t="e">
        <f>VLOOKUP($A181,'ATTENDANCE DATA'!$A$4:$AL$706,MATCH([1]Attendance_Data!J$2,'ATTENDANCE DATA'!$A$4:$AL$4,0),FALSE)</f>
        <v>#REF!</v>
      </c>
      <c r="K181" s="33" t="e">
        <f t="shared" si="2"/>
        <v>#REF!</v>
      </c>
    </row>
    <row r="182" spans="1:11">
      <c r="A182" s="24" t="e">
        <f>[1]!tblEmployee[[#This Row],[Emp_ID]]</f>
        <v>#REF!</v>
      </c>
      <c r="B182" s="22" t="e">
        <f>VLOOKUP($A182,[1]!tblEmployee[#All],MATCH([1]Attendance_Data!B$2,[1]!tblEmployee[#Headers],0),FALSE)</f>
        <v>#REF!</v>
      </c>
      <c r="C182" s="22" t="e">
        <f>VLOOKUP($A182,[1]!tblEmployee[#All],MATCH([1]Attendance_Data!C$2,[1]!tblEmployee[#Headers],0),FALSE)</f>
        <v>#REF!</v>
      </c>
      <c r="D182" s="22" t="e">
        <f>VLOOKUP($A182,[1]!tblEmployee[#All],MATCH([1]Attendance_Data!D$2,[1]!tblEmployee[#Headers],0),FALSE)</f>
        <v>#REF!</v>
      </c>
      <c r="E182" s="23" t="e">
        <f>VLOOKUP($A182,[1]!tblEmployee[#All],MATCH([1]Attendance_Data!E$2,[1]!tblEmployee[#Headers],0),FALSE)</f>
        <v>#REF!</v>
      </c>
      <c r="F182" s="32" t="e">
        <f>VLOOKUP($A182,'ATTENDANCE DATA'!$A$4:$AL$706,MATCH([1]Attendance_Data!F$2,'ATTENDANCE DATA'!$A$4:$AL$4,0),FALSE)</f>
        <v>#REF!</v>
      </c>
      <c r="G182" s="32" t="e">
        <f>VLOOKUP($A182,'ATTENDANCE DATA'!$A$4:$AL$706,MATCH([1]Attendance_Data!G$2,'ATTENDANCE DATA'!$A$4:$AL$4,0),FALSE)</f>
        <v>#REF!</v>
      </c>
      <c r="H182" s="32" t="e">
        <f>VLOOKUP($A182,'ATTENDANCE DATA'!$A$4:$AL$706,MATCH([1]Attendance_Data!H$2,'ATTENDANCE DATA'!$A$4:$AL$4,0),FALSE)</f>
        <v>#REF!</v>
      </c>
      <c r="I182" s="32" t="e">
        <f>VLOOKUP($A182,'ATTENDANCE DATA'!$A$4:$AL$706,MATCH([1]Attendance_Data!I$2,'ATTENDANCE DATA'!$A$4:$AL$4,0),FALSE)</f>
        <v>#REF!</v>
      </c>
      <c r="J182" s="32" t="e">
        <f>VLOOKUP($A182,'ATTENDANCE DATA'!$A$4:$AL$706,MATCH([1]Attendance_Data!J$2,'ATTENDANCE DATA'!$A$4:$AL$4,0),FALSE)</f>
        <v>#REF!</v>
      </c>
      <c r="K182" s="33" t="e">
        <f t="shared" si="2"/>
        <v>#REF!</v>
      </c>
    </row>
    <row r="183" spans="1:11">
      <c r="A183" s="24" t="e">
        <f>[1]!tblEmployee[[#This Row],[Emp_ID]]</f>
        <v>#REF!</v>
      </c>
      <c r="B183" s="22" t="e">
        <f>VLOOKUP($A183,[1]!tblEmployee[#All],MATCH([1]Attendance_Data!B$2,[1]!tblEmployee[#Headers],0),FALSE)</f>
        <v>#REF!</v>
      </c>
      <c r="C183" s="22" t="e">
        <f>VLOOKUP($A183,[1]!tblEmployee[#All],MATCH([1]Attendance_Data!C$2,[1]!tblEmployee[#Headers],0),FALSE)</f>
        <v>#REF!</v>
      </c>
      <c r="D183" s="22" t="e">
        <f>VLOOKUP($A183,[1]!tblEmployee[#All],MATCH([1]Attendance_Data!D$2,[1]!tblEmployee[#Headers],0),FALSE)</f>
        <v>#REF!</v>
      </c>
      <c r="E183" s="23" t="e">
        <f>VLOOKUP($A183,[1]!tblEmployee[#All],MATCH([1]Attendance_Data!E$2,[1]!tblEmployee[#Headers],0),FALSE)</f>
        <v>#REF!</v>
      </c>
      <c r="F183" s="32" t="e">
        <f>VLOOKUP($A183,'ATTENDANCE DATA'!$A$4:$AL$706,MATCH([1]Attendance_Data!F$2,'ATTENDANCE DATA'!$A$4:$AL$4,0),FALSE)</f>
        <v>#REF!</v>
      </c>
      <c r="G183" s="32" t="e">
        <f>VLOOKUP($A183,'ATTENDANCE DATA'!$A$4:$AL$706,MATCH([1]Attendance_Data!G$2,'ATTENDANCE DATA'!$A$4:$AL$4,0),FALSE)</f>
        <v>#REF!</v>
      </c>
      <c r="H183" s="32" t="e">
        <f>VLOOKUP($A183,'ATTENDANCE DATA'!$A$4:$AL$706,MATCH([1]Attendance_Data!H$2,'ATTENDANCE DATA'!$A$4:$AL$4,0),FALSE)</f>
        <v>#REF!</v>
      </c>
      <c r="I183" s="32" t="e">
        <f>VLOOKUP($A183,'ATTENDANCE DATA'!$A$4:$AL$706,MATCH([1]Attendance_Data!I$2,'ATTENDANCE DATA'!$A$4:$AL$4,0),FALSE)</f>
        <v>#REF!</v>
      </c>
      <c r="J183" s="32" t="e">
        <f>VLOOKUP($A183,'ATTENDANCE DATA'!$A$4:$AL$706,MATCH([1]Attendance_Data!J$2,'ATTENDANCE DATA'!$A$4:$AL$4,0),FALSE)</f>
        <v>#REF!</v>
      </c>
      <c r="K183" s="33" t="e">
        <f t="shared" si="2"/>
        <v>#REF!</v>
      </c>
    </row>
    <row r="184" spans="1:11">
      <c r="A184" s="24" t="e">
        <f>[1]!tblEmployee[[#This Row],[Emp_ID]]</f>
        <v>#REF!</v>
      </c>
      <c r="B184" s="22" t="e">
        <f>VLOOKUP($A184,[1]!tblEmployee[#All],MATCH([1]Attendance_Data!B$2,[1]!tblEmployee[#Headers],0),FALSE)</f>
        <v>#REF!</v>
      </c>
      <c r="C184" s="22" t="e">
        <f>VLOOKUP($A184,[1]!tblEmployee[#All],MATCH([1]Attendance_Data!C$2,[1]!tblEmployee[#Headers],0),FALSE)</f>
        <v>#REF!</v>
      </c>
      <c r="D184" s="22" t="e">
        <f>VLOOKUP($A184,[1]!tblEmployee[#All],MATCH([1]Attendance_Data!D$2,[1]!tblEmployee[#Headers],0),FALSE)</f>
        <v>#REF!</v>
      </c>
      <c r="E184" s="23" t="e">
        <f>VLOOKUP($A184,[1]!tblEmployee[#All],MATCH([1]Attendance_Data!E$2,[1]!tblEmployee[#Headers],0),FALSE)</f>
        <v>#REF!</v>
      </c>
      <c r="F184" s="32" t="e">
        <f>VLOOKUP($A184,'ATTENDANCE DATA'!$A$4:$AL$706,MATCH([1]Attendance_Data!F$2,'ATTENDANCE DATA'!$A$4:$AL$4,0),FALSE)</f>
        <v>#REF!</v>
      </c>
      <c r="G184" s="32" t="e">
        <f>VLOOKUP($A184,'ATTENDANCE DATA'!$A$4:$AL$706,MATCH([1]Attendance_Data!G$2,'ATTENDANCE DATA'!$A$4:$AL$4,0),FALSE)</f>
        <v>#REF!</v>
      </c>
      <c r="H184" s="32" t="e">
        <f>VLOOKUP($A184,'ATTENDANCE DATA'!$A$4:$AL$706,MATCH([1]Attendance_Data!H$2,'ATTENDANCE DATA'!$A$4:$AL$4,0),FALSE)</f>
        <v>#REF!</v>
      </c>
      <c r="I184" s="32" t="e">
        <f>VLOOKUP($A184,'ATTENDANCE DATA'!$A$4:$AL$706,MATCH([1]Attendance_Data!I$2,'ATTENDANCE DATA'!$A$4:$AL$4,0),FALSE)</f>
        <v>#REF!</v>
      </c>
      <c r="J184" s="32" t="e">
        <f>VLOOKUP($A184,'ATTENDANCE DATA'!$A$4:$AL$706,MATCH([1]Attendance_Data!J$2,'ATTENDANCE DATA'!$A$4:$AL$4,0),FALSE)</f>
        <v>#REF!</v>
      </c>
      <c r="K184" s="33" t="e">
        <f t="shared" si="2"/>
        <v>#REF!</v>
      </c>
    </row>
    <row r="185" spans="1:11">
      <c r="A185" s="24" t="e">
        <f>[1]!tblEmployee[[#This Row],[Emp_ID]]</f>
        <v>#REF!</v>
      </c>
      <c r="B185" s="22" t="e">
        <f>VLOOKUP($A185,[1]!tblEmployee[#All],MATCH([1]Attendance_Data!B$2,[1]!tblEmployee[#Headers],0),FALSE)</f>
        <v>#REF!</v>
      </c>
      <c r="C185" s="22" t="e">
        <f>VLOOKUP($A185,[1]!tblEmployee[#All],MATCH([1]Attendance_Data!C$2,[1]!tblEmployee[#Headers],0),FALSE)</f>
        <v>#REF!</v>
      </c>
      <c r="D185" s="22" t="e">
        <f>VLOOKUP($A185,[1]!tblEmployee[#All],MATCH([1]Attendance_Data!D$2,[1]!tblEmployee[#Headers],0),FALSE)</f>
        <v>#REF!</v>
      </c>
      <c r="E185" s="23" t="e">
        <f>VLOOKUP($A185,[1]!tblEmployee[#All],MATCH([1]Attendance_Data!E$2,[1]!tblEmployee[#Headers],0),FALSE)</f>
        <v>#REF!</v>
      </c>
      <c r="F185" s="32" t="e">
        <f>VLOOKUP($A185,'ATTENDANCE DATA'!$A$4:$AL$706,MATCH([1]Attendance_Data!F$2,'ATTENDANCE DATA'!$A$4:$AL$4,0),FALSE)</f>
        <v>#REF!</v>
      </c>
      <c r="G185" s="32" t="e">
        <f>VLOOKUP($A185,'ATTENDANCE DATA'!$A$4:$AL$706,MATCH([1]Attendance_Data!G$2,'ATTENDANCE DATA'!$A$4:$AL$4,0),FALSE)</f>
        <v>#REF!</v>
      </c>
      <c r="H185" s="32" t="e">
        <f>VLOOKUP($A185,'ATTENDANCE DATA'!$A$4:$AL$706,MATCH([1]Attendance_Data!H$2,'ATTENDANCE DATA'!$A$4:$AL$4,0),FALSE)</f>
        <v>#REF!</v>
      </c>
      <c r="I185" s="32" t="e">
        <f>VLOOKUP($A185,'ATTENDANCE DATA'!$A$4:$AL$706,MATCH([1]Attendance_Data!I$2,'ATTENDANCE DATA'!$A$4:$AL$4,0),FALSE)</f>
        <v>#REF!</v>
      </c>
      <c r="J185" s="32" t="e">
        <f>VLOOKUP($A185,'ATTENDANCE DATA'!$A$4:$AL$706,MATCH([1]Attendance_Data!J$2,'ATTENDANCE DATA'!$A$4:$AL$4,0),FALSE)</f>
        <v>#REF!</v>
      </c>
      <c r="K185" s="33" t="e">
        <f t="shared" si="2"/>
        <v>#REF!</v>
      </c>
    </row>
    <row r="186" spans="1:11">
      <c r="A186" s="24" t="e">
        <f>[1]!tblEmployee[[#This Row],[Emp_ID]]</f>
        <v>#REF!</v>
      </c>
      <c r="B186" s="22" t="e">
        <f>VLOOKUP($A186,[1]!tblEmployee[#All],MATCH([1]Attendance_Data!B$2,[1]!tblEmployee[#Headers],0),FALSE)</f>
        <v>#REF!</v>
      </c>
      <c r="C186" s="22" t="e">
        <f>VLOOKUP($A186,[1]!tblEmployee[#All],MATCH([1]Attendance_Data!C$2,[1]!tblEmployee[#Headers],0),FALSE)</f>
        <v>#REF!</v>
      </c>
      <c r="D186" s="22" t="e">
        <f>VLOOKUP($A186,[1]!tblEmployee[#All],MATCH([1]Attendance_Data!D$2,[1]!tblEmployee[#Headers],0),FALSE)</f>
        <v>#REF!</v>
      </c>
      <c r="E186" s="23" t="e">
        <f>VLOOKUP($A186,[1]!tblEmployee[#All],MATCH([1]Attendance_Data!E$2,[1]!tblEmployee[#Headers],0),FALSE)</f>
        <v>#REF!</v>
      </c>
      <c r="F186" s="32" t="e">
        <f>VLOOKUP($A186,'ATTENDANCE DATA'!$A$4:$AL$706,MATCH([1]Attendance_Data!F$2,'ATTENDANCE DATA'!$A$4:$AL$4,0),FALSE)</f>
        <v>#REF!</v>
      </c>
      <c r="G186" s="32" t="e">
        <f>VLOOKUP($A186,'ATTENDANCE DATA'!$A$4:$AL$706,MATCH([1]Attendance_Data!G$2,'ATTENDANCE DATA'!$A$4:$AL$4,0),FALSE)</f>
        <v>#REF!</v>
      </c>
      <c r="H186" s="32" t="e">
        <f>VLOOKUP($A186,'ATTENDANCE DATA'!$A$4:$AL$706,MATCH([1]Attendance_Data!H$2,'ATTENDANCE DATA'!$A$4:$AL$4,0),FALSE)</f>
        <v>#REF!</v>
      </c>
      <c r="I186" s="32" t="e">
        <f>VLOOKUP($A186,'ATTENDANCE DATA'!$A$4:$AL$706,MATCH([1]Attendance_Data!I$2,'ATTENDANCE DATA'!$A$4:$AL$4,0),FALSE)</f>
        <v>#REF!</v>
      </c>
      <c r="J186" s="32" t="e">
        <f>VLOOKUP($A186,'ATTENDANCE DATA'!$A$4:$AL$706,MATCH([1]Attendance_Data!J$2,'ATTENDANCE DATA'!$A$4:$AL$4,0),FALSE)</f>
        <v>#REF!</v>
      </c>
      <c r="K186" s="33" t="e">
        <f t="shared" si="2"/>
        <v>#REF!</v>
      </c>
    </row>
    <row r="187" spans="1:11">
      <c r="A187" s="24" t="e">
        <f>[1]!tblEmployee[[#This Row],[Emp_ID]]</f>
        <v>#REF!</v>
      </c>
      <c r="B187" s="22" t="e">
        <f>VLOOKUP($A187,[1]!tblEmployee[#All],MATCH([1]Attendance_Data!B$2,[1]!tblEmployee[#Headers],0),FALSE)</f>
        <v>#REF!</v>
      </c>
      <c r="C187" s="22" t="e">
        <f>VLOOKUP($A187,[1]!tblEmployee[#All],MATCH([1]Attendance_Data!C$2,[1]!tblEmployee[#Headers],0),FALSE)</f>
        <v>#REF!</v>
      </c>
      <c r="D187" s="22" t="e">
        <f>VLOOKUP($A187,[1]!tblEmployee[#All],MATCH([1]Attendance_Data!D$2,[1]!tblEmployee[#Headers],0),FALSE)</f>
        <v>#REF!</v>
      </c>
      <c r="E187" s="23" t="e">
        <f>VLOOKUP($A187,[1]!tblEmployee[#All],MATCH([1]Attendance_Data!E$2,[1]!tblEmployee[#Headers],0),FALSE)</f>
        <v>#REF!</v>
      </c>
      <c r="F187" s="32" t="e">
        <f>VLOOKUP($A187,'ATTENDANCE DATA'!$A$4:$AL$706,MATCH([1]Attendance_Data!F$2,'ATTENDANCE DATA'!$A$4:$AL$4,0),FALSE)</f>
        <v>#REF!</v>
      </c>
      <c r="G187" s="32" t="e">
        <f>VLOOKUP($A187,'ATTENDANCE DATA'!$A$4:$AL$706,MATCH([1]Attendance_Data!G$2,'ATTENDANCE DATA'!$A$4:$AL$4,0),FALSE)</f>
        <v>#REF!</v>
      </c>
      <c r="H187" s="32" t="e">
        <f>VLOOKUP($A187,'ATTENDANCE DATA'!$A$4:$AL$706,MATCH([1]Attendance_Data!H$2,'ATTENDANCE DATA'!$A$4:$AL$4,0),FALSE)</f>
        <v>#REF!</v>
      </c>
      <c r="I187" s="32" t="e">
        <f>VLOOKUP($A187,'ATTENDANCE DATA'!$A$4:$AL$706,MATCH([1]Attendance_Data!I$2,'ATTENDANCE DATA'!$A$4:$AL$4,0),FALSE)</f>
        <v>#REF!</v>
      </c>
      <c r="J187" s="32" t="e">
        <f>VLOOKUP($A187,'ATTENDANCE DATA'!$A$4:$AL$706,MATCH([1]Attendance_Data!J$2,'ATTENDANCE DATA'!$A$4:$AL$4,0),FALSE)</f>
        <v>#REF!</v>
      </c>
      <c r="K187" s="33" t="e">
        <f t="shared" si="2"/>
        <v>#REF!</v>
      </c>
    </row>
    <row r="188" spans="1:11">
      <c r="A188" s="24" t="e">
        <f>[1]!tblEmployee[[#This Row],[Emp_ID]]</f>
        <v>#REF!</v>
      </c>
      <c r="B188" s="22" t="e">
        <f>VLOOKUP($A188,[1]!tblEmployee[#All],MATCH([1]Attendance_Data!B$2,[1]!tblEmployee[#Headers],0),FALSE)</f>
        <v>#REF!</v>
      </c>
      <c r="C188" s="22" t="e">
        <f>VLOOKUP($A188,[1]!tblEmployee[#All],MATCH([1]Attendance_Data!C$2,[1]!tblEmployee[#Headers],0),FALSE)</f>
        <v>#REF!</v>
      </c>
      <c r="D188" s="22" t="e">
        <f>VLOOKUP($A188,[1]!tblEmployee[#All],MATCH([1]Attendance_Data!D$2,[1]!tblEmployee[#Headers],0),FALSE)</f>
        <v>#REF!</v>
      </c>
      <c r="E188" s="23" t="e">
        <f>VLOOKUP($A188,[1]!tblEmployee[#All],MATCH([1]Attendance_Data!E$2,[1]!tblEmployee[#Headers],0),FALSE)</f>
        <v>#REF!</v>
      </c>
      <c r="F188" s="32" t="e">
        <f>VLOOKUP($A188,'ATTENDANCE DATA'!$A$4:$AL$706,MATCH([1]Attendance_Data!F$2,'ATTENDANCE DATA'!$A$4:$AL$4,0),FALSE)</f>
        <v>#REF!</v>
      </c>
      <c r="G188" s="32" t="e">
        <f>VLOOKUP($A188,'ATTENDANCE DATA'!$A$4:$AL$706,MATCH([1]Attendance_Data!G$2,'ATTENDANCE DATA'!$A$4:$AL$4,0),FALSE)</f>
        <v>#REF!</v>
      </c>
      <c r="H188" s="32" t="e">
        <f>VLOOKUP($A188,'ATTENDANCE DATA'!$A$4:$AL$706,MATCH([1]Attendance_Data!H$2,'ATTENDANCE DATA'!$A$4:$AL$4,0),FALSE)</f>
        <v>#REF!</v>
      </c>
      <c r="I188" s="32" t="e">
        <f>VLOOKUP($A188,'ATTENDANCE DATA'!$A$4:$AL$706,MATCH([1]Attendance_Data!I$2,'ATTENDANCE DATA'!$A$4:$AL$4,0),FALSE)</f>
        <v>#REF!</v>
      </c>
      <c r="J188" s="32" t="e">
        <f>VLOOKUP($A188,'ATTENDANCE DATA'!$A$4:$AL$706,MATCH([1]Attendance_Data!J$2,'ATTENDANCE DATA'!$A$4:$AL$4,0),FALSE)</f>
        <v>#REF!</v>
      </c>
      <c r="K188" s="33" t="e">
        <f t="shared" si="2"/>
        <v>#REF!</v>
      </c>
    </row>
    <row r="189" spans="1:11">
      <c r="A189" s="24" t="e">
        <f>[1]!tblEmployee[[#This Row],[Emp_ID]]</f>
        <v>#REF!</v>
      </c>
      <c r="B189" s="22" t="e">
        <f>VLOOKUP($A189,[1]!tblEmployee[#All],MATCH([1]Attendance_Data!B$2,[1]!tblEmployee[#Headers],0),FALSE)</f>
        <v>#REF!</v>
      </c>
      <c r="C189" s="22" t="e">
        <f>VLOOKUP($A189,[1]!tblEmployee[#All],MATCH([1]Attendance_Data!C$2,[1]!tblEmployee[#Headers],0),FALSE)</f>
        <v>#REF!</v>
      </c>
      <c r="D189" s="22" t="e">
        <f>VLOOKUP($A189,[1]!tblEmployee[#All],MATCH([1]Attendance_Data!D$2,[1]!tblEmployee[#Headers],0),FALSE)</f>
        <v>#REF!</v>
      </c>
      <c r="E189" s="23" t="e">
        <f>VLOOKUP($A189,[1]!tblEmployee[#All],MATCH([1]Attendance_Data!E$2,[1]!tblEmployee[#Headers],0),FALSE)</f>
        <v>#REF!</v>
      </c>
      <c r="F189" s="32" t="e">
        <f>VLOOKUP($A189,'ATTENDANCE DATA'!$A$4:$AL$706,MATCH([1]Attendance_Data!F$2,'ATTENDANCE DATA'!$A$4:$AL$4,0),FALSE)</f>
        <v>#REF!</v>
      </c>
      <c r="G189" s="32" t="e">
        <f>VLOOKUP($A189,'ATTENDANCE DATA'!$A$4:$AL$706,MATCH([1]Attendance_Data!G$2,'ATTENDANCE DATA'!$A$4:$AL$4,0),FALSE)</f>
        <v>#REF!</v>
      </c>
      <c r="H189" s="32" t="e">
        <f>VLOOKUP($A189,'ATTENDANCE DATA'!$A$4:$AL$706,MATCH([1]Attendance_Data!H$2,'ATTENDANCE DATA'!$A$4:$AL$4,0),FALSE)</f>
        <v>#REF!</v>
      </c>
      <c r="I189" s="32" t="e">
        <f>VLOOKUP($A189,'ATTENDANCE DATA'!$A$4:$AL$706,MATCH([1]Attendance_Data!I$2,'ATTENDANCE DATA'!$A$4:$AL$4,0),FALSE)</f>
        <v>#REF!</v>
      </c>
      <c r="J189" s="32" t="e">
        <f>VLOOKUP($A189,'ATTENDANCE DATA'!$A$4:$AL$706,MATCH([1]Attendance_Data!J$2,'ATTENDANCE DATA'!$A$4:$AL$4,0),FALSE)</f>
        <v>#REF!</v>
      </c>
      <c r="K189" s="33" t="e">
        <f t="shared" si="2"/>
        <v>#REF!</v>
      </c>
    </row>
    <row r="190" spans="1:11">
      <c r="A190" s="24" t="e">
        <f>[1]!tblEmployee[[#This Row],[Emp_ID]]</f>
        <v>#REF!</v>
      </c>
      <c r="B190" s="22" t="e">
        <f>VLOOKUP($A190,[1]!tblEmployee[#All],MATCH([1]Attendance_Data!B$2,[1]!tblEmployee[#Headers],0),FALSE)</f>
        <v>#REF!</v>
      </c>
      <c r="C190" s="22" t="e">
        <f>VLOOKUP($A190,[1]!tblEmployee[#All],MATCH([1]Attendance_Data!C$2,[1]!tblEmployee[#Headers],0),FALSE)</f>
        <v>#REF!</v>
      </c>
      <c r="D190" s="22" t="e">
        <f>VLOOKUP($A190,[1]!tblEmployee[#All],MATCH([1]Attendance_Data!D$2,[1]!tblEmployee[#Headers],0),FALSE)</f>
        <v>#REF!</v>
      </c>
      <c r="E190" s="23" t="e">
        <f>VLOOKUP($A190,[1]!tblEmployee[#All],MATCH([1]Attendance_Data!E$2,[1]!tblEmployee[#Headers],0),FALSE)</f>
        <v>#REF!</v>
      </c>
      <c r="F190" s="32" t="e">
        <f>VLOOKUP($A190,'ATTENDANCE DATA'!$A$4:$AL$706,MATCH([1]Attendance_Data!F$2,'ATTENDANCE DATA'!$A$4:$AL$4,0),FALSE)</f>
        <v>#REF!</v>
      </c>
      <c r="G190" s="32" t="e">
        <f>VLOOKUP($A190,'ATTENDANCE DATA'!$A$4:$AL$706,MATCH([1]Attendance_Data!G$2,'ATTENDANCE DATA'!$A$4:$AL$4,0),FALSE)</f>
        <v>#REF!</v>
      </c>
      <c r="H190" s="32" t="e">
        <f>VLOOKUP($A190,'ATTENDANCE DATA'!$A$4:$AL$706,MATCH([1]Attendance_Data!H$2,'ATTENDANCE DATA'!$A$4:$AL$4,0),FALSE)</f>
        <v>#REF!</v>
      </c>
      <c r="I190" s="32" t="e">
        <f>VLOOKUP($A190,'ATTENDANCE DATA'!$A$4:$AL$706,MATCH([1]Attendance_Data!I$2,'ATTENDANCE DATA'!$A$4:$AL$4,0),FALSE)</f>
        <v>#REF!</v>
      </c>
      <c r="J190" s="32" t="e">
        <f>VLOOKUP($A190,'ATTENDANCE DATA'!$A$4:$AL$706,MATCH([1]Attendance_Data!J$2,'ATTENDANCE DATA'!$A$4:$AL$4,0),FALSE)</f>
        <v>#REF!</v>
      </c>
      <c r="K190" s="33" t="e">
        <f t="shared" si="2"/>
        <v>#REF!</v>
      </c>
    </row>
    <row r="191" spans="1:11">
      <c r="A191" s="24" t="e">
        <f>[1]!tblEmployee[[#This Row],[Emp_ID]]</f>
        <v>#REF!</v>
      </c>
      <c r="B191" s="22" t="e">
        <f>VLOOKUP($A191,[1]!tblEmployee[#All],MATCH([1]Attendance_Data!B$2,[1]!tblEmployee[#Headers],0),FALSE)</f>
        <v>#REF!</v>
      </c>
      <c r="C191" s="22" t="e">
        <f>VLOOKUP($A191,[1]!tblEmployee[#All],MATCH([1]Attendance_Data!C$2,[1]!tblEmployee[#Headers],0),FALSE)</f>
        <v>#REF!</v>
      </c>
      <c r="D191" s="22" t="e">
        <f>VLOOKUP($A191,[1]!tblEmployee[#All],MATCH([1]Attendance_Data!D$2,[1]!tblEmployee[#Headers],0),FALSE)</f>
        <v>#REF!</v>
      </c>
      <c r="E191" s="23" t="e">
        <f>VLOOKUP($A191,[1]!tblEmployee[#All],MATCH([1]Attendance_Data!E$2,[1]!tblEmployee[#Headers],0),FALSE)</f>
        <v>#REF!</v>
      </c>
      <c r="F191" s="32" t="e">
        <f>VLOOKUP($A191,'ATTENDANCE DATA'!$A$4:$AL$706,MATCH([1]Attendance_Data!F$2,'ATTENDANCE DATA'!$A$4:$AL$4,0),FALSE)</f>
        <v>#REF!</v>
      </c>
      <c r="G191" s="32" t="e">
        <f>VLOOKUP($A191,'ATTENDANCE DATA'!$A$4:$AL$706,MATCH([1]Attendance_Data!G$2,'ATTENDANCE DATA'!$A$4:$AL$4,0),FALSE)</f>
        <v>#REF!</v>
      </c>
      <c r="H191" s="32" t="e">
        <f>VLOOKUP($A191,'ATTENDANCE DATA'!$A$4:$AL$706,MATCH([1]Attendance_Data!H$2,'ATTENDANCE DATA'!$A$4:$AL$4,0),FALSE)</f>
        <v>#REF!</v>
      </c>
      <c r="I191" s="32" t="e">
        <f>VLOOKUP($A191,'ATTENDANCE DATA'!$A$4:$AL$706,MATCH([1]Attendance_Data!I$2,'ATTENDANCE DATA'!$A$4:$AL$4,0),FALSE)</f>
        <v>#REF!</v>
      </c>
      <c r="J191" s="32" t="e">
        <f>VLOOKUP($A191,'ATTENDANCE DATA'!$A$4:$AL$706,MATCH([1]Attendance_Data!J$2,'ATTENDANCE DATA'!$A$4:$AL$4,0),FALSE)</f>
        <v>#REF!</v>
      </c>
      <c r="K191" s="33" t="e">
        <f t="shared" si="2"/>
        <v>#REF!</v>
      </c>
    </row>
    <row r="192" spans="1:11">
      <c r="A192" s="24" t="e">
        <f>[1]!tblEmployee[[#This Row],[Emp_ID]]</f>
        <v>#REF!</v>
      </c>
      <c r="B192" s="22" t="e">
        <f>VLOOKUP($A192,[1]!tblEmployee[#All],MATCH([1]Attendance_Data!B$2,[1]!tblEmployee[#Headers],0),FALSE)</f>
        <v>#REF!</v>
      </c>
      <c r="C192" s="22" t="e">
        <f>VLOOKUP($A192,[1]!tblEmployee[#All],MATCH([1]Attendance_Data!C$2,[1]!tblEmployee[#Headers],0),FALSE)</f>
        <v>#REF!</v>
      </c>
      <c r="D192" s="22" t="e">
        <f>VLOOKUP($A192,[1]!tblEmployee[#All],MATCH([1]Attendance_Data!D$2,[1]!tblEmployee[#Headers],0),FALSE)</f>
        <v>#REF!</v>
      </c>
      <c r="E192" s="23" t="e">
        <f>VLOOKUP($A192,[1]!tblEmployee[#All],MATCH([1]Attendance_Data!E$2,[1]!tblEmployee[#Headers],0),FALSE)</f>
        <v>#REF!</v>
      </c>
      <c r="F192" s="32" t="e">
        <f>VLOOKUP($A192,'ATTENDANCE DATA'!$A$4:$AL$706,MATCH([1]Attendance_Data!F$2,'ATTENDANCE DATA'!$A$4:$AL$4,0),FALSE)</f>
        <v>#REF!</v>
      </c>
      <c r="G192" s="32" t="e">
        <f>VLOOKUP($A192,'ATTENDANCE DATA'!$A$4:$AL$706,MATCH([1]Attendance_Data!G$2,'ATTENDANCE DATA'!$A$4:$AL$4,0),FALSE)</f>
        <v>#REF!</v>
      </c>
      <c r="H192" s="32" t="e">
        <f>VLOOKUP($A192,'ATTENDANCE DATA'!$A$4:$AL$706,MATCH([1]Attendance_Data!H$2,'ATTENDANCE DATA'!$A$4:$AL$4,0),FALSE)</f>
        <v>#REF!</v>
      </c>
      <c r="I192" s="32" t="e">
        <f>VLOOKUP($A192,'ATTENDANCE DATA'!$A$4:$AL$706,MATCH([1]Attendance_Data!I$2,'ATTENDANCE DATA'!$A$4:$AL$4,0),FALSE)</f>
        <v>#REF!</v>
      </c>
      <c r="J192" s="32" t="e">
        <f>VLOOKUP($A192,'ATTENDANCE DATA'!$A$4:$AL$706,MATCH([1]Attendance_Data!J$2,'ATTENDANCE DATA'!$A$4:$AL$4,0),FALSE)</f>
        <v>#REF!</v>
      </c>
      <c r="K192" s="33" t="e">
        <f t="shared" si="2"/>
        <v>#REF!</v>
      </c>
    </row>
    <row r="193" spans="1:11">
      <c r="A193" s="24" t="e">
        <f>[1]!tblEmployee[[#This Row],[Emp_ID]]</f>
        <v>#REF!</v>
      </c>
      <c r="B193" s="22" t="e">
        <f>VLOOKUP($A193,[1]!tblEmployee[#All],MATCH([1]Attendance_Data!B$2,[1]!tblEmployee[#Headers],0),FALSE)</f>
        <v>#REF!</v>
      </c>
      <c r="C193" s="22" t="e">
        <f>VLOOKUP($A193,[1]!tblEmployee[#All],MATCH([1]Attendance_Data!C$2,[1]!tblEmployee[#Headers],0),FALSE)</f>
        <v>#REF!</v>
      </c>
      <c r="D193" s="22" t="e">
        <f>VLOOKUP($A193,[1]!tblEmployee[#All],MATCH([1]Attendance_Data!D$2,[1]!tblEmployee[#Headers],0),FALSE)</f>
        <v>#REF!</v>
      </c>
      <c r="E193" s="23" t="e">
        <f>VLOOKUP($A193,[1]!tblEmployee[#All],MATCH([1]Attendance_Data!E$2,[1]!tblEmployee[#Headers],0),FALSE)</f>
        <v>#REF!</v>
      </c>
      <c r="F193" s="32" t="e">
        <f>VLOOKUP($A193,'ATTENDANCE DATA'!$A$4:$AL$706,MATCH([1]Attendance_Data!F$2,'ATTENDANCE DATA'!$A$4:$AL$4,0),FALSE)</f>
        <v>#REF!</v>
      </c>
      <c r="G193" s="32" t="e">
        <f>VLOOKUP($A193,'ATTENDANCE DATA'!$A$4:$AL$706,MATCH([1]Attendance_Data!G$2,'ATTENDANCE DATA'!$A$4:$AL$4,0),FALSE)</f>
        <v>#REF!</v>
      </c>
      <c r="H193" s="32" t="e">
        <f>VLOOKUP($A193,'ATTENDANCE DATA'!$A$4:$AL$706,MATCH([1]Attendance_Data!H$2,'ATTENDANCE DATA'!$A$4:$AL$4,0),FALSE)</f>
        <v>#REF!</v>
      </c>
      <c r="I193" s="32" t="e">
        <f>VLOOKUP($A193,'ATTENDANCE DATA'!$A$4:$AL$706,MATCH([1]Attendance_Data!I$2,'ATTENDANCE DATA'!$A$4:$AL$4,0),FALSE)</f>
        <v>#REF!</v>
      </c>
      <c r="J193" s="32" t="e">
        <f>VLOOKUP($A193,'ATTENDANCE DATA'!$A$4:$AL$706,MATCH([1]Attendance_Data!J$2,'ATTENDANCE DATA'!$A$4:$AL$4,0),FALSE)</f>
        <v>#REF!</v>
      </c>
      <c r="K193" s="33" t="e">
        <f t="shared" si="2"/>
        <v>#REF!</v>
      </c>
    </row>
    <row r="194" spans="1:11">
      <c r="A194" s="24" t="e">
        <f>[1]!tblEmployee[[#This Row],[Emp_ID]]</f>
        <v>#REF!</v>
      </c>
      <c r="B194" s="22" t="e">
        <f>VLOOKUP($A194,[1]!tblEmployee[#All],MATCH([1]Attendance_Data!B$2,[1]!tblEmployee[#Headers],0),FALSE)</f>
        <v>#REF!</v>
      </c>
      <c r="C194" s="22" t="e">
        <f>VLOOKUP($A194,[1]!tblEmployee[#All],MATCH([1]Attendance_Data!C$2,[1]!tblEmployee[#Headers],0),FALSE)</f>
        <v>#REF!</v>
      </c>
      <c r="D194" s="22" t="e">
        <f>VLOOKUP($A194,[1]!tblEmployee[#All],MATCH([1]Attendance_Data!D$2,[1]!tblEmployee[#Headers],0),FALSE)</f>
        <v>#REF!</v>
      </c>
      <c r="E194" s="23" t="e">
        <f>VLOOKUP($A194,[1]!tblEmployee[#All],MATCH([1]Attendance_Data!E$2,[1]!tblEmployee[#Headers],0),FALSE)</f>
        <v>#REF!</v>
      </c>
      <c r="F194" s="32" t="e">
        <f>VLOOKUP($A194,'ATTENDANCE DATA'!$A$4:$AL$706,MATCH([1]Attendance_Data!F$2,'ATTENDANCE DATA'!$A$4:$AL$4,0),FALSE)</f>
        <v>#REF!</v>
      </c>
      <c r="G194" s="32" t="e">
        <f>VLOOKUP($A194,'ATTENDANCE DATA'!$A$4:$AL$706,MATCH([1]Attendance_Data!G$2,'ATTENDANCE DATA'!$A$4:$AL$4,0),FALSE)</f>
        <v>#REF!</v>
      </c>
      <c r="H194" s="32" t="e">
        <f>VLOOKUP($A194,'ATTENDANCE DATA'!$A$4:$AL$706,MATCH([1]Attendance_Data!H$2,'ATTENDANCE DATA'!$A$4:$AL$4,0),FALSE)</f>
        <v>#REF!</v>
      </c>
      <c r="I194" s="32" t="e">
        <f>VLOOKUP($A194,'ATTENDANCE DATA'!$A$4:$AL$706,MATCH([1]Attendance_Data!I$2,'ATTENDANCE DATA'!$A$4:$AL$4,0),FALSE)</f>
        <v>#REF!</v>
      </c>
      <c r="J194" s="32" t="e">
        <f>VLOOKUP($A194,'ATTENDANCE DATA'!$A$4:$AL$706,MATCH([1]Attendance_Data!J$2,'ATTENDANCE DATA'!$A$4:$AL$4,0),FALSE)</f>
        <v>#REF!</v>
      </c>
      <c r="K194" s="33" t="e">
        <f t="shared" si="2"/>
        <v>#REF!</v>
      </c>
    </row>
    <row r="195" spans="1:11">
      <c r="A195" s="24" t="e">
        <f>[1]!tblEmployee[[#This Row],[Emp_ID]]</f>
        <v>#REF!</v>
      </c>
      <c r="B195" s="22" t="e">
        <f>VLOOKUP($A195,[1]!tblEmployee[#All],MATCH([1]Attendance_Data!B$2,[1]!tblEmployee[#Headers],0),FALSE)</f>
        <v>#REF!</v>
      </c>
      <c r="C195" s="22" t="e">
        <f>VLOOKUP($A195,[1]!tblEmployee[#All],MATCH([1]Attendance_Data!C$2,[1]!tblEmployee[#Headers],0),FALSE)</f>
        <v>#REF!</v>
      </c>
      <c r="D195" s="22" t="e">
        <f>VLOOKUP($A195,[1]!tblEmployee[#All],MATCH([1]Attendance_Data!D$2,[1]!tblEmployee[#Headers],0),FALSE)</f>
        <v>#REF!</v>
      </c>
      <c r="E195" s="23" t="e">
        <f>VLOOKUP($A195,[1]!tblEmployee[#All],MATCH([1]Attendance_Data!E$2,[1]!tblEmployee[#Headers],0),FALSE)</f>
        <v>#REF!</v>
      </c>
      <c r="F195" s="32" t="e">
        <f>VLOOKUP($A195,'ATTENDANCE DATA'!$A$4:$AL$706,MATCH([1]Attendance_Data!F$2,'ATTENDANCE DATA'!$A$4:$AL$4,0),FALSE)</f>
        <v>#REF!</v>
      </c>
      <c r="G195" s="32" t="e">
        <f>VLOOKUP($A195,'ATTENDANCE DATA'!$A$4:$AL$706,MATCH([1]Attendance_Data!G$2,'ATTENDANCE DATA'!$A$4:$AL$4,0),FALSE)</f>
        <v>#REF!</v>
      </c>
      <c r="H195" s="32" t="e">
        <f>VLOOKUP($A195,'ATTENDANCE DATA'!$A$4:$AL$706,MATCH([1]Attendance_Data!H$2,'ATTENDANCE DATA'!$A$4:$AL$4,0),FALSE)</f>
        <v>#REF!</v>
      </c>
      <c r="I195" s="32" t="e">
        <f>VLOOKUP($A195,'ATTENDANCE DATA'!$A$4:$AL$706,MATCH([1]Attendance_Data!I$2,'ATTENDANCE DATA'!$A$4:$AL$4,0),FALSE)</f>
        <v>#REF!</v>
      </c>
      <c r="J195" s="32" t="e">
        <f>VLOOKUP($A195,'ATTENDANCE DATA'!$A$4:$AL$706,MATCH([1]Attendance_Data!J$2,'ATTENDANCE DATA'!$A$4:$AL$4,0),FALSE)</f>
        <v>#REF!</v>
      </c>
      <c r="K195" s="33" t="e">
        <f t="shared" si="2"/>
        <v>#REF!</v>
      </c>
    </row>
    <row r="196" spans="1:11">
      <c r="A196" s="24" t="e">
        <f>[1]!tblEmployee[[#This Row],[Emp_ID]]</f>
        <v>#REF!</v>
      </c>
      <c r="B196" s="22" t="e">
        <f>VLOOKUP($A196,[1]!tblEmployee[#All],MATCH([1]Attendance_Data!B$2,[1]!tblEmployee[#Headers],0),FALSE)</f>
        <v>#REF!</v>
      </c>
      <c r="C196" s="22" t="e">
        <f>VLOOKUP($A196,[1]!tblEmployee[#All],MATCH([1]Attendance_Data!C$2,[1]!tblEmployee[#Headers],0),FALSE)</f>
        <v>#REF!</v>
      </c>
      <c r="D196" s="22" t="e">
        <f>VLOOKUP($A196,[1]!tblEmployee[#All],MATCH([1]Attendance_Data!D$2,[1]!tblEmployee[#Headers],0),FALSE)</f>
        <v>#REF!</v>
      </c>
      <c r="E196" s="23" t="e">
        <f>VLOOKUP($A196,[1]!tblEmployee[#All],MATCH([1]Attendance_Data!E$2,[1]!tblEmployee[#Headers],0),FALSE)</f>
        <v>#REF!</v>
      </c>
      <c r="F196" s="32" t="e">
        <f>VLOOKUP($A196,'ATTENDANCE DATA'!$A$4:$AL$706,MATCH([1]Attendance_Data!F$2,'ATTENDANCE DATA'!$A$4:$AL$4,0),FALSE)</f>
        <v>#REF!</v>
      </c>
      <c r="G196" s="32" t="e">
        <f>VLOOKUP($A196,'ATTENDANCE DATA'!$A$4:$AL$706,MATCH([1]Attendance_Data!G$2,'ATTENDANCE DATA'!$A$4:$AL$4,0),FALSE)</f>
        <v>#REF!</v>
      </c>
      <c r="H196" s="32" t="e">
        <f>VLOOKUP($A196,'ATTENDANCE DATA'!$A$4:$AL$706,MATCH([1]Attendance_Data!H$2,'ATTENDANCE DATA'!$A$4:$AL$4,0),FALSE)</f>
        <v>#REF!</v>
      </c>
      <c r="I196" s="32" t="e">
        <f>VLOOKUP($A196,'ATTENDANCE DATA'!$A$4:$AL$706,MATCH([1]Attendance_Data!I$2,'ATTENDANCE DATA'!$A$4:$AL$4,0),FALSE)</f>
        <v>#REF!</v>
      </c>
      <c r="J196" s="32" t="e">
        <f>VLOOKUP($A196,'ATTENDANCE DATA'!$A$4:$AL$706,MATCH([1]Attendance_Data!J$2,'ATTENDANCE DATA'!$A$4:$AL$4,0),FALSE)</f>
        <v>#REF!</v>
      </c>
      <c r="K196" s="33" t="e">
        <f t="shared" ref="K196:K259" si="3">IF((G196+J196)=0,0,G196/(G196+J196))</f>
        <v>#REF!</v>
      </c>
    </row>
    <row r="197" spans="1:11">
      <c r="A197" s="24" t="e">
        <f>[1]!tblEmployee[[#This Row],[Emp_ID]]</f>
        <v>#REF!</v>
      </c>
      <c r="B197" s="22" t="e">
        <f>VLOOKUP($A197,[1]!tblEmployee[#All],MATCH([1]Attendance_Data!B$2,[1]!tblEmployee[#Headers],0),FALSE)</f>
        <v>#REF!</v>
      </c>
      <c r="C197" s="22" t="e">
        <f>VLOOKUP($A197,[1]!tblEmployee[#All],MATCH([1]Attendance_Data!C$2,[1]!tblEmployee[#Headers],0),FALSE)</f>
        <v>#REF!</v>
      </c>
      <c r="D197" s="22" t="e">
        <f>VLOOKUP($A197,[1]!tblEmployee[#All],MATCH([1]Attendance_Data!D$2,[1]!tblEmployee[#Headers],0),FALSE)</f>
        <v>#REF!</v>
      </c>
      <c r="E197" s="23" t="e">
        <f>VLOOKUP($A197,[1]!tblEmployee[#All],MATCH([1]Attendance_Data!E$2,[1]!tblEmployee[#Headers],0),FALSE)</f>
        <v>#REF!</v>
      </c>
      <c r="F197" s="32" t="e">
        <f>VLOOKUP($A197,'ATTENDANCE DATA'!$A$4:$AL$706,MATCH([1]Attendance_Data!F$2,'ATTENDANCE DATA'!$A$4:$AL$4,0),FALSE)</f>
        <v>#REF!</v>
      </c>
      <c r="G197" s="32" t="e">
        <f>VLOOKUP($A197,'ATTENDANCE DATA'!$A$4:$AL$706,MATCH([1]Attendance_Data!G$2,'ATTENDANCE DATA'!$A$4:$AL$4,0),FALSE)</f>
        <v>#REF!</v>
      </c>
      <c r="H197" s="32" t="e">
        <f>VLOOKUP($A197,'ATTENDANCE DATA'!$A$4:$AL$706,MATCH([1]Attendance_Data!H$2,'ATTENDANCE DATA'!$A$4:$AL$4,0),FALSE)</f>
        <v>#REF!</v>
      </c>
      <c r="I197" s="32" t="e">
        <f>VLOOKUP($A197,'ATTENDANCE DATA'!$A$4:$AL$706,MATCH([1]Attendance_Data!I$2,'ATTENDANCE DATA'!$A$4:$AL$4,0),FALSE)</f>
        <v>#REF!</v>
      </c>
      <c r="J197" s="32" t="e">
        <f>VLOOKUP($A197,'ATTENDANCE DATA'!$A$4:$AL$706,MATCH([1]Attendance_Data!J$2,'ATTENDANCE DATA'!$A$4:$AL$4,0),FALSE)</f>
        <v>#REF!</v>
      </c>
      <c r="K197" s="33" t="e">
        <f t="shared" si="3"/>
        <v>#REF!</v>
      </c>
    </row>
    <row r="198" spans="1:11">
      <c r="A198" s="24" t="e">
        <f>[1]!tblEmployee[[#This Row],[Emp_ID]]</f>
        <v>#REF!</v>
      </c>
      <c r="B198" s="22" t="e">
        <f>VLOOKUP($A198,[1]!tblEmployee[#All],MATCH([1]Attendance_Data!B$2,[1]!tblEmployee[#Headers],0),FALSE)</f>
        <v>#REF!</v>
      </c>
      <c r="C198" s="22" t="e">
        <f>VLOOKUP($A198,[1]!tblEmployee[#All],MATCH([1]Attendance_Data!C$2,[1]!tblEmployee[#Headers],0),FALSE)</f>
        <v>#REF!</v>
      </c>
      <c r="D198" s="22" t="e">
        <f>VLOOKUP($A198,[1]!tblEmployee[#All],MATCH([1]Attendance_Data!D$2,[1]!tblEmployee[#Headers],0),FALSE)</f>
        <v>#REF!</v>
      </c>
      <c r="E198" s="23" t="e">
        <f>VLOOKUP($A198,[1]!tblEmployee[#All],MATCH([1]Attendance_Data!E$2,[1]!tblEmployee[#Headers],0),FALSE)</f>
        <v>#REF!</v>
      </c>
      <c r="F198" s="32" t="e">
        <f>VLOOKUP($A198,'ATTENDANCE DATA'!$A$4:$AL$706,MATCH([1]Attendance_Data!F$2,'ATTENDANCE DATA'!$A$4:$AL$4,0),FALSE)</f>
        <v>#REF!</v>
      </c>
      <c r="G198" s="32" t="e">
        <f>VLOOKUP($A198,'ATTENDANCE DATA'!$A$4:$AL$706,MATCH([1]Attendance_Data!G$2,'ATTENDANCE DATA'!$A$4:$AL$4,0),FALSE)</f>
        <v>#REF!</v>
      </c>
      <c r="H198" s="32" t="e">
        <f>VLOOKUP($A198,'ATTENDANCE DATA'!$A$4:$AL$706,MATCH([1]Attendance_Data!H$2,'ATTENDANCE DATA'!$A$4:$AL$4,0),FALSE)</f>
        <v>#REF!</v>
      </c>
      <c r="I198" s="32" t="e">
        <f>VLOOKUP($A198,'ATTENDANCE DATA'!$A$4:$AL$706,MATCH([1]Attendance_Data!I$2,'ATTENDANCE DATA'!$A$4:$AL$4,0),FALSE)</f>
        <v>#REF!</v>
      </c>
      <c r="J198" s="32" t="e">
        <f>VLOOKUP($A198,'ATTENDANCE DATA'!$A$4:$AL$706,MATCH([1]Attendance_Data!J$2,'ATTENDANCE DATA'!$A$4:$AL$4,0),FALSE)</f>
        <v>#REF!</v>
      </c>
      <c r="K198" s="33" t="e">
        <f t="shared" si="3"/>
        <v>#REF!</v>
      </c>
    </row>
    <row r="199" spans="1:11">
      <c r="A199" s="24" t="e">
        <f>[1]!tblEmployee[[#This Row],[Emp_ID]]</f>
        <v>#REF!</v>
      </c>
      <c r="B199" s="22" t="e">
        <f>VLOOKUP($A199,[1]!tblEmployee[#All],MATCH([1]Attendance_Data!B$2,[1]!tblEmployee[#Headers],0),FALSE)</f>
        <v>#REF!</v>
      </c>
      <c r="C199" s="22" t="e">
        <f>VLOOKUP($A199,[1]!tblEmployee[#All],MATCH([1]Attendance_Data!C$2,[1]!tblEmployee[#Headers],0),FALSE)</f>
        <v>#REF!</v>
      </c>
      <c r="D199" s="22" t="e">
        <f>VLOOKUP($A199,[1]!tblEmployee[#All],MATCH([1]Attendance_Data!D$2,[1]!tblEmployee[#Headers],0),FALSE)</f>
        <v>#REF!</v>
      </c>
      <c r="E199" s="23" t="e">
        <f>VLOOKUP($A199,[1]!tblEmployee[#All],MATCH([1]Attendance_Data!E$2,[1]!tblEmployee[#Headers],0),FALSE)</f>
        <v>#REF!</v>
      </c>
      <c r="F199" s="32" t="e">
        <f>VLOOKUP($A199,'ATTENDANCE DATA'!$A$4:$AL$706,MATCH([1]Attendance_Data!F$2,'ATTENDANCE DATA'!$A$4:$AL$4,0),FALSE)</f>
        <v>#REF!</v>
      </c>
      <c r="G199" s="32" t="e">
        <f>VLOOKUP($A199,'ATTENDANCE DATA'!$A$4:$AL$706,MATCH([1]Attendance_Data!G$2,'ATTENDANCE DATA'!$A$4:$AL$4,0),FALSE)</f>
        <v>#REF!</v>
      </c>
      <c r="H199" s="32" t="e">
        <f>VLOOKUP($A199,'ATTENDANCE DATA'!$A$4:$AL$706,MATCH([1]Attendance_Data!H$2,'ATTENDANCE DATA'!$A$4:$AL$4,0),FALSE)</f>
        <v>#REF!</v>
      </c>
      <c r="I199" s="32" t="e">
        <f>VLOOKUP($A199,'ATTENDANCE DATA'!$A$4:$AL$706,MATCH([1]Attendance_Data!I$2,'ATTENDANCE DATA'!$A$4:$AL$4,0),FALSE)</f>
        <v>#REF!</v>
      </c>
      <c r="J199" s="32" t="e">
        <f>VLOOKUP($A199,'ATTENDANCE DATA'!$A$4:$AL$706,MATCH([1]Attendance_Data!J$2,'ATTENDANCE DATA'!$A$4:$AL$4,0),FALSE)</f>
        <v>#REF!</v>
      </c>
      <c r="K199" s="33" t="e">
        <f t="shared" si="3"/>
        <v>#REF!</v>
      </c>
    </row>
    <row r="200" spans="1:11">
      <c r="A200" s="24" t="e">
        <f>[1]!tblEmployee[[#This Row],[Emp_ID]]</f>
        <v>#REF!</v>
      </c>
      <c r="B200" s="22" t="e">
        <f>VLOOKUP($A200,[1]!tblEmployee[#All],MATCH([1]Attendance_Data!B$2,[1]!tblEmployee[#Headers],0),FALSE)</f>
        <v>#REF!</v>
      </c>
      <c r="C200" s="22" t="e">
        <f>VLOOKUP($A200,[1]!tblEmployee[#All],MATCH([1]Attendance_Data!C$2,[1]!tblEmployee[#Headers],0),FALSE)</f>
        <v>#REF!</v>
      </c>
      <c r="D200" s="22" t="e">
        <f>VLOOKUP($A200,[1]!tblEmployee[#All],MATCH([1]Attendance_Data!D$2,[1]!tblEmployee[#Headers],0),FALSE)</f>
        <v>#REF!</v>
      </c>
      <c r="E200" s="23" t="e">
        <f>VLOOKUP($A200,[1]!tblEmployee[#All],MATCH([1]Attendance_Data!E$2,[1]!tblEmployee[#Headers],0),FALSE)</f>
        <v>#REF!</v>
      </c>
      <c r="F200" s="32" t="e">
        <f>VLOOKUP($A200,'ATTENDANCE DATA'!$A$4:$AL$706,MATCH([1]Attendance_Data!F$2,'ATTENDANCE DATA'!$A$4:$AL$4,0),FALSE)</f>
        <v>#REF!</v>
      </c>
      <c r="G200" s="32" t="e">
        <f>VLOOKUP($A200,'ATTENDANCE DATA'!$A$4:$AL$706,MATCH([1]Attendance_Data!G$2,'ATTENDANCE DATA'!$A$4:$AL$4,0),FALSE)</f>
        <v>#REF!</v>
      </c>
      <c r="H200" s="32" t="e">
        <f>VLOOKUP($A200,'ATTENDANCE DATA'!$A$4:$AL$706,MATCH([1]Attendance_Data!H$2,'ATTENDANCE DATA'!$A$4:$AL$4,0),FALSE)</f>
        <v>#REF!</v>
      </c>
      <c r="I200" s="32" t="e">
        <f>VLOOKUP($A200,'ATTENDANCE DATA'!$A$4:$AL$706,MATCH([1]Attendance_Data!I$2,'ATTENDANCE DATA'!$A$4:$AL$4,0),FALSE)</f>
        <v>#REF!</v>
      </c>
      <c r="J200" s="32" t="e">
        <f>VLOOKUP($A200,'ATTENDANCE DATA'!$A$4:$AL$706,MATCH([1]Attendance_Data!J$2,'ATTENDANCE DATA'!$A$4:$AL$4,0),FALSE)</f>
        <v>#REF!</v>
      </c>
      <c r="K200" s="33" t="e">
        <f t="shared" si="3"/>
        <v>#REF!</v>
      </c>
    </row>
    <row r="201" spans="1:11">
      <c r="A201" s="24" t="e">
        <f>[1]!tblEmployee[[#This Row],[Emp_ID]]</f>
        <v>#REF!</v>
      </c>
      <c r="B201" s="22" t="e">
        <f>VLOOKUP($A201,[1]!tblEmployee[#All],MATCH([1]Attendance_Data!B$2,[1]!tblEmployee[#Headers],0),FALSE)</f>
        <v>#REF!</v>
      </c>
      <c r="C201" s="22" t="e">
        <f>VLOOKUP($A201,[1]!tblEmployee[#All],MATCH([1]Attendance_Data!C$2,[1]!tblEmployee[#Headers],0),FALSE)</f>
        <v>#REF!</v>
      </c>
      <c r="D201" s="22" t="e">
        <f>VLOOKUP($A201,[1]!tblEmployee[#All],MATCH([1]Attendance_Data!D$2,[1]!tblEmployee[#Headers],0),FALSE)</f>
        <v>#REF!</v>
      </c>
      <c r="E201" s="23" t="e">
        <f>VLOOKUP($A201,[1]!tblEmployee[#All],MATCH([1]Attendance_Data!E$2,[1]!tblEmployee[#Headers],0),FALSE)</f>
        <v>#REF!</v>
      </c>
      <c r="F201" s="32" t="e">
        <f>VLOOKUP($A201,'ATTENDANCE DATA'!$A$4:$AL$706,MATCH([1]Attendance_Data!F$2,'ATTENDANCE DATA'!$A$4:$AL$4,0),FALSE)</f>
        <v>#REF!</v>
      </c>
      <c r="G201" s="32" t="e">
        <f>VLOOKUP($A201,'ATTENDANCE DATA'!$A$4:$AL$706,MATCH([1]Attendance_Data!G$2,'ATTENDANCE DATA'!$A$4:$AL$4,0),FALSE)</f>
        <v>#REF!</v>
      </c>
      <c r="H201" s="32" t="e">
        <f>VLOOKUP($A201,'ATTENDANCE DATA'!$A$4:$AL$706,MATCH([1]Attendance_Data!H$2,'ATTENDANCE DATA'!$A$4:$AL$4,0),FALSE)</f>
        <v>#REF!</v>
      </c>
      <c r="I201" s="32" t="e">
        <f>VLOOKUP($A201,'ATTENDANCE DATA'!$A$4:$AL$706,MATCH([1]Attendance_Data!I$2,'ATTENDANCE DATA'!$A$4:$AL$4,0),FALSE)</f>
        <v>#REF!</v>
      </c>
      <c r="J201" s="32" t="e">
        <f>VLOOKUP($A201,'ATTENDANCE DATA'!$A$4:$AL$706,MATCH([1]Attendance_Data!J$2,'ATTENDANCE DATA'!$A$4:$AL$4,0),FALSE)</f>
        <v>#REF!</v>
      </c>
      <c r="K201" s="33" t="e">
        <f t="shared" si="3"/>
        <v>#REF!</v>
      </c>
    </row>
    <row r="202" spans="1:11">
      <c r="A202" s="24" t="e">
        <f>[1]!tblEmployee[[#This Row],[Emp_ID]]</f>
        <v>#REF!</v>
      </c>
      <c r="B202" s="22" t="e">
        <f>VLOOKUP($A202,[1]!tblEmployee[#All],MATCH([1]Attendance_Data!B$2,[1]!tblEmployee[#Headers],0),FALSE)</f>
        <v>#REF!</v>
      </c>
      <c r="C202" s="22" t="e">
        <f>VLOOKUP($A202,[1]!tblEmployee[#All],MATCH([1]Attendance_Data!C$2,[1]!tblEmployee[#Headers],0),FALSE)</f>
        <v>#REF!</v>
      </c>
      <c r="D202" s="22" t="e">
        <f>VLOOKUP($A202,[1]!tblEmployee[#All],MATCH([1]Attendance_Data!D$2,[1]!tblEmployee[#Headers],0),FALSE)</f>
        <v>#REF!</v>
      </c>
      <c r="E202" s="23" t="e">
        <f>VLOOKUP($A202,[1]!tblEmployee[#All],MATCH([1]Attendance_Data!E$2,[1]!tblEmployee[#Headers],0),FALSE)</f>
        <v>#REF!</v>
      </c>
      <c r="F202" s="32" t="e">
        <f>VLOOKUP($A202,'ATTENDANCE DATA'!$A$4:$AL$706,MATCH([1]Attendance_Data!F$2,'ATTENDANCE DATA'!$A$4:$AL$4,0),FALSE)</f>
        <v>#REF!</v>
      </c>
      <c r="G202" s="32" t="e">
        <f>VLOOKUP($A202,'ATTENDANCE DATA'!$A$4:$AL$706,MATCH([1]Attendance_Data!G$2,'ATTENDANCE DATA'!$A$4:$AL$4,0),FALSE)</f>
        <v>#REF!</v>
      </c>
      <c r="H202" s="32" t="e">
        <f>VLOOKUP($A202,'ATTENDANCE DATA'!$A$4:$AL$706,MATCH([1]Attendance_Data!H$2,'ATTENDANCE DATA'!$A$4:$AL$4,0),FALSE)</f>
        <v>#REF!</v>
      </c>
      <c r="I202" s="32" t="e">
        <f>VLOOKUP($A202,'ATTENDANCE DATA'!$A$4:$AL$706,MATCH([1]Attendance_Data!I$2,'ATTENDANCE DATA'!$A$4:$AL$4,0),FALSE)</f>
        <v>#REF!</v>
      </c>
      <c r="J202" s="32" t="e">
        <f>VLOOKUP($A202,'ATTENDANCE DATA'!$A$4:$AL$706,MATCH([1]Attendance_Data!J$2,'ATTENDANCE DATA'!$A$4:$AL$4,0),FALSE)</f>
        <v>#REF!</v>
      </c>
      <c r="K202" s="33" t="e">
        <f t="shared" si="3"/>
        <v>#REF!</v>
      </c>
    </row>
    <row r="203" spans="1:11">
      <c r="A203" s="24" t="e">
        <f>[1]!tblEmployee[[#This Row],[Emp_ID]]</f>
        <v>#REF!</v>
      </c>
      <c r="B203" s="22" t="e">
        <f>VLOOKUP($A203,[1]!tblEmployee[#All],MATCH([1]Attendance_Data!B$2,[1]!tblEmployee[#Headers],0),FALSE)</f>
        <v>#REF!</v>
      </c>
      <c r="C203" s="22" t="e">
        <f>VLOOKUP($A203,[1]!tblEmployee[#All],MATCH([1]Attendance_Data!C$2,[1]!tblEmployee[#Headers],0),FALSE)</f>
        <v>#REF!</v>
      </c>
      <c r="D203" s="22" t="e">
        <f>VLOOKUP($A203,[1]!tblEmployee[#All],MATCH([1]Attendance_Data!D$2,[1]!tblEmployee[#Headers],0),FALSE)</f>
        <v>#REF!</v>
      </c>
      <c r="E203" s="23" t="e">
        <f>VLOOKUP($A203,[1]!tblEmployee[#All],MATCH([1]Attendance_Data!E$2,[1]!tblEmployee[#Headers],0),FALSE)</f>
        <v>#REF!</v>
      </c>
      <c r="F203" s="32" t="e">
        <f>VLOOKUP($A203,'ATTENDANCE DATA'!$A$4:$AL$706,MATCH([1]Attendance_Data!F$2,'ATTENDANCE DATA'!$A$4:$AL$4,0),FALSE)</f>
        <v>#REF!</v>
      </c>
      <c r="G203" s="32" t="e">
        <f>VLOOKUP($A203,'ATTENDANCE DATA'!$A$4:$AL$706,MATCH([1]Attendance_Data!G$2,'ATTENDANCE DATA'!$A$4:$AL$4,0),FALSE)</f>
        <v>#REF!</v>
      </c>
      <c r="H203" s="32" t="e">
        <f>VLOOKUP($A203,'ATTENDANCE DATA'!$A$4:$AL$706,MATCH([1]Attendance_Data!H$2,'ATTENDANCE DATA'!$A$4:$AL$4,0),FALSE)</f>
        <v>#REF!</v>
      </c>
      <c r="I203" s="32" t="e">
        <f>VLOOKUP($A203,'ATTENDANCE DATA'!$A$4:$AL$706,MATCH([1]Attendance_Data!I$2,'ATTENDANCE DATA'!$A$4:$AL$4,0),FALSE)</f>
        <v>#REF!</v>
      </c>
      <c r="J203" s="32" t="e">
        <f>VLOOKUP($A203,'ATTENDANCE DATA'!$A$4:$AL$706,MATCH([1]Attendance_Data!J$2,'ATTENDANCE DATA'!$A$4:$AL$4,0),FALSE)</f>
        <v>#REF!</v>
      </c>
      <c r="K203" s="33" t="e">
        <f t="shared" si="3"/>
        <v>#REF!</v>
      </c>
    </row>
    <row r="204" spans="1:11">
      <c r="A204" s="24" t="e">
        <f>[1]!tblEmployee[[#This Row],[Emp_ID]]</f>
        <v>#REF!</v>
      </c>
      <c r="B204" s="22" t="e">
        <f>VLOOKUP($A204,[1]!tblEmployee[#All],MATCH([1]Attendance_Data!B$2,[1]!tblEmployee[#Headers],0),FALSE)</f>
        <v>#REF!</v>
      </c>
      <c r="C204" s="22" t="e">
        <f>VLOOKUP($A204,[1]!tblEmployee[#All],MATCH([1]Attendance_Data!C$2,[1]!tblEmployee[#Headers],0),FALSE)</f>
        <v>#REF!</v>
      </c>
      <c r="D204" s="22" t="e">
        <f>VLOOKUP($A204,[1]!tblEmployee[#All],MATCH([1]Attendance_Data!D$2,[1]!tblEmployee[#Headers],0),FALSE)</f>
        <v>#REF!</v>
      </c>
      <c r="E204" s="23" t="e">
        <f>VLOOKUP($A204,[1]!tblEmployee[#All],MATCH([1]Attendance_Data!E$2,[1]!tblEmployee[#Headers],0),FALSE)</f>
        <v>#REF!</v>
      </c>
      <c r="F204" s="32" t="e">
        <f>VLOOKUP($A204,'ATTENDANCE DATA'!$A$4:$AL$706,MATCH([1]Attendance_Data!F$2,'ATTENDANCE DATA'!$A$4:$AL$4,0),FALSE)</f>
        <v>#REF!</v>
      </c>
      <c r="G204" s="32" t="e">
        <f>VLOOKUP($A204,'ATTENDANCE DATA'!$A$4:$AL$706,MATCH([1]Attendance_Data!G$2,'ATTENDANCE DATA'!$A$4:$AL$4,0),FALSE)</f>
        <v>#REF!</v>
      </c>
      <c r="H204" s="32" t="e">
        <f>VLOOKUP($A204,'ATTENDANCE DATA'!$A$4:$AL$706,MATCH([1]Attendance_Data!H$2,'ATTENDANCE DATA'!$A$4:$AL$4,0),FALSE)</f>
        <v>#REF!</v>
      </c>
      <c r="I204" s="32" t="e">
        <f>VLOOKUP($A204,'ATTENDANCE DATA'!$A$4:$AL$706,MATCH([1]Attendance_Data!I$2,'ATTENDANCE DATA'!$A$4:$AL$4,0),FALSE)</f>
        <v>#REF!</v>
      </c>
      <c r="J204" s="32" t="e">
        <f>VLOOKUP($A204,'ATTENDANCE DATA'!$A$4:$AL$706,MATCH([1]Attendance_Data!J$2,'ATTENDANCE DATA'!$A$4:$AL$4,0),FALSE)</f>
        <v>#REF!</v>
      </c>
      <c r="K204" s="33" t="e">
        <f t="shared" si="3"/>
        <v>#REF!</v>
      </c>
    </row>
    <row r="205" spans="1:11">
      <c r="A205" s="24" t="e">
        <f>[1]!tblEmployee[[#This Row],[Emp_ID]]</f>
        <v>#REF!</v>
      </c>
      <c r="B205" s="22" t="e">
        <f>VLOOKUP($A205,[1]!tblEmployee[#All],MATCH([1]Attendance_Data!B$2,[1]!tblEmployee[#Headers],0),FALSE)</f>
        <v>#REF!</v>
      </c>
      <c r="C205" s="22" t="e">
        <f>VLOOKUP($A205,[1]!tblEmployee[#All],MATCH([1]Attendance_Data!C$2,[1]!tblEmployee[#Headers],0),FALSE)</f>
        <v>#REF!</v>
      </c>
      <c r="D205" s="22" t="e">
        <f>VLOOKUP($A205,[1]!tblEmployee[#All],MATCH([1]Attendance_Data!D$2,[1]!tblEmployee[#Headers],0),FALSE)</f>
        <v>#REF!</v>
      </c>
      <c r="E205" s="23" t="e">
        <f>VLOOKUP($A205,[1]!tblEmployee[#All],MATCH([1]Attendance_Data!E$2,[1]!tblEmployee[#Headers],0),FALSE)</f>
        <v>#REF!</v>
      </c>
      <c r="F205" s="32" t="e">
        <f>VLOOKUP($A205,'ATTENDANCE DATA'!$A$4:$AL$706,MATCH([1]Attendance_Data!F$2,'ATTENDANCE DATA'!$A$4:$AL$4,0),FALSE)</f>
        <v>#REF!</v>
      </c>
      <c r="G205" s="32" t="e">
        <f>VLOOKUP($A205,'ATTENDANCE DATA'!$A$4:$AL$706,MATCH([1]Attendance_Data!G$2,'ATTENDANCE DATA'!$A$4:$AL$4,0),FALSE)</f>
        <v>#REF!</v>
      </c>
      <c r="H205" s="32" t="e">
        <f>VLOOKUP($A205,'ATTENDANCE DATA'!$A$4:$AL$706,MATCH([1]Attendance_Data!H$2,'ATTENDANCE DATA'!$A$4:$AL$4,0),FALSE)</f>
        <v>#REF!</v>
      </c>
      <c r="I205" s="32" t="e">
        <f>VLOOKUP($A205,'ATTENDANCE DATA'!$A$4:$AL$706,MATCH([1]Attendance_Data!I$2,'ATTENDANCE DATA'!$A$4:$AL$4,0),FALSE)</f>
        <v>#REF!</v>
      </c>
      <c r="J205" s="32" t="e">
        <f>VLOOKUP($A205,'ATTENDANCE DATA'!$A$4:$AL$706,MATCH([1]Attendance_Data!J$2,'ATTENDANCE DATA'!$A$4:$AL$4,0),FALSE)</f>
        <v>#REF!</v>
      </c>
      <c r="K205" s="33" t="e">
        <f t="shared" si="3"/>
        <v>#REF!</v>
      </c>
    </row>
    <row r="206" spans="1:11">
      <c r="A206" s="24" t="e">
        <f>[1]!tblEmployee[[#This Row],[Emp_ID]]</f>
        <v>#REF!</v>
      </c>
      <c r="B206" s="22" t="e">
        <f>VLOOKUP($A206,[1]!tblEmployee[#All],MATCH([1]Attendance_Data!B$2,[1]!tblEmployee[#Headers],0),FALSE)</f>
        <v>#REF!</v>
      </c>
      <c r="C206" s="22" t="e">
        <f>VLOOKUP($A206,[1]!tblEmployee[#All],MATCH([1]Attendance_Data!C$2,[1]!tblEmployee[#Headers],0),FALSE)</f>
        <v>#REF!</v>
      </c>
      <c r="D206" s="22" t="e">
        <f>VLOOKUP($A206,[1]!tblEmployee[#All],MATCH([1]Attendance_Data!D$2,[1]!tblEmployee[#Headers],0),FALSE)</f>
        <v>#REF!</v>
      </c>
      <c r="E206" s="23" t="e">
        <f>VLOOKUP($A206,[1]!tblEmployee[#All],MATCH([1]Attendance_Data!E$2,[1]!tblEmployee[#Headers],0),FALSE)</f>
        <v>#REF!</v>
      </c>
      <c r="F206" s="32" t="e">
        <f>VLOOKUP($A206,'ATTENDANCE DATA'!$A$4:$AL$706,MATCH([1]Attendance_Data!F$2,'ATTENDANCE DATA'!$A$4:$AL$4,0),FALSE)</f>
        <v>#REF!</v>
      </c>
      <c r="G206" s="32" t="e">
        <f>VLOOKUP($A206,'ATTENDANCE DATA'!$A$4:$AL$706,MATCH([1]Attendance_Data!G$2,'ATTENDANCE DATA'!$A$4:$AL$4,0),FALSE)</f>
        <v>#REF!</v>
      </c>
      <c r="H206" s="32" t="e">
        <f>VLOOKUP($A206,'ATTENDANCE DATA'!$A$4:$AL$706,MATCH([1]Attendance_Data!H$2,'ATTENDANCE DATA'!$A$4:$AL$4,0),FALSE)</f>
        <v>#REF!</v>
      </c>
      <c r="I206" s="32" t="e">
        <f>VLOOKUP($A206,'ATTENDANCE DATA'!$A$4:$AL$706,MATCH([1]Attendance_Data!I$2,'ATTENDANCE DATA'!$A$4:$AL$4,0),FALSE)</f>
        <v>#REF!</v>
      </c>
      <c r="J206" s="32" t="e">
        <f>VLOOKUP($A206,'ATTENDANCE DATA'!$A$4:$AL$706,MATCH([1]Attendance_Data!J$2,'ATTENDANCE DATA'!$A$4:$AL$4,0),FALSE)</f>
        <v>#REF!</v>
      </c>
      <c r="K206" s="33" t="e">
        <f t="shared" si="3"/>
        <v>#REF!</v>
      </c>
    </row>
    <row r="207" spans="1:11">
      <c r="A207" s="24" t="e">
        <f>[1]!tblEmployee[[#This Row],[Emp_ID]]</f>
        <v>#REF!</v>
      </c>
      <c r="B207" s="22" t="e">
        <f>VLOOKUP($A207,[1]!tblEmployee[#All],MATCH([1]Attendance_Data!B$2,[1]!tblEmployee[#Headers],0),FALSE)</f>
        <v>#REF!</v>
      </c>
      <c r="C207" s="22" t="e">
        <f>VLOOKUP($A207,[1]!tblEmployee[#All],MATCH([1]Attendance_Data!C$2,[1]!tblEmployee[#Headers],0),FALSE)</f>
        <v>#REF!</v>
      </c>
      <c r="D207" s="22" t="e">
        <f>VLOOKUP($A207,[1]!tblEmployee[#All],MATCH([1]Attendance_Data!D$2,[1]!tblEmployee[#Headers],0),FALSE)</f>
        <v>#REF!</v>
      </c>
      <c r="E207" s="23" t="e">
        <f>VLOOKUP($A207,[1]!tblEmployee[#All],MATCH([1]Attendance_Data!E$2,[1]!tblEmployee[#Headers],0),FALSE)</f>
        <v>#REF!</v>
      </c>
      <c r="F207" s="32" t="e">
        <f>VLOOKUP($A207,'ATTENDANCE DATA'!$A$4:$AL$706,MATCH([1]Attendance_Data!F$2,'ATTENDANCE DATA'!$A$4:$AL$4,0),FALSE)</f>
        <v>#REF!</v>
      </c>
      <c r="G207" s="32" t="e">
        <f>VLOOKUP($A207,'ATTENDANCE DATA'!$A$4:$AL$706,MATCH([1]Attendance_Data!G$2,'ATTENDANCE DATA'!$A$4:$AL$4,0),FALSE)</f>
        <v>#REF!</v>
      </c>
      <c r="H207" s="32" t="e">
        <f>VLOOKUP($A207,'ATTENDANCE DATA'!$A$4:$AL$706,MATCH([1]Attendance_Data!H$2,'ATTENDANCE DATA'!$A$4:$AL$4,0),FALSE)</f>
        <v>#REF!</v>
      </c>
      <c r="I207" s="32" t="e">
        <f>VLOOKUP($A207,'ATTENDANCE DATA'!$A$4:$AL$706,MATCH([1]Attendance_Data!I$2,'ATTENDANCE DATA'!$A$4:$AL$4,0),FALSE)</f>
        <v>#REF!</v>
      </c>
      <c r="J207" s="32" t="e">
        <f>VLOOKUP($A207,'ATTENDANCE DATA'!$A$4:$AL$706,MATCH([1]Attendance_Data!J$2,'ATTENDANCE DATA'!$A$4:$AL$4,0),FALSE)</f>
        <v>#REF!</v>
      </c>
      <c r="K207" s="33" t="e">
        <f t="shared" si="3"/>
        <v>#REF!</v>
      </c>
    </row>
    <row r="208" spans="1:11">
      <c r="A208" s="24" t="e">
        <f>[1]!tblEmployee[[#This Row],[Emp_ID]]</f>
        <v>#REF!</v>
      </c>
      <c r="B208" s="22" t="e">
        <f>VLOOKUP($A208,[1]!tblEmployee[#All],MATCH([1]Attendance_Data!B$2,[1]!tblEmployee[#Headers],0),FALSE)</f>
        <v>#REF!</v>
      </c>
      <c r="C208" s="22" t="e">
        <f>VLOOKUP($A208,[1]!tblEmployee[#All],MATCH([1]Attendance_Data!C$2,[1]!tblEmployee[#Headers],0),FALSE)</f>
        <v>#REF!</v>
      </c>
      <c r="D208" s="22" t="e">
        <f>VLOOKUP($A208,[1]!tblEmployee[#All],MATCH([1]Attendance_Data!D$2,[1]!tblEmployee[#Headers],0),FALSE)</f>
        <v>#REF!</v>
      </c>
      <c r="E208" s="23" t="e">
        <f>VLOOKUP($A208,[1]!tblEmployee[#All],MATCH([1]Attendance_Data!E$2,[1]!tblEmployee[#Headers],0),FALSE)</f>
        <v>#REF!</v>
      </c>
      <c r="F208" s="32" t="e">
        <f>VLOOKUP($A208,'ATTENDANCE DATA'!$A$4:$AL$706,MATCH([1]Attendance_Data!F$2,'ATTENDANCE DATA'!$A$4:$AL$4,0),FALSE)</f>
        <v>#REF!</v>
      </c>
      <c r="G208" s="32" t="e">
        <f>VLOOKUP($A208,'ATTENDANCE DATA'!$A$4:$AL$706,MATCH([1]Attendance_Data!G$2,'ATTENDANCE DATA'!$A$4:$AL$4,0),FALSE)</f>
        <v>#REF!</v>
      </c>
      <c r="H208" s="32" t="e">
        <f>VLOOKUP($A208,'ATTENDANCE DATA'!$A$4:$AL$706,MATCH([1]Attendance_Data!H$2,'ATTENDANCE DATA'!$A$4:$AL$4,0),FALSE)</f>
        <v>#REF!</v>
      </c>
      <c r="I208" s="32" t="e">
        <f>VLOOKUP($A208,'ATTENDANCE DATA'!$A$4:$AL$706,MATCH([1]Attendance_Data!I$2,'ATTENDANCE DATA'!$A$4:$AL$4,0),FALSE)</f>
        <v>#REF!</v>
      </c>
      <c r="J208" s="32" t="e">
        <f>VLOOKUP($A208,'ATTENDANCE DATA'!$A$4:$AL$706,MATCH([1]Attendance_Data!J$2,'ATTENDANCE DATA'!$A$4:$AL$4,0),FALSE)</f>
        <v>#REF!</v>
      </c>
      <c r="K208" s="33" t="e">
        <f t="shared" si="3"/>
        <v>#REF!</v>
      </c>
    </row>
    <row r="209" spans="1:11">
      <c r="A209" s="24" t="e">
        <f>[1]!tblEmployee[[#This Row],[Emp_ID]]</f>
        <v>#REF!</v>
      </c>
      <c r="B209" s="22" t="e">
        <f>VLOOKUP($A209,[1]!tblEmployee[#All],MATCH([1]Attendance_Data!B$2,[1]!tblEmployee[#Headers],0),FALSE)</f>
        <v>#REF!</v>
      </c>
      <c r="C209" s="22" t="e">
        <f>VLOOKUP($A209,[1]!tblEmployee[#All],MATCH([1]Attendance_Data!C$2,[1]!tblEmployee[#Headers],0),FALSE)</f>
        <v>#REF!</v>
      </c>
      <c r="D209" s="22" t="e">
        <f>VLOOKUP($A209,[1]!tblEmployee[#All],MATCH([1]Attendance_Data!D$2,[1]!tblEmployee[#Headers],0),FALSE)</f>
        <v>#REF!</v>
      </c>
      <c r="E209" s="23" t="e">
        <f>VLOOKUP($A209,[1]!tblEmployee[#All],MATCH([1]Attendance_Data!E$2,[1]!tblEmployee[#Headers],0),FALSE)</f>
        <v>#REF!</v>
      </c>
      <c r="F209" s="32" t="e">
        <f>VLOOKUP($A209,'ATTENDANCE DATA'!$A$4:$AL$706,MATCH([1]Attendance_Data!F$2,'ATTENDANCE DATA'!$A$4:$AL$4,0),FALSE)</f>
        <v>#REF!</v>
      </c>
      <c r="G209" s="32" t="e">
        <f>VLOOKUP($A209,'ATTENDANCE DATA'!$A$4:$AL$706,MATCH([1]Attendance_Data!G$2,'ATTENDANCE DATA'!$A$4:$AL$4,0),FALSE)</f>
        <v>#REF!</v>
      </c>
      <c r="H209" s="32" t="e">
        <f>VLOOKUP($A209,'ATTENDANCE DATA'!$A$4:$AL$706,MATCH([1]Attendance_Data!H$2,'ATTENDANCE DATA'!$A$4:$AL$4,0),FALSE)</f>
        <v>#REF!</v>
      </c>
      <c r="I209" s="32" t="e">
        <f>VLOOKUP($A209,'ATTENDANCE DATA'!$A$4:$AL$706,MATCH([1]Attendance_Data!I$2,'ATTENDANCE DATA'!$A$4:$AL$4,0),FALSE)</f>
        <v>#REF!</v>
      </c>
      <c r="J209" s="32" t="e">
        <f>VLOOKUP($A209,'ATTENDANCE DATA'!$A$4:$AL$706,MATCH([1]Attendance_Data!J$2,'ATTENDANCE DATA'!$A$4:$AL$4,0),FALSE)</f>
        <v>#REF!</v>
      </c>
      <c r="K209" s="33" t="e">
        <f t="shared" si="3"/>
        <v>#REF!</v>
      </c>
    </row>
    <row r="210" spans="1:11">
      <c r="A210" s="24" t="e">
        <f>[1]!tblEmployee[[#This Row],[Emp_ID]]</f>
        <v>#REF!</v>
      </c>
      <c r="B210" s="22" t="e">
        <f>VLOOKUP($A210,[1]!tblEmployee[#All],MATCH([1]Attendance_Data!B$2,[1]!tblEmployee[#Headers],0),FALSE)</f>
        <v>#REF!</v>
      </c>
      <c r="C210" s="22" t="e">
        <f>VLOOKUP($A210,[1]!tblEmployee[#All],MATCH([1]Attendance_Data!C$2,[1]!tblEmployee[#Headers],0),FALSE)</f>
        <v>#REF!</v>
      </c>
      <c r="D210" s="22" t="e">
        <f>VLOOKUP($A210,[1]!tblEmployee[#All],MATCH([1]Attendance_Data!D$2,[1]!tblEmployee[#Headers],0),FALSE)</f>
        <v>#REF!</v>
      </c>
      <c r="E210" s="23" t="e">
        <f>VLOOKUP($A210,[1]!tblEmployee[#All],MATCH([1]Attendance_Data!E$2,[1]!tblEmployee[#Headers],0),FALSE)</f>
        <v>#REF!</v>
      </c>
      <c r="F210" s="32" t="e">
        <f>VLOOKUP($A210,'ATTENDANCE DATA'!$A$4:$AL$706,MATCH([1]Attendance_Data!F$2,'ATTENDANCE DATA'!$A$4:$AL$4,0),FALSE)</f>
        <v>#REF!</v>
      </c>
      <c r="G210" s="32" t="e">
        <f>VLOOKUP($A210,'ATTENDANCE DATA'!$A$4:$AL$706,MATCH([1]Attendance_Data!G$2,'ATTENDANCE DATA'!$A$4:$AL$4,0),FALSE)</f>
        <v>#REF!</v>
      </c>
      <c r="H210" s="32" t="e">
        <f>VLOOKUP($A210,'ATTENDANCE DATA'!$A$4:$AL$706,MATCH([1]Attendance_Data!H$2,'ATTENDANCE DATA'!$A$4:$AL$4,0),FALSE)</f>
        <v>#REF!</v>
      </c>
      <c r="I210" s="32" t="e">
        <f>VLOOKUP($A210,'ATTENDANCE DATA'!$A$4:$AL$706,MATCH([1]Attendance_Data!I$2,'ATTENDANCE DATA'!$A$4:$AL$4,0),FALSE)</f>
        <v>#REF!</v>
      </c>
      <c r="J210" s="32" t="e">
        <f>VLOOKUP($A210,'ATTENDANCE DATA'!$A$4:$AL$706,MATCH([1]Attendance_Data!J$2,'ATTENDANCE DATA'!$A$4:$AL$4,0),FALSE)</f>
        <v>#REF!</v>
      </c>
      <c r="K210" s="33" t="e">
        <f t="shared" si="3"/>
        <v>#REF!</v>
      </c>
    </row>
    <row r="211" spans="1:11">
      <c r="A211" s="24" t="e">
        <f>[1]!tblEmployee[[#This Row],[Emp_ID]]</f>
        <v>#REF!</v>
      </c>
      <c r="B211" s="22" t="e">
        <f>VLOOKUP($A211,[1]!tblEmployee[#All],MATCH([1]Attendance_Data!B$2,[1]!tblEmployee[#Headers],0),FALSE)</f>
        <v>#REF!</v>
      </c>
      <c r="C211" s="22" t="e">
        <f>VLOOKUP($A211,[1]!tblEmployee[#All],MATCH([1]Attendance_Data!C$2,[1]!tblEmployee[#Headers],0),FALSE)</f>
        <v>#REF!</v>
      </c>
      <c r="D211" s="22" t="e">
        <f>VLOOKUP($A211,[1]!tblEmployee[#All],MATCH([1]Attendance_Data!D$2,[1]!tblEmployee[#Headers],0),FALSE)</f>
        <v>#REF!</v>
      </c>
      <c r="E211" s="23" t="e">
        <f>VLOOKUP($A211,[1]!tblEmployee[#All],MATCH([1]Attendance_Data!E$2,[1]!tblEmployee[#Headers],0),FALSE)</f>
        <v>#REF!</v>
      </c>
      <c r="F211" s="32" t="e">
        <f>VLOOKUP($A211,'ATTENDANCE DATA'!$A$4:$AL$706,MATCH([1]Attendance_Data!F$2,'ATTENDANCE DATA'!$A$4:$AL$4,0),FALSE)</f>
        <v>#REF!</v>
      </c>
      <c r="G211" s="32" t="e">
        <f>VLOOKUP($A211,'ATTENDANCE DATA'!$A$4:$AL$706,MATCH([1]Attendance_Data!G$2,'ATTENDANCE DATA'!$A$4:$AL$4,0),FALSE)</f>
        <v>#REF!</v>
      </c>
      <c r="H211" s="32" t="e">
        <f>VLOOKUP($A211,'ATTENDANCE DATA'!$A$4:$AL$706,MATCH([1]Attendance_Data!H$2,'ATTENDANCE DATA'!$A$4:$AL$4,0),FALSE)</f>
        <v>#REF!</v>
      </c>
      <c r="I211" s="32" t="e">
        <f>VLOOKUP($A211,'ATTENDANCE DATA'!$A$4:$AL$706,MATCH([1]Attendance_Data!I$2,'ATTENDANCE DATA'!$A$4:$AL$4,0),FALSE)</f>
        <v>#REF!</v>
      </c>
      <c r="J211" s="32" t="e">
        <f>VLOOKUP($A211,'ATTENDANCE DATA'!$A$4:$AL$706,MATCH([1]Attendance_Data!J$2,'ATTENDANCE DATA'!$A$4:$AL$4,0),FALSE)</f>
        <v>#REF!</v>
      </c>
      <c r="K211" s="33" t="e">
        <f t="shared" si="3"/>
        <v>#REF!</v>
      </c>
    </row>
    <row r="212" spans="1:11">
      <c r="A212" s="24" t="e">
        <f>[1]!tblEmployee[[#This Row],[Emp_ID]]</f>
        <v>#REF!</v>
      </c>
      <c r="B212" s="22" t="e">
        <f>VLOOKUP($A212,[1]!tblEmployee[#All],MATCH([1]Attendance_Data!B$2,[1]!tblEmployee[#Headers],0),FALSE)</f>
        <v>#REF!</v>
      </c>
      <c r="C212" s="22" t="e">
        <f>VLOOKUP($A212,[1]!tblEmployee[#All],MATCH([1]Attendance_Data!C$2,[1]!tblEmployee[#Headers],0),FALSE)</f>
        <v>#REF!</v>
      </c>
      <c r="D212" s="22" t="e">
        <f>VLOOKUP($A212,[1]!tblEmployee[#All],MATCH([1]Attendance_Data!D$2,[1]!tblEmployee[#Headers],0),FALSE)</f>
        <v>#REF!</v>
      </c>
      <c r="E212" s="23" t="e">
        <f>VLOOKUP($A212,[1]!tblEmployee[#All],MATCH([1]Attendance_Data!E$2,[1]!tblEmployee[#Headers],0),FALSE)</f>
        <v>#REF!</v>
      </c>
      <c r="F212" s="32" t="e">
        <f>VLOOKUP($A212,'ATTENDANCE DATA'!$A$4:$AL$706,MATCH([1]Attendance_Data!F$2,'ATTENDANCE DATA'!$A$4:$AL$4,0),FALSE)</f>
        <v>#REF!</v>
      </c>
      <c r="G212" s="32" t="e">
        <f>VLOOKUP($A212,'ATTENDANCE DATA'!$A$4:$AL$706,MATCH([1]Attendance_Data!G$2,'ATTENDANCE DATA'!$A$4:$AL$4,0),FALSE)</f>
        <v>#REF!</v>
      </c>
      <c r="H212" s="32" t="e">
        <f>VLOOKUP($A212,'ATTENDANCE DATA'!$A$4:$AL$706,MATCH([1]Attendance_Data!H$2,'ATTENDANCE DATA'!$A$4:$AL$4,0),FALSE)</f>
        <v>#REF!</v>
      </c>
      <c r="I212" s="32" t="e">
        <f>VLOOKUP($A212,'ATTENDANCE DATA'!$A$4:$AL$706,MATCH([1]Attendance_Data!I$2,'ATTENDANCE DATA'!$A$4:$AL$4,0),FALSE)</f>
        <v>#REF!</v>
      </c>
      <c r="J212" s="32" t="e">
        <f>VLOOKUP($A212,'ATTENDANCE DATA'!$A$4:$AL$706,MATCH([1]Attendance_Data!J$2,'ATTENDANCE DATA'!$A$4:$AL$4,0),FALSE)</f>
        <v>#REF!</v>
      </c>
      <c r="K212" s="33" t="e">
        <f t="shared" si="3"/>
        <v>#REF!</v>
      </c>
    </row>
    <row r="213" spans="1:11">
      <c r="A213" s="24" t="e">
        <f>[1]!tblEmployee[[#This Row],[Emp_ID]]</f>
        <v>#REF!</v>
      </c>
      <c r="B213" s="22" t="e">
        <f>VLOOKUP($A213,[1]!tblEmployee[#All],MATCH([1]Attendance_Data!B$2,[1]!tblEmployee[#Headers],0),FALSE)</f>
        <v>#REF!</v>
      </c>
      <c r="C213" s="22" t="e">
        <f>VLOOKUP($A213,[1]!tblEmployee[#All],MATCH([1]Attendance_Data!C$2,[1]!tblEmployee[#Headers],0),FALSE)</f>
        <v>#REF!</v>
      </c>
      <c r="D213" s="22" t="e">
        <f>VLOOKUP($A213,[1]!tblEmployee[#All],MATCH([1]Attendance_Data!D$2,[1]!tblEmployee[#Headers],0),FALSE)</f>
        <v>#REF!</v>
      </c>
      <c r="E213" s="23" t="e">
        <f>VLOOKUP($A213,[1]!tblEmployee[#All],MATCH([1]Attendance_Data!E$2,[1]!tblEmployee[#Headers],0),FALSE)</f>
        <v>#REF!</v>
      </c>
      <c r="F213" s="32" t="e">
        <f>VLOOKUP($A213,'ATTENDANCE DATA'!$A$4:$AL$706,MATCH([1]Attendance_Data!F$2,'ATTENDANCE DATA'!$A$4:$AL$4,0),FALSE)</f>
        <v>#REF!</v>
      </c>
      <c r="G213" s="32" t="e">
        <f>VLOOKUP($A213,'ATTENDANCE DATA'!$A$4:$AL$706,MATCH([1]Attendance_Data!G$2,'ATTENDANCE DATA'!$A$4:$AL$4,0),FALSE)</f>
        <v>#REF!</v>
      </c>
      <c r="H213" s="32" t="e">
        <f>VLOOKUP($A213,'ATTENDANCE DATA'!$A$4:$AL$706,MATCH([1]Attendance_Data!H$2,'ATTENDANCE DATA'!$A$4:$AL$4,0),FALSE)</f>
        <v>#REF!</v>
      </c>
      <c r="I213" s="32" t="e">
        <f>VLOOKUP($A213,'ATTENDANCE DATA'!$A$4:$AL$706,MATCH([1]Attendance_Data!I$2,'ATTENDANCE DATA'!$A$4:$AL$4,0),FALSE)</f>
        <v>#REF!</v>
      </c>
      <c r="J213" s="32" t="e">
        <f>VLOOKUP($A213,'ATTENDANCE DATA'!$A$4:$AL$706,MATCH([1]Attendance_Data!J$2,'ATTENDANCE DATA'!$A$4:$AL$4,0),FALSE)</f>
        <v>#REF!</v>
      </c>
      <c r="K213" s="33" t="e">
        <f t="shared" si="3"/>
        <v>#REF!</v>
      </c>
    </row>
    <row r="214" spans="1:11">
      <c r="A214" s="24" t="e">
        <f>[1]!tblEmployee[[#This Row],[Emp_ID]]</f>
        <v>#REF!</v>
      </c>
      <c r="B214" s="22" t="e">
        <f>VLOOKUP($A214,[1]!tblEmployee[#All],MATCH([1]Attendance_Data!B$2,[1]!tblEmployee[#Headers],0),FALSE)</f>
        <v>#REF!</v>
      </c>
      <c r="C214" s="22" t="e">
        <f>VLOOKUP($A214,[1]!tblEmployee[#All],MATCH([1]Attendance_Data!C$2,[1]!tblEmployee[#Headers],0),FALSE)</f>
        <v>#REF!</v>
      </c>
      <c r="D214" s="22" t="e">
        <f>VLOOKUP($A214,[1]!tblEmployee[#All],MATCH([1]Attendance_Data!D$2,[1]!tblEmployee[#Headers],0),FALSE)</f>
        <v>#REF!</v>
      </c>
      <c r="E214" s="23" t="e">
        <f>VLOOKUP($A214,[1]!tblEmployee[#All],MATCH([1]Attendance_Data!E$2,[1]!tblEmployee[#Headers],0),FALSE)</f>
        <v>#REF!</v>
      </c>
      <c r="F214" s="32" t="e">
        <f>VLOOKUP($A214,'ATTENDANCE DATA'!$A$4:$AL$706,MATCH([1]Attendance_Data!F$2,'ATTENDANCE DATA'!$A$4:$AL$4,0),FALSE)</f>
        <v>#REF!</v>
      </c>
      <c r="G214" s="32" t="e">
        <f>VLOOKUP($A214,'ATTENDANCE DATA'!$A$4:$AL$706,MATCH([1]Attendance_Data!G$2,'ATTENDANCE DATA'!$A$4:$AL$4,0),FALSE)</f>
        <v>#REF!</v>
      </c>
      <c r="H214" s="32" t="e">
        <f>VLOOKUP($A214,'ATTENDANCE DATA'!$A$4:$AL$706,MATCH([1]Attendance_Data!H$2,'ATTENDANCE DATA'!$A$4:$AL$4,0),FALSE)</f>
        <v>#REF!</v>
      </c>
      <c r="I214" s="32" t="e">
        <f>VLOOKUP($A214,'ATTENDANCE DATA'!$A$4:$AL$706,MATCH([1]Attendance_Data!I$2,'ATTENDANCE DATA'!$A$4:$AL$4,0),FALSE)</f>
        <v>#REF!</v>
      </c>
      <c r="J214" s="32" t="e">
        <f>VLOOKUP($A214,'ATTENDANCE DATA'!$A$4:$AL$706,MATCH([1]Attendance_Data!J$2,'ATTENDANCE DATA'!$A$4:$AL$4,0),FALSE)</f>
        <v>#REF!</v>
      </c>
      <c r="K214" s="33" t="e">
        <f t="shared" si="3"/>
        <v>#REF!</v>
      </c>
    </row>
    <row r="215" spans="1:11">
      <c r="A215" s="24" t="e">
        <f>[1]!tblEmployee[[#This Row],[Emp_ID]]</f>
        <v>#REF!</v>
      </c>
      <c r="B215" s="22" t="e">
        <f>VLOOKUP($A215,[1]!tblEmployee[#All],MATCH([1]Attendance_Data!B$2,[1]!tblEmployee[#Headers],0),FALSE)</f>
        <v>#REF!</v>
      </c>
      <c r="C215" s="22" t="e">
        <f>VLOOKUP($A215,[1]!tblEmployee[#All],MATCH([1]Attendance_Data!C$2,[1]!tblEmployee[#Headers],0),FALSE)</f>
        <v>#REF!</v>
      </c>
      <c r="D215" s="22" t="e">
        <f>VLOOKUP($A215,[1]!tblEmployee[#All],MATCH([1]Attendance_Data!D$2,[1]!tblEmployee[#Headers],0),FALSE)</f>
        <v>#REF!</v>
      </c>
      <c r="E215" s="23" t="e">
        <f>VLOOKUP($A215,[1]!tblEmployee[#All],MATCH([1]Attendance_Data!E$2,[1]!tblEmployee[#Headers],0),FALSE)</f>
        <v>#REF!</v>
      </c>
      <c r="F215" s="32" t="e">
        <f>VLOOKUP($A215,'ATTENDANCE DATA'!$A$4:$AL$706,MATCH([1]Attendance_Data!F$2,'ATTENDANCE DATA'!$A$4:$AL$4,0),FALSE)</f>
        <v>#REF!</v>
      </c>
      <c r="G215" s="32" t="e">
        <f>VLOOKUP($A215,'ATTENDANCE DATA'!$A$4:$AL$706,MATCH([1]Attendance_Data!G$2,'ATTENDANCE DATA'!$A$4:$AL$4,0),FALSE)</f>
        <v>#REF!</v>
      </c>
      <c r="H215" s="32" t="e">
        <f>VLOOKUP($A215,'ATTENDANCE DATA'!$A$4:$AL$706,MATCH([1]Attendance_Data!H$2,'ATTENDANCE DATA'!$A$4:$AL$4,0),FALSE)</f>
        <v>#REF!</v>
      </c>
      <c r="I215" s="32" t="e">
        <f>VLOOKUP($A215,'ATTENDANCE DATA'!$A$4:$AL$706,MATCH([1]Attendance_Data!I$2,'ATTENDANCE DATA'!$A$4:$AL$4,0),FALSE)</f>
        <v>#REF!</v>
      </c>
      <c r="J215" s="32" t="e">
        <f>VLOOKUP($A215,'ATTENDANCE DATA'!$A$4:$AL$706,MATCH([1]Attendance_Data!J$2,'ATTENDANCE DATA'!$A$4:$AL$4,0),FALSE)</f>
        <v>#REF!</v>
      </c>
      <c r="K215" s="33" t="e">
        <f t="shared" si="3"/>
        <v>#REF!</v>
      </c>
    </row>
    <row r="216" spans="1:11">
      <c r="A216" s="24" t="e">
        <f>[1]!tblEmployee[[#This Row],[Emp_ID]]</f>
        <v>#REF!</v>
      </c>
      <c r="B216" s="22" t="e">
        <f>VLOOKUP($A216,[1]!tblEmployee[#All],MATCH([1]Attendance_Data!B$2,[1]!tblEmployee[#Headers],0),FALSE)</f>
        <v>#REF!</v>
      </c>
      <c r="C216" s="22" t="e">
        <f>VLOOKUP($A216,[1]!tblEmployee[#All],MATCH([1]Attendance_Data!C$2,[1]!tblEmployee[#Headers],0),FALSE)</f>
        <v>#REF!</v>
      </c>
      <c r="D216" s="22" t="e">
        <f>VLOOKUP($A216,[1]!tblEmployee[#All],MATCH([1]Attendance_Data!D$2,[1]!tblEmployee[#Headers],0),FALSE)</f>
        <v>#REF!</v>
      </c>
      <c r="E216" s="23" t="e">
        <f>VLOOKUP($A216,[1]!tblEmployee[#All],MATCH([1]Attendance_Data!E$2,[1]!tblEmployee[#Headers],0),FALSE)</f>
        <v>#REF!</v>
      </c>
      <c r="F216" s="32" t="e">
        <f>VLOOKUP($A216,'ATTENDANCE DATA'!$A$4:$AL$706,MATCH([1]Attendance_Data!F$2,'ATTENDANCE DATA'!$A$4:$AL$4,0),FALSE)</f>
        <v>#REF!</v>
      </c>
      <c r="G216" s="32" t="e">
        <f>VLOOKUP($A216,'ATTENDANCE DATA'!$A$4:$AL$706,MATCH([1]Attendance_Data!G$2,'ATTENDANCE DATA'!$A$4:$AL$4,0),FALSE)</f>
        <v>#REF!</v>
      </c>
      <c r="H216" s="32" t="e">
        <f>VLOOKUP($A216,'ATTENDANCE DATA'!$A$4:$AL$706,MATCH([1]Attendance_Data!H$2,'ATTENDANCE DATA'!$A$4:$AL$4,0),FALSE)</f>
        <v>#REF!</v>
      </c>
      <c r="I216" s="32" t="e">
        <f>VLOOKUP($A216,'ATTENDANCE DATA'!$A$4:$AL$706,MATCH([1]Attendance_Data!I$2,'ATTENDANCE DATA'!$A$4:$AL$4,0),FALSE)</f>
        <v>#REF!</v>
      </c>
      <c r="J216" s="32" t="e">
        <f>VLOOKUP($A216,'ATTENDANCE DATA'!$A$4:$AL$706,MATCH([1]Attendance_Data!J$2,'ATTENDANCE DATA'!$A$4:$AL$4,0),FALSE)</f>
        <v>#REF!</v>
      </c>
      <c r="K216" s="33" t="e">
        <f t="shared" si="3"/>
        <v>#REF!</v>
      </c>
    </row>
    <row r="217" spans="1:11">
      <c r="A217" s="24" t="e">
        <f>[1]!tblEmployee[[#This Row],[Emp_ID]]</f>
        <v>#REF!</v>
      </c>
      <c r="B217" s="22" t="e">
        <f>VLOOKUP($A217,[1]!tblEmployee[#All],MATCH([1]Attendance_Data!B$2,[1]!tblEmployee[#Headers],0),FALSE)</f>
        <v>#REF!</v>
      </c>
      <c r="C217" s="22" t="e">
        <f>VLOOKUP($A217,[1]!tblEmployee[#All],MATCH([1]Attendance_Data!C$2,[1]!tblEmployee[#Headers],0),FALSE)</f>
        <v>#REF!</v>
      </c>
      <c r="D217" s="22" t="e">
        <f>VLOOKUP($A217,[1]!tblEmployee[#All],MATCH([1]Attendance_Data!D$2,[1]!tblEmployee[#Headers],0),FALSE)</f>
        <v>#REF!</v>
      </c>
      <c r="E217" s="23" t="e">
        <f>VLOOKUP($A217,[1]!tblEmployee[#All],MATCH([1]Attendance_Data!E$2,[1]!tblEmployee[#Headers],0),FALSE)</f>
        <v>#REF!</v>
      </c>
      <c r="F217" s="32" t="e">
        <f>VLOOKUP($A217,'ATTENDANCE DATA'!$A$4:$AL$706,MATCH([1]Attendance_Data!F$2,'ATTENDANCE DATA'!$A$4:$AL$4,0),FALSE)</f>
        <v>#REF!</v>
      </c>
      <c r="G217" s="32" t="e">
        <f>VLOOKUP($A217,'ATTENDANCE DATA'!$A$4:$AL$706,MATCH([1]Attendance_Data!G$2,'ATTENDANCE DATA'!$A$4:$AL$4,0),FALSE)</f>
        <v>#REF!</v>
      </c>
      <c r="H217" s="32" t="e">
        <f>VLOOKUP($A217,'ATTENDANCE DATA'!$A$4:$AL$706,MATCH([1]Attendance_Data!H$2,'ATTENDANCE DATA'!$A$4:$AL$4,0),FALSE)</f>
        <v>#REF!</v>
      </c>
      <c r="I217" s="32" t="e">
        <f>VLOOKUP($A217,'ATTENDANCE DATA'!$A$4:$AL$706,MATCH([1]Attendance_Data!I$2,'ATTENDANCE DATA'!$A$4:$AL$4,0),FALSE)</f>
        <v>#REF!</v>
      </c>
      <c r="J217" s="32" t="e">
        <f>VLOOKUP($A217,'ATTENDANCE DATA'!$A$4:$AL$706,MATCH([1]Attendance_Data!J$2,'ATTENDANCE DATA'!$A$4:$AL$4,0),FALSE)</f>
        <v>#REF!</v>
      </c>
      <c r="K217" s="33" t="e">
        <f t="shared" si="3"/>
        <v>#REF!</v>
      </c>
    </row>
    <row r="218" spans="1:11">
      <c r="A218" s="24" t="e">
        <f>[1]!tblEmployee[[#This Row],[Emp_ID]]</f>
        <v>#REF!</v>
      </c>
      <c r="B218" s="22" t="e">
        <f>VLOOKUP($A218,[1]!tblEmployee[#All],MATCH([1]Attendance_Data!B$2,[1]!tblEmployee[#Headers],0),FALSE)</f>
        <v>#REF!</v>
      </c>
      <c r="C218" s="22" t="e">
        <f>VLOOKUP($A218,[1]!tblEmployee[#All],MATCH([1]Attendance_Data!C$2,[1]!tblEmployee[#Headers],0),FALSE)</f>
        <v>#REF!</v>
      </c>
      <c r="D218" s="22" t="e">
        <f>VLOOKUP($A218,[1]!tblEmployee[#All],MATCH([1]Attendance_Data!D$2,[1]!tblEmployee[#Headers],0),FALSE)</f>
        <v>#REF!</v>
      </c>
      <c r="E218" s="23" t="e">
        <f>VLOOKUP($A218,[1]!tblEmployee[#All],MATCH([1]Attendance_Data!E$2,[1]!tblEmployee[#Headers],0),FALSE)</f>
        <v>#REF!</v>
      </c>
      <c r="F218" s="32" t="e">
        <f>VLOOKUP($A218,'ATTENDANCE DATA'!$A$4:$AL$706,MATCH([1]Attendance_Data!F$2,'ATTENDANCE DATA'!$A$4:$AL$4,0),FALSE)</f>
        <v>#REF!</v>
      </c>
      <c r="G218" s="32" t="e">
        <f>VLOOKUP($A218,'ATTENDANCE DATA'!$A$4:$AL$706,MATCH([1]Attendance_Data!G$2,'ATTENDANCE DATA'!$A$4:$AL$4,0),FALSE)</f>
        <v>#REF!</v>
      </c>
      <c r="H218" s="32" t="e">
        <f>VLOOKUP($A218,'ATTENDANCE DATA'!$A$4:$AL$706,MATCH([1]Attendance_Data!H$2,'ATTENDANCE DATA'!$A$4:$AL$4,0),FALSE)</f>
        <v>#REF!</v>
      </c>
      <c r="I218" s="32" t="e">
        <f>VLOOKUP($A218,'ATTENDANCE DATA'!$A$4:$AL$706,MATCH([1]Attendance_Data!I$2,'ATTENDANCE DATA'!$A$4:$AL$4,0),FALSE)</f>
        <v>#REF!</v>
      </c>
      <c r="J218" s="32" t="e">
        <f>VLOOKUP($A218,'ATTENDANCE DATA'!$A$4:$AL$706,MATCH([1]Attendance_Data!J$2,'ATTENDANCE DATA'!$A$4:$AL$4,0),FALSE)</f>
        <v>#REF!</v>
      </c>
      <c r="K218" s="33" t="e">
        <f t="shared" si="3"/>
        <v>#REF!</v>
      </c>
    </row>
    <row r="219" spans="1:11">
      <c r="A219" s="24" t="e">
        <f>[1]!tblEmployee[[#This Row],[Emp_ID]]</f>
        <v>#REF!</v>
      </c>
      <c r="B219" s="22" t="e">
        <f>VLOOKUP($A219,[1]!tblEmployee[#All],MATCH([1]Attendance_Data!B$2,[1]!tblEmployee[#Headers],0),FALSE)</f>
        <v>#REF!</v>
      </c>
      <c r="C219" s="22" t="e">
        <f>VLOOKUP($A219,[1]!tblEmployee[#All],MATCH([1]Attendance_Data!C$2,[1]!tblEmployee[#Headers],0),FALSE)</f>
        <v>#REF!</v>
      </c>
      <c r="D219" s="22" t="e">
        <f>VLOOKUP($A219,[1]!tblEmployee[#All],MATCH([1]Attendance_Data!D$2,[1]!tblEmployee[#Headers],0),FALSE)</f>
        <v>#REF!</v>
      </c>
      <c r="E219" s="23" t="e">
        <f>VLOOKUP($A219,[1]!tblEmployee[#All],MATCH([1]Attendance_Data!E$2,[1]!tblEmployee[#Headers],0),FALSE)</f>
        <v>#REF!</v>
      </c>
      <c r="F219" s="32" t="e">
        <f>VLOOKUP($A219,'ATTENDANCE DATA'!$A$4:$AL$706,MATCH([1]Attendance_Data!F$2,'ATTENDANCE DATA'!$A$4:$AL$4,0),FALSE)</f>
        <v>#REF!</v>
      </c>
      <c r="G219" s="32" t="e">
        <f>VLOOKUP($A219,'ATTENDANCE DATA'!$A$4:$AL$706,MATCH([1]Attendance_Data!G$2,'ATTENDANCE DATA'!$A$4:$AL$4,0),FALSE)</f>
        <v>#REF!</v>
      </c>
      <c r="H219" s="32" t="e">
        <f>VLOOKUP($A219,'ATTENDANCE DATA'!$A$4:$AL$706,MATCH([1]Attendance_Data!H$2,'ATTENDANCE DATA'!$A$4:$AL$4,0),FALSE)</f>
        <v>#REF!</v>
      </c>
      <c r="I219" s="32" t="e">
        <f>VLOOKUP($A219,'ATTENDANCE DATA'!$A$4:$AL$706,MATCH([1]Attendance_Data!I$2,'ATTENDANCE DATA'!$A$4:$AL$4,0),FALSE)</f>
        <v>#REF!</v>
      </c>
      <c r="J219" s="32" t="e">
        <f>VLOOKUP($A219,'ATTENDANCE DATA'!$A$4:$AL$706,MATCH([1]Attendance_Data!J$2,'ATTENDANCE DATA'!$A$4:$AL$4,0),FALSE)</f>
        <v>#REF!</v>
      </c>
      <c r="K219" s="33" t="e">
        <f t="shared" si="3"/>
        <v>#REF!</v>
      </c>
    </row>
    <row r="220" spans="1:11">
      <c r="A220" s="24" t="e">
        <f>[1]!tblEmployee[[#This Row],[Emp_ID]]</f>
        <v>#REF!</v>
      </c>
      <c r="B220" s="22" t="e">
        <f>VLOOKUP($A220,[1]!tblEmployee[#All],MATCH([1]Attendance_Data!B$2,[1]!tblEmployee[#Headers],0),FALSE)</f>
        <v>#REF!</v>
      </c>
      <c r="C220" s="22" t="e">
        <f>VLOOKUP($A220,[1]!tblEmployee[#All],MATCH([1]Attendance_Data!C$2,[1]!tblEmployee[#Headers],0),FALSE)</f>
        <v>#REF!</v>
      </c>
      <c r="D220" s="22" t="e">
        <f>VLOOKUP($A220,[1]!tblEmployee[#All],MATCH([1]Attendance_Data!D$2,[1]!tblEmployee[#Headers],0),FALSE)</f>
        <v>#REF!</v>
      </c>
      <c r="E220" s="23" t="e">
        <f>VLOOKUP($A220,[1]!tblEmployee[#All],MATCH([1]Attendance_Data!E$2,[1]!tblEmployee[#Headers],0),FALSE)</f>
        <v>#REF!</v>
      </c>
      <c r="F220" s="32" t="e">
        <f>VLOOKUP($A220,'ATTENDANCE DATA'!$A$4:$AL$706,MATCH([1]Attendance_Data!F$2,'ATTENDANCE DATA'!$A$4:$AL$4,0),FALSE)</f>
        <v>#REF!</v>
      </c>
      <c r="G220" s="32" t="e">
        <f>VLOOKUP($A220,'ATTENDANCE DATA'!$A$4:$AL$706,MATCH([1]Attendance_Data!G$2,'ATTENDANCE DATA'!$A$4:$AL$4,0),FALSE)</f>
        <v>#REF!</v>
      </c>
      <c r="H220" s="32" t="e">
        <f>VLOOKUP($A220,'ATTENDANCE DATA'!$A$4:$AL$706,MATCH([1]Attendance_Data!H$2,'ATTENDANCE DATA'!$A$4:$AL$4,0),FALSE)</f>
        <v>#REF!</v>
      </c>
      <c r="I220" s="32" t="e">
        <f>VLOOKUP($A220,'ATTENDANCE DATA'!$A$4:$AL$706,MATCH([1]Attendance_Data!I$2,'ATTENDANCE DATA'!$A$4:$AL$4,0),FALSE)</f>
        <v>#REF!</v>
      </c>
      <c r="J220" s="32" t="e">
        <f>VLOOKUP($A220,'ATTENDANCE DATA'!$A$4:$AL$706,MATCH([1]Attendance_Data!J$2,'ATTENDANCE DATA'!$A$4:$AL$4,0),FALSE)</f>
        <v>#REF!</v>
      </c>
      <c r="K220" s="33" t="e">
        <f t="shared" si="3"/>
        <v>#REF!</v>
      </c>
    </row>
    <row r="221" spans="1:11">
      <c r="A221" s="24" t="e">
        <f>[1]!tblEmployee[[#This Row],[Emp_ID]]</f>
        <v>#REF!</v>
      </c>
      <c r="B221" s="22" t="e">
        <f>VLOOKUP($A221,[1]!tblEmployee[#All],MATCH([1]Attendance_Data!B$2,[1]!tblEmployee[#Headers],0),FALSE)</f>
        <v>#REF!</v>
      </c>
      <c r="C221" s="22" t="e">
        <f>VLOOKUP($A221,[1]!tblEmployee[#All],MATCH([1]Attendance_Data!C$2,[1]!tblEmployee[#Headers],0),FALSE)</f>
        <v>#REF!</v>
      </c>
      <c r="D221" s="22" t="e">
        <f>VLOOKUP($A221,[1]!tblEmployee[#All],MATCH([1]Attendance_Data!D$2,[1]!tblEmployee[#Headers],0),FALSE)</f>
        <v>#REF!</v>
      </c>
      <c r="E221" s="23" t="e">
        <f>VLOOKUP($A221,[1]!tblEmployee[#All],MATCH([1]Attendance_Data!E$2,[1]!tblEmployee[#Headers],0),FALSE)</f>
        <v>#REF!</v>
      </c>
      <c r="F221" s="32" t="e">
        <f>VLOOKUP($A221,'ATTENDANCE DATA'!$A$4:$AL$706,MATCH([1]Attendance_Data!F$2,'ATTENDANCE DATA'!$A$4:$AL$4,0),FALSE)</f>
        <v>#REF!</v>
      </c>
      <c r="G221" s="32" t="e">
        <f>VLOOKUP($A221,'ATTENDANCE DATA'!$A$4:$AL$706,MATCH([1]Attendance_Data!G$2,'ATTENDANCE DATA'!$A$4:$AL$4,0),FALSE)</f>
        <v>#REF!</v>
      </c>
      <c r="H221" s="32" t="e">
        <f>VLOOKUP($A221,'ATTENDANCE DATA'!$A$4:$AL$706,MATCH([1]Attendance_Data!H$2,'ATTENDANCE DATA'!$A$4:$AL$4,0),FALSE)</f>
        <v>#REF!</v>
      </c>
      <c r="I221" s="32" t="e">
        <f>VLOOKUP($A221,'ATTENDANCE DATA'!$A$4:$AL$706,MATCH([1]Attendance_Data!I$2,'ATTENDANCE DATA'!$A$4:$AL$4,0),FALSE)</f>
        <v>#REF!</v>
      </c>
      <c r="J221" s="32" t="e">
        <f>VLOOKUP($A221,'ATTENDANCE DATA'!$A$4:$AL$706,MATCH([1]Attendance_Data!J$2,'ATTENDANCE DATA'!$A$4:$AL$4,0),FALSE)</f>
        <v>#REF!</v>
      </c>
      <c r="K221" s="33" t="e">
        <f t="shared" si="3"/>
        <v>#REF!</v>
      </c>
    </row>
    <row r="222" spans="1:11">
      <c r="A222" s="24" t="e">
        <f>[1]!tblEmployee[[#This Row],[Emp_ID]]</f>
        <v>#REF!</v>
      </c>
      <c r="B222" s="22" t="e">
        <f>VLOOKUP($A222,[1]!tblEmployee[#All],MATCH([1]Attendance_Data!B$2,[1]!tblEmployee[#Headers],0),FALSE)</f>
        <v>#REF!</v>
      </c>
      <c r="C222" s="22" t="e">
        <f>VLOOKUP($A222,[1]!tblEmployee[#All],MATCH([1]Attendance_Data!C$2,[1]!tblEmployee[#Headers],0),FALSE)</f>
        <v>#REF!</v>
      </c>
      <c r="D222" s="22" t="e">
        <f>VLOOKUP($A222,[1]!tblEmployee[#All],MATCH([1]Attendance_Data!D$2,[1]!tblEmployee[#Headers],0),FALSE)</f>
        <v>#REF!</v>
      </c>
      <c r="E222" s="23" t="e">
        <f>VLOOKUP($A222,[1]!tblEmployee[#All],MATCH([1]Attendance_Data!E$2,[1]!tblEmployee[#Headers],0),FALSE)</f>
        <v>#REF!</v>
      </c>
      <c r="F222" s="32" t="e">
        <f>VLOOKUP($A222,'ATTENDANCE DATA'!$A$4:$AL$706,MATCH([1]Attendance_Data!F$2,'ATTENDANCE DATA'!$A$4:$AL$4,0),FALSE)</f>
        <v>#REF!</v>
      </c>
      <c r="G222" s="32" t="e">
        <f>VLOOKUP($A222,'ATTENDANCE DATA'!$A$4:$AL$706,MATCH([1]Attendance_Data!G$2,'ATTENDANCE DATA'!$A$4:$AL$4,0),FALSE)</f>
        <v>#REF!</v>
      </c>
      <c r="H222" s="32" t="e">
        <f>VLOOKUP($A222,'ATTENDANCE DATA'!$A$4:$AL$706,MATCH([1]Attendance_Data!H$2,'ATTENDANCE DATA'!$A$4:$AL$4,0),FALSE)</f>
        <v>#REF!</v>
      </c>
      <c r="I222" s="32" t="e">
        <f>VLOOKUP($A222,'ATTENDANCE DATA'!$A$4:$AL$706,MATCH([1]Attendance_Data!I$2,'ATTENDANCE DATA'!$A$4:$AL$4,0),FALSE)</f>
        <v>#REF!</v>
      </c>
      <c r="J222" s="32" t="e">
        <f>VLOOKUP($A222,'ATTENDANCE DATA'!$A$4:$AL$706,MATCH([1]Attendance_Data!J$2,'ATTENDANCE DATA'!$A$4:$AL$4,0),FALSE)</f>
        <v>#REF!</v>
      </c>
      <c r="K222" s="33" t="e">
        <f t="shared" si="3"/>
        <v>#REF!</v>
      </c>
    </row>
    <row r="223" spans="1:11">
      <c r="A223" s="24" t="e">
        <f>[1]!tblEmployee[[#This Row],[Emp_ID]]</f>
        <v>#REF!</v>
      </c>
      <c r="B223" s="22" t="e">
        <f>VLOOKUP($A223,[1]!tblEmployee[#All],MATCH([1]Attendance_Data!B$2,[1]!tblEmployee[#Headers],0),FALSE)</f>
        <v>#REF!</v>
      </c>
      <c r="C223" s="22" t="e">
        <f>VLOOKUP($A223,[1]!tblEmployee[#All],MATCH([1]Attendance_Data!C$2,[1]!tblEmployee[#Headers],0),FALSE)</f>
        <v>#REF!</v>
      </c>
      <c r="D223" s="22" t="e">
        <f>VLOOKUP($A223,[1]!tblEmployee[#All],MATCH([1]Attendance_Data!D$2,[1]!tblEmployee[#Headers],0),FALSE)</f>
        <v>#REF!</v>
      </c>
      <c r="E223" s="23" t="e">
        <f>VLOOKUP($A223,[1]!tblEmployee[#All],MATCH([1]Attendance_Data!E$2,[1]!tblEmployee[#Headers],0),FALSE)</f>
        <v>#REF!</v>
      </c>
      <c r="F223" s="32" t="e">
        <f>VLOOKUP($A223,'ATTENDANCE DATA'!$A$4:$AL$706,MATCH([1]Attendance_Data!F$2,'ATTENDANCE DATA'!$A$4:$AL$4,0),FALSE)</f>
        <v>#REF!</v>
      </c>
      <c r="G223" s="32" t="e">
        <f>VLOOKUP($A223,'ATTENDANCE DATA'!$A$4:$AL$706,MATCH([1]Attendance_Data!G$2,'ATTENDANCE DATA'!$A$4:$AL$4,0),FALSE)</f>
        <v>#REF!</v>
      </c>
      <c r="H223" s="32" t="e">
        <f>VLOOKUP($A223,'ATTENDANCE DATA'!$A$4:$AL$706,MATCH([1]Attendance_Data!H$2,'ATTENDANCE DATA'!$A$4:$AL$4,0),FALSE)</f>
        <v>#REF!</v>
      </c>
      <c r="I223" s="32" t="e">
        <f>VLOOKUP($A223,'ATTENDANCE DATA'!$A$4:$AL$706,MATCH([1]Attendance_Data!I$2,'ATTENDANCE DATA'!$A$4:$AL$4,0),FALSE)</f>
        <v>#REF!</v>
      </c>
      <c r="J223" s="32" t="e">
        <f>VLOOKUP($A223,'ATTENDANCE DATA'!$A$4:$AL$706,MATCH([1]Attendance_Data!J$2,'ATTENDANCE DATA'!$A$4:$AL$4,0),FALSE)</f>
        <v>#REF!</v>
      </c>
      <c r="K223" s="33" t="e">
        <f t="shared" si="3"/>
        <v>#REF!</v>
      </c>
    </row>
    <row r="224" spans="1:11">
      <c r="A224" s="24" t="e">
        <f>[1]!tblEmployee[[#This Row],[Emp_ID]]</f>
        <v>#REF!</v>
      </c>
      <c r="B224" s="22" t="e">
        <f>VLOOKUP($A224,[1]!tblEmployee[#All],MATCH([1]Attendance_Data!B$2,[1]!tblEmployee[#Headers],0),FALSE)</f>
        <v>#REF!</v>
      </c>
      <c r="C224" s="22" t="e">
        <f>VLOOKUP($A224,[1]!tblEmployee[#All],MATCH([1]Attendance_Data!C$2,[1]!tblEmployee[#Headers],0),FALSE)</f>
        <v>#REF!</v>
      </c>
      <c r="D224" s="22" t="e">
        <f>VLOOKUP($A224,[1]!tblEmployee[#All],MATCH([1]Attendance_Data!D$2,[1]!tblEmployee[#Headers],0),FALSE)</f>
        <v>#REF!</v>
      </c>
      <c r="E224" s="23" t="e">
        <f>VLOOKUP($A224,[1]!tblEmployee[#All],MATCH([1]Attendance_Data!E$2,[1]!tblEmployee[#Headers],0),FALSE)</f>
        <v>#REF!</v>
      </c>
      <c r="F224" s="32" t="e">
        <f>VLOOKUP($A224,'ATTENDANCE DATA'!$A$4:$AL$706,MATCH([1]Attendance_Data!F$2,'ATTENDANCE DATA'!$A$4:$AL$4,0),FALSE)</f>
        <v>#REF!</v>
      </c>
      <c r="G224" s="32" t="e">
        <f>VLOOKUP($A224,'ATTENDANCE DATA'!$A$4:$AL$706,MATCH([1]Attendance_Data!G$2,'ATTENDANCE DATA'!$A$4:$AL$4,0),FALSE)</f>
        <v>#REF!</v>
      </c>
      <c r="H224" s="32" t="e">
        <f>VLOOKUP($A224,'ATTENDANCE DATA'!$A$4:$AL$706,MATCH([1]Attendance_Data!H$2,'ATTENDANCE DATA'!$A$4:$AL$4,0),FALSE)</f>
        <v>#REF!</v>
      </c>
      <c r="I224" s="32" t="e">
        <f>VLOOKUP($A224,'ATTENDANCE DATA'!$A$4:$AL$706,MATCH([1]Attendance_Data!I$2,'ATTENDANCE DATA'!$A$4:$AL$4,0),FALSE)</f>
        <v>#REF!</v>
      </c>
      <c r="J224" s="32" t="e">
        <f>VLOOKUP($A224,'ATTENDANCE DATA'!$A$4:$AL$706,MATCH([1]Attendance_Data!J$2,'ATTENDANCE DATA'!$A$4:$AL$4,0),FALSE)</f>
        <v>#REF!</v>
      </c>
      <c r="K224" s="33" t="e">
        <f t="shared" si="3"/>
        <v>#REF!</v>
      </c>
    </row>
    <row r="225" spans="1:11">
      <c r="A225" s="24" t="e">
        <f>[1]!tblEmployee[[#This Row],[Emp_ID]]</f>
        <v>#REF!</v>
      </c>
      <c r="B225" s="22" t="e">
        <f>VLOOKUP($A225,[1]!tblEmployee[#All],MATCH([1]Attendance_Data!B$2,[1]!tblEmployee[#Headers],0),FALSE)</f>
        <v>#REF!</v>
      </c>
      <c r="C225" s="22" t="e">
        <f>VLOOKUP($A225,[1]!tblEmployee[#All],MATCH([1]Attendance_Data!C$2,[1]!tblEmployee[#Headers],0),FALSE)</f>
        <v>#REF!</v>
      </c>
      <c r="D225" s="22" t="e">
        <f>VLOOKUP($A225,[1]!tblEmployee[#All],MATCH([1]Attendance_Data!D$2,[1]!tblEmployee[#Headers],0),FALSE)</f>
        <v>#REF!</v>
      </c>
      <c r="E225" s="23" t="e">
        <f>VLOOKUP($A225,[1]!tblEmployee[#All],MATCH([1]Attendance_Data!E$2,[1]!tblEmployee[#Headers],0),FALSE)</f>
        <v>#REF!</v>
      </c>
      <c r="F225" s="32" t="e">
        <f>VLOOKUP($A225,'ATTENDANCE DATA'!$A$4:$AL$706,MATCH([1]Attendance_Data!F$2,'ATTENDANCE DATA'!$A$4:$AL$4,0),FALSE)</f>
        <v>#REF!</v>
      </c>
      <c r="G225" s="32" t="e">
        <f>VLOOKUP($A225,'ATTENDANCE DATA'!$A$4:$AL$706,MATCH([1]Attendance_Data!G$2,'ATTENDANCE DATA'!$A$4:$AL$4,0),FALSE)</f>
        <v>#REF!</v>
      </c>
      <c r="H225" s="32" t="e">
        <f>VLOOKUP($A225,'ATTENDANCE DATA'!$A$4:$AL$706,MATCH([1]Attendance_Data!H$2,'ATTENDANCE DATA'!$A$4:$AL$4,0),FALSE)</f>
        <v>#REF!</v>
      </c>
      <c r="I225" s="32" t="e">
        <f>VLOOKUP($A225,'ATTENDANCE DATA'!$A$4:$AL$706,MATCH([1]Attendance_Data!I$2,'ATTENDANCE DATA'!$A$4:$AL$4,0),FALSE)</f>
        <v>#REF!</v>
      </c>
      <c r="J225" s="32" t="e">
        <f>VLOOKUP($A225,'ATTENDANCE DATA'!$A$4:$AL$706,MATCH([1]Attendance_Data!J$2,'ATTENDANCE DATA'!$A$4:$AL$4,0),FALSE)</f>
        <v>#REF!</v>
      </c>
      <c r="K225" s="33" t="e">
        <f t="shared" si="3"/>
        <v>#REF!</v>
      </c>
    </row>
    <row r="226" spans="1:11">
      <c r="A226" s="24" t="e">
        <f>[1]!tblEmployee[[#This Row],[Emp_ID]]</f>
        <v>#REF!</v>
      </c>
      <c r="B226" s="22" t="e">
        <f>VLOOKUP($A226,[1]!tblEmployee[#All],MATCH([1]Attendance_Data!B$2,[1]!tblEmployee[#Headers],0),FALSE)</f>
        <v>#REF!</v>
      </c>
      <c r="C226" s="22" t="e">
        <f>VLOOKUP($A226,[1]!tblEmployee[#All],MATCH([1]Attendance_Data!C$2,[1]!tblEmployee[#Headers],0),FALSE)</f>
        <v>#REF!</v>
      </c>
      <c r="D226" s="22" t="e">
        <f>VLOOKUP($A226,[1]!tblEmployee[#All],MATCH([1]Attendance_Data!D$2,[1]!tblEmployee[#Headers],0),FALSE)</f>
        <v>#REF!</v>
      </c>
      <c r="E226" s="23" t="e">
        <f>VLOOKUP($A226,[1]!tblEmployee[#All],MATCH([1]Attendance_Data!E$2,[1]!tblEmployee[#Headers],0),FALSE)</f>
        <v>#REF!</v>
      </c>
      <c r="F226" s="32" t="e">
        <f>VLOOKUP($A226,'ATTENDANCE DATA'!$A$4:$AL$706,MATCH([1]Attendance_Data!F$2,'ATTENDANCE DATA'!$A$4:$AL$4,0),FALSE)</f>
        <v>#REF!</v>
      </c>
      <c r="G226" s="32" t="e">
        <f>VLOOKUP($A226,'ATTENDANCE DATA'!$A$4:$AL$706,MATCH([1]Attendance_Data!G$2,'ATTENDANCE DATA'!$A$4:$AL$4,0),FALSE)</f>
        <v>#REF!</v>
      </c>
      <c r="H226" s="32" t="e">
        <f>VLOOKUP($A226,'ATTENDANCE DATA'!$A$4:$AL$706,MATCH([1]Attendance_Data!H$2,'ATTENDANCE DATA'!$A$4:$AL$4,0),FALSE)</f>
        <v>#REF!</v>
      </c>
      <c r="I226" s="32" t="e">
        <f>VLOOKUP($A226,'ATTENDANCE DATA'!$A$4:$AL$706,MATCH([1]Attendance_Data!I$2,'ATTENDANCE DATA'!$A$4:$AL$4,0),FALSE)</f>
        <v>#REF!</v>
      </c>
      <c r="J226" s="32" t="e">
        <f>VLOOKUP($A226,'ATTENDANCE DATA'!$A$4:$AL$706,MATCH([1]Attendance_Data!J$2,'ATTENDANCE DATA'!$A$4:$AL$4,0),FALSE)</f>
        <v>#REF!</v>
      </c>
      <c r="K226" s="33" t="e">
        <f t="shared" si="3"/>
        <v>#REF!</v>
      </c>
    </row>
    <row r="227" spans="1:11">
      <c r="A227" s="24" t="e">
        <f>[1]!tblEmployee[[#This Row],[Emp_ID]]</f>
        <v>#REF!</v>
      </c>
      <c r="B227" s="22" t="e">
        <f>VLOOKUP($A227,[1]!tblEmployee[#All],MATCH([1]Attendance_Data!B$2,[1]!tblEmployee[#Headers],0),FALSE)</f>
        <v>#REF!</v>
      </c>
      <c r="C227" s="22" t="e">
        <f>VLOOKUP($A227,[1]!tblEmployee[#All],MATCH([1]Attendance_Data!C$2,[1]!tblEmployee[#Headers],0),FALSE)</f>
        <v>#REF!</v>
      </c>
      <c r="D227" s="22" t="e">
        <f>VLOOKUP($A227,[1]!tblEmployee[#All],MATCH([1]Attendance_Data!D$2,[1]!tblEmployee[#Headers],0),FALSE)</f>
        <v>#REF!</v>
      </c>
      <c r="E227" s="23" t="e">
        <f>VLOOKUP($A227,[1]!tblEmployee[#All],MATCH([1]Attendance_Data!E$2,[1]!tblEmployee[#Headers],0),FALSE)</f>
        <v>#REF!</v>
      </c>
      <c r="F227" s="32" t="e">
        <f>VLOOKUP($A227,'ATTENDANCE DATA'!$A$4:$AL$706,MATCH([1]Attendance_Data!F$2,'ATTENDANCE DATA'!$A$4:$AL$4,0),FALSE)</f>
        <v>#REF!</v>
      </c>
      <c r="G227" s="32" t="e">
        <f>VLOOKUP($A227,'ATTENDANCE DATA'!$A$4:$AL$706,MATCH([1]Attendance_Data!G$2,'ATTENDANCE DATA'!$A$4:$AL$4,0),FALSE)</f>
        <v>#REF!</v>
      </c>
      <c r="H227" s="32" t="e">
        <f>VLOOKUP($A227,'ATTENDANCE DATA'!$A$4:$AL$706,MATCH([1]Attendance_Data!H$2,'ATTENDANCE DATA'!$A$4:$AL$4,0),FALSE)</f>
        <v>#REF!</v>
      </c>
      <c r="I227" s="32" t="e">
        <f>VLOOKUP($A227,'ATTENDANCE DATA'!$A$4:$AL$706,MATCH([1]Attendance_Data!I$2,'ATTENDANCE DATA'!$A$4:$AL$4,0),FALSE)</f>
        <v>#REF!</v>
      </c>
      <c r="J227" s="32" t="e">
        <f>VLOOKUP($A227,'ATTENDANCE DATA'!$A$4:$AL$706,MATCH([1]Attendance_Data!J$2,'ATTENDANCE DATA'!$A$4:$AL$4,0),FALSE)</f>
        <v>#REF!</v>
      </c>
      <c r="K227" s="33" t="e">
        <f t="shared" si="3"/>
        <v>#REF!</v>
      </c>
    </row>
    <row r="228" spans="1:11">
      <c r="A228" s="24" t="e">
        <f>[1]!tblEmployee[[#This Row],[Emp_ID]]</f>
        <v>#REF!</v>
      </c>
      <c r="B228" s="22" t="e">
        <f>VLOOKUP($A228,[1]!tblEmployee[#All],MATCH([1]Attendance_Data!B$2,[1]!tblEmployee[#Headers],0),FALSE)</f>
        <v>#REF!</v>
      </c>
      <c r="C228" s="22" t="e">
        <f>VLOOKUP($A228,[1]!tblEmployee[#All],MATCH([1]Attendance_Data!C$2,[1]!tblEmployee[#Headers],0),FALSE)</f>
        <v>#REF!</v>
      </c>
      <c r="D228" s="22" t="e">
        <f>VLOOKUP($A228,[1]!tblEmployee[#All],MATCH([1]Attendance_Data!D$2,[1]!tblEmployee[#Headers],0),FALSE)</f>
        <v>#REF!</v>
      </c>
      <c r="E228" s="23" t="e">
        <f>VLOOKUP($A228,[1]!tblEmployee[#All],MATCH([1]Attendance_Data!E$2,[1]!tblEmployee[#Headers],0),FALSE)</f>
        <v>#REF!</v>
      </c>
      <c r="F228" s="32" t="e">
        <f>VLOOKUP($A228,'ATTENDANCE DATA'!$A$4:$AL$706,MATCH([1]Attendance_Data!F$2,'ATTENDANCE DATA'!$A$4:$AL$4,0),FALSE)</f>
        <v>#REF!</v>
      </c>
      <c r="G228" s="32" t="e">
        <f>VLOOKUP($A228,'ATTENDANCE DATA'!$A$4:$AL$706,MATCH([1]Attendance_Data!G$2,'ATTENDANCE DATA'!$A$4:$AL$4,0),FALSE)</f>
        <v>#REF!</v>
      </c>
      <c r="H228" s="32" t="e">
        <f>VLOOKUP($A228,'ATTENDANCE DATA'!$A$4:$AL$706,MATCH([1]Attendance_Data!H$2,'ATTENDANCE DATA'!$A$4:$AL$4,0),FALSE)</f>
        <v>#REF!</v>
      </c>
      <c r="I228" s="32" t="e">
        <f>VLOOKUP($A228,'ATTENDANCE DATA'!$A$4:$AL$706,MATCH([1]Attendance_Data!I$2,'ATTENDANCE DATA'!$A$4:$AL$4,0),FALSE)</f>
        <v>#REF!</v>
      </c>
      <c r="J228" s="32" t="e">
        <f>VLOOKUP($A228,'ATTENDANCE DATA'!$A$4:$AL$706,MATCH([1]Attendance_Data!J$2,'ATTENDANCE DATA'!$A$4:$AL$4,0),FALSE)</f>
        <v>#REF!</v>
      </c>
      <c r="K228" s="33" t="e">
        <f t="shared" si="3"/>
        <v>#REF!</v>
      </c>
    </row>
    <row r="229" spans="1:11">
      <c r="A229" s="24" t="e">
        <f>[1]!tblEmployee[[#This Row],[Emp_ID]]</f>
        <v>#REF!</v>
      </c>
      <c r="B229" s="22" t="e">
        <f>VLOOKUP($A229,[1]!tblEmployee[#All],MATCH([1]Attendance_Data!B$2,[1]!tblEmployee[#Headers],0),FALSE)</f>
        <v>#REF!</v>
      </c>
      <c r="C229" s="22" t="e">
        <f>VLOOKUP($A229,[1]!tblEmployee[#All],MATCH([1]Attendance_Data!C$2,[1]!tblEmployee[#Headers],0),FALSE)</f>
        <v>#REF!</v>
      </c>
      <c r="D229" s="22" t="e">
        <f>VLOOKUP($A229,[1]!tblEmployee[#All],MATCH([1]Attendance_Data!D$2,[1]!tblEmployee[#Headers],0),FALSE)</f>
        <v>#REF!</v>
      </c>
      <c r="E229" s="23" t="e">
        <f>VLOOKUP($A229,[1]!tblEmployee[#All],MATCH([1]Attendance_Data!E$2,[1]!tblEmployee[#Headers],0),FALSE)</f>
        <v>#REF!</v>
      </c>
      <c r="F229" s="32" t="e">
        <f>VLOOKUP($A229,'ATTENDANCE DATA'!$A$4:$AL$706,MATCH([1]Attendance_Data!F$2,'ATTENDANCE DATA'!$A$4:$AL$4,0),FALSE)</f>
        <v>#REF!</v>
      </c>
      <c r="G229" s="32" t="e">
        <f>VLOOKUP($A229,'ATTENDANCE DATA'!$A$4:$AL$706,MATCH([1]Attendance_Data!G$2,'ATTENDANCE DATA'!$A$4:$AL$4,0),FALSE)</f>
        <v>#REF!</v>
      </c>
      <c r="H229" s="32" t="e">
        <f>VLOOKUP($A229,'ATTENDANCE DATA'!$A$4:$AL$706,MATCH([1]Attendance_Data!H$2,'ATTENDANCE DATA'!$A$4:$AL$4,0),FALSE)</f>
        <v>#REF!</v>
      </c>
      <c r="I229" s="32" t="e">
        <f>VLOOKUP($A229,'ATTENDANCE DATA'!$A$4:$AL$706,MATCH([1]Attendance_Data!I$2,'ATTENDANCE DATA'!$A$4:$AL$4,0),FALSE)</f>
        <v>#REF!</v>
      </c>
      <c r="J229" s="32" t="e">
        <f>VLOOKUP($A229,'ATTENDANCE DATA'!$A$4:$AL$706,MATCH([1]Attendance_Data!J$2,'ATTENDANCE DATA'!$A$4:$AL$4,0),FALSE)</f>
        <v>#REF!</v>
      </c>
      <c r="K229" s="33" t="e">
        <f t="shared" si="3"/>
        <v>#REF!</v>
      </c>
    </row>
    <row r="230" spans="1:11">
      <c r="A230" s="24" t="e">
        <f>[1]!tblEmployee[[#This Row],[Emp_ID]]</f>
        <v>#REF!</v>
      </c>
      <c r="B230" s="22" t="e">
        <f>VLOOKUP($A230,[1]!tblEmployee[#All],MATCH([1]Attendance_Data!B$2,[1]!tblEmployee[#Headers],0),FALSE)</f>
        <v>#REF!</v>
      </c>
      <c r="C230" s="22" t="e">
        <f>VLOOKUP($A230,[1]!tblEmployee[#All],MATCH([1]Attendance_Data!C$2,[1]!tblEmployee[#Headers],0),FALSE)</f>
        <v>#REF!</v>
      </c>
      <c r="D230" s="22" t="e">
        <f>VLOOKUP($A230,[1]!tblEmployee[#All],MATCH([1]Attendance_Data!D$2,[1]!tblEmployee[#Headers],0),FALSE)</f>
        <v>#REF!</v>
      </c>
      <c r="E230" s="23" t="e">
        <f>VLOOKUP($A230,[1]!tblEmployee[#All],MATCH([1]Attendance_Data!E$2,[1]!tblEmployee[#Headers],0),FALSE)</f>
        <v>#REF!</v>
      </c>
      <c r="F230" s="32" t="e">
        <f>VLOOKUP($A230,'ATTENDANCE DATA'!$A$4:$AL$706,MATCH([1]Attendance_Data!F$2,'ATTENDANCE DATA'!$A$4:$AL$4,0),FALSE)</f>
        <v>#REF!</v>
      </c>
      <c r="G230" s="32" t="e">
        <f>VLOOKUP($A230,'ATTENDANCE DATA'!$A$4:$AL$706,MATCH([1]Attendance_Data!G$2,'ATTENDANCE DATA'!$A$4:$AL$4,0),FALSE)</f>
        <v>#REF!</v>
      </c>
      <c r="H230" s="32" t="e">
        <f>VLOOKUP($A230,'ATTENDANCE DATA'!$A$4:$AL$706,MATCH([1]Attendance_Data!H$2,'ATTENDANCE DATA'!$A$4:$AL$4,0),FALSE)</f>
        <v>#REF!</v>
      </c>
      <c r="I230" s="32" t="e">
        <f>VLOOKUP($A230,'ATTENDANCE DATA'!$A$4:$AL$706,MATCH([1]Attendance_Data!I$2,'ATTENDANCE DATA'!$A$4:$AL$4,0),FALSE)</f>
        <v>#REF!</v>
      </c>
      <c r="J230" s="32" t="e">
        <f>VLOOKUP($A230,'ATTENDANCE DATA'!$A$4:$AL$706,MATCH([1]Attendance_Data!J$2,'ATTENDANCE DATA'!$A$4:$AL$4,0),FALSE)</f>
        <v>#REF!</v>
      </c>
      <c r="K230" s="33" t="e">
        <f t="shared" si="3"/>
        <v>#REF!</v>
      </c>
    </row>
    <row r="231" spans="1:11">
      <c r="A231" s="24" t="e">
        <f>[1]!tblEmployee[[#This Row],[Emp_ID]]</f>
        <v>#REF!</v>
      </c>
      <c r="B231" s="22" t="e">
        <f>VLOOKUP($A231,[1]!tblEmployee[#All],MATCH([1]Attendance_Data!B$2,[1]!tblEmployee[#Headers],0),FALSE)</f>
        <v>#REF!</v>
      </c>
      <c r="C231" s="22" t="e">
        <f>VLOOKUP($A231,[1]!tblEmployee[#All],MATCH([1]Attendance_Data!C$2,[1]!tblEmployee[#Headers],0),FALSE)</f>
        <v>#REF!</v>
      </c>
      <c r="D231" s="22" t="e">
        <f>VLOOKUP($A231,[1]!tblEmployee[#All],MATCH([1]Attendance_Data!D$2,[1]!tblEmployee[#Headers],0),FALSE)</f>
        <v>#REF!</v>
      </c>
      <c r="E231" s="23" t="e">
        <f>VLOOKUP($A231,[1]!tblEmployee[#All],MATCH([1]Attendance_Data!E$2,[1]!tblEmployee[#Headers],0),FALSE)</f>
        <v>#REF!</v>
      </c>
      <c r="F231" s="32" t="e">
        <f>VLOOKUP($A231,'ATTENDANCE DATA'!$A$4:$AL$706,MATCH([1]Attendance_Data!F$2,'ATTENDANCE DATA'!$A$4:$AL$4,0),FALSE)</f>
        <v>#REF!</v>
      </c>
      <c r="G231" s="32" t="e">
        <f>VLOOKUP($A231,'ATTENDANCE DATA'!$A$4:$AL$706,MATCH([1]Attendance_Data!G$2,'ATTENDANCE DATA'!$A$4:$AL$4,0),FALSE)</f>
        <v>#REF!</v>
      </c>
      <c r="H231" s="32" t="e">
        <f>VLOOKUP($A231,'ATTENDANCE DATA'!$A$4:$AL$706,MATCH([1]Attendance_Data!H$2,'ATTENDANCE DATA'!$A$4:$AL$4,0),FALSE)</f>
        <v>#REF!</v>
      </c>
      <c r="I231" s="32" t="e">
        <f>VLOOKUP($A231,'ATTENDANCE DATA'!$A$4:$AL$706,MATCH([1]Attendance_Data!I$2,'ATTENDANCE DATA'!$A$4:$AL$4,0),FALSE)</f>
        <v>#REF!</v>
      </c>
      <c r="J231" s="32" t="e">
        <f>VLOOKUP($A231,'ATTENDANCE DATA'!$A$4:$AL$706,MATCH([1]Attendance_Data!J$2,'ATTENDANCE DATA'!$A$4:$AL$4,0),FALSE)</f>
        <v>#REF!</v>
      </c>
      <c r="K231" s="33" t="e">
        <f t="shared" si="3"/>
        <v>#REF!</v>
      </c>
    </row>
    <row r="232" spans="1:11">
      <c r="A232" s="24" t="e">
        <f>[1]!tblEmployee[[#This Row],[Emp_ID]]</f>
        <v>#REF!</v>
      </c>
      <c r="B232" s="22" t="e">
        <f>VLOOKUP($A232,[1]!tblEmployee[#All],MATCH([1]Attendance_Data!B$2,[1]!tblEmployee[#Headers],0),FALSE)</f>
        <v>#REF!</v>
      </c>
      <c r="C232" s="22" t="e">
        <f>VLOOKUP($A232,[1]!tblEmployee[#All],MATCH([1]Attendance_Data!C$2,[1]!tblEmployee[#Headers],0),FALSE)</f>
        <v>#REF!</v>
      </c>
      <c r="D232" s="22" t="e">
        <f>VLOOKUP($A232,[1]!tblEmployee[#All],MATCH([1]Attendance_Data!D$2,[1]!tblEmployee[#Headers],0),FALSE)</f>
        <v>#REF!</v>
      </c>
      <c r="E232" s="23" t="e">
        <f>VLOOKUP($A232,[1]!tblEmployee[#All],MATCH([1]Attendance_Data!E$2,[1]!tblEmployee[#Headers],0),FALSE)</f>
        <v>#REF!</v>
      </c>
      <c r="F232" s="32" t="e">
        <f>VLOOKUP($A232,'ATTENDANCE DATA'!$A$4:$AL$706,MATCH([1]Attendance_Data!F$2,'ATTENDANCE DATA'!$A$4:$AL$4,0),FALSE)</f>
        <v>#REF!</v>
      </c>
      <c r="G232" s="32" t="e">
        <f>VLOOKUP($A232,'ATTENDANCE DATA'!$A$4:$AL$706,MATCH([1]Attendance_Data!G$2,'ATTENDANCE DATA'!$A$4:$AL$4,0),FALSE)</f>
        <v>#REF!</v>
      </c>
      <c r="H232" s="32" t="e">
        <f>VLOOKUP($A232,'ATTENDANCE DATA'!$A$4:$AL$706,MATCH([1]Attendance_Data!H$2,'ATTENDANCE DATA'!$A$4:$AL$4,0),FALSE)</f>
        <v>#REF!</v>
      </c>
      <c r="I232" s="32" t="e">
        <f>VLOOKUP($A232,'ATTENDANCE DATA'!$A$4:$AL$706,MATCH([1]Attendance_Data!I$2,'ATTENDANCE DATA'!$A$4:$AL$4,0),FALSE)</f>
        <v>#REF!</v>
      </c>
      <c r="J232" s="32" t="e">
        <f>VLOOKUP($A232,'ATTENDANCE DATA'!$A$4:$AL$706,MATCH([1]Attendance_Data!J$2,'ATTENDANCE DATA'!$A$4:$AL$4,0),FALSE)</f>
        <v>#REF!</v>
      </c>
      <c r="K232" s="33" t="e">
        <f t="shared" si="3"/>
        <v>#REF!</v>
      </c>
    </row>
    <row r="233" spans="1:11">
      <c r="A233" s="24" t="e">
        <f>[1]!tblEmployee[[#This Row],[Emp_ID]]</f>
        <v>#REF!</v>
      </c>
      <c r="B233" s="22" t="e">
        <f>VLOOKUP($A233,[1]!tblEmployee[#All],MATCH([1]Attendance_Data!B$2,[1]!tblEmployee[#Headers],0),FALSE)</f>
        <v>#REF!</v>
      </c>
      <c r="C233" s="22" t="e">
        <f>VLOOKUP($A233,[1]!tblEmployee[#All],MATCH([1]Attendance_Data!C$2,[1]!tblEmployee[#Headers],0),FALSE)</f>
        <v>#REF!</v>
      </c>
      <c r="D233" s="22" t="e">
        <f>VLOOKUP($A233,[1]!tblEmployee[#All],MATCH([1]Attendance_Data!D$2,[1]!tblEmployee[#Headers],0),FALSE)</f>
        <v>#REF!</v>
      </c>
      <c r="E233" s="23" t="e">
        <f>VLOOKUP($A233,[1]!tblEmployee[#All],MATCH([1]Attendance_Data!E$2,[1]!tblEmployee[#Headers],0),FALSE)</f>
        <v>#REF!</v>
      </c>
      <c r="F233" s="32" t="e">
        <f>VLOOKUP($A233,'ATTENDANCE DATA'!$A$4:$AL$706,MATCH([1]Attendance_Data!F$2,'ATTENDANCE DATA'!$A$4:$AL$4,0),FALSE)</f>
        <v>#REF!</v>
      </c>
      <c r="G233" s="32" t="e">
        <f>VLOOKUP($A233,'ATTENDANCE DATA'!$A$4:$AL$706,MATCH([1]Attendance_Data!G$2,'ATTENDANCE DATA'!$A$4:$AL$4,0),FALSE)</f>
        <v>#REF!</v>
      </c>
      <c r="H233" s="32" t="e">
        <f>VLOOKUP($A233,'ATTENDANCE DATA'!$A$4:$AL$706,MATCH([1]Attendance_Data!H$2,'ATTENDANCE DATA'!$A$4:$AL$4,0),FALSE)</f>
        <v>#REF!</v>
      </c>
      <c r="I233" s="32" t="e">
        <f>VLOOKUP($A233,'ATTENDANCE DATA'!$A$4:$AL$706,MATCH([1]Attendance_Data!I$2,'ATTENDANCE DATA'!$A$4:$AL$4,0),FALSE)</f>
        <v>#REF!</v>
      </c>
      <c r="J233" s="32" t="e">
        <f>VLOOKUP($A233,'ATTENDANCE DATA'!$A$4:$AL$706,MATCH([1]Attendance_Data!J$2,'ATTENDANCE DATA'!$A$4:$AL$4,0),FALSE)</f>
        <v>#REF!</v>
      </c>
      <c r="K233" s="33" t="e">
        <f t="shared" si="3"/>
        <v>#REF!</v>
      </c>
    </row>
    <row r="234" spans="1:11">
      <c r="A234" s="24" t="e">
        <f>[1]!tblEmployee[[#This Row],[Emp_ID]]</f>
        <v>#REF!</v>
      </c>
      <c r="B234" s="22" t="e">
        <f>VLOOKUP($A234,[1]!tblEmployee[#All],MATCH([1]Attendance_Data!B$2,[1]!tblEmployee[#Headers],0),FALSE)</f>
        <v>#REF!</v>
      </c>
      <c r="C234" s="22" t="e">
        <f>VLOOKUP($A234,[1]!tblEmployee[#All],MATCH([1]Attendance_Data!C$2,[1]!tblEmployee[#Headers],0),FALSE)</f>
        <v>#REF!</v>
      </c>
      <c r="D234" s="22" t="e">
        <f>VLOOKUP($A234,[1]!tblEmployee[#All],MATCH([1]Attendance_Data!D$2,[1]!tblEmployee[#Headers],0),FALSE)</f>
        <v>#REF!</v>
      </c>
      <c r="E234" s="23" t="e">
        <f>VLOOKUP($A234,[1]!tblEmployee[#All],MATCH([1]Attendance_Data!E$2,[1]!tblEmployee[#Headers],0),FALSE)</f>
        <v>#REF!</v>
      </c>
      <c r="F234" s="32" t="e">
        <f>VLOOKUP($A234,'ATTENDANCE DATA'!$A$4:$AL$706,MATCH([1]Attendance_Data!F$2,'ATTENDANCE DATA'!$A$4:$AL$4,0),FALSE)</f>
        <v>#REF!</v>
      </c>
      <c r="G234" s="32" t="e">
        <f>VLOOKUP($A234,'ATTENDANCE DATA'!$A$4:$AL$706,MATCH([1]Attendance_Data!G$2,'ATTENDANCE DATA'!$A$4:$AL$4,0),FALSE)</f>
        <v>#REF!</v>
      </c>
      <c r="H234" s="32" t="e">
        <f>VLOOKUP($A234,'ATTENDANCE DATA'!$A$4:$AL$706,MATCH([1]Attendance_Data!H$2,'ATTENDANCE DATA'!$A$4:$AL$4,0),FALSE)</f>
        <v>#REF!</v>
      </c>
      <c r="I234" s="32" t="e">
        <f>VLOOKUP($A234,'ATTENDANCE DATA'!$A$4:$AL$706,MATCH([1]Attendance_Data!I$2,'ATTENDANCE DATA'!$A$4:$AL$4,0),FALSE)</f>
        <v>#REF!</v>
      </c>
      <c r="J234" s="32" t="e">
        <f>VLOOKUP($A234,'ATTENDANCE DATA'!$A$4:$AL$706,MATCH([1]Attendance_Data!J$2,'ATTENDANCE DATA'!$A$4:$AL$4,0),FALSE)</f>
        <v>#REF!</v>
      </c>
      <c r="K234" s="33" t="e">
        <f t="shared" si="3"/>
        <v>#REF!</v>
      </c>
    </row>
    <row r="235" spans="1:11">
      <c r="A235" s="24" t="e">
        <f>[1]!tblEmployee[[#This Row],[Emp_ID]]</f>
        <v>#REF!</v>
      </c>
      <c r="B235" s="22" t="e">
        <f>VLOOKUP($A235,[1]!tblEmployee[#All],MATCH([1]Attendance_Data!B$2,[1]!tblEmployee[#Headers],0),FALSE)</f>
        <v>#REF!</v>
      </c>
      <c r="C235" s="22" t="e">
        <f>VLOOKUP($A235,[1]!tblEmployee[#All],MATCH([1]Attendance_Data!C$2,[1]!tblEmployee[#Headers],0),FALSE)</f>
        <v>#REF!</v>
      </c>
      <c r="D235" s="22" t="e">
        <f>VLOOKUP($A235,[1]!tblEmployee[#All],MATCH([1]Attendance_Data!D$2,[1]!tblEmployee[#Headers],0),FALSE)</f>
        <v>#REF!</v>
      </c>
      <c r="E235" s="23" t="e">
        <f>VLOOKUP($A235,[1]!tblEmployee[#All],MATCH([1]Attendance_Data!E$2,[1]!tblEmployee[#Headers],0),FALSE)</f>
        <v>#REF!</v>
      </c>
      <c r="F235" s="32" t="e">
        <f>VLOOKUP($A235,'ATTENDANCE DATA'!$A$4:$AL$706,MATCH([1]Attendance_Data!F$2,'ATTENDANCE DATA'!$A$4:$AL$4,0),FALSE)</f>
        <v>#REF!</v>
      </c>
      <c r="G235" s="32" t="e">
        <f>VLOOKUP($A235,'ATTENDANCE DATA'!$A$4:$AL$706,MATCH([1]Attendance_Data!G$2,'ATTENDANCE DATA'!$A$4:$AL$4,0),FALSE)</f>
        <v>#REF!</v>
      </c>
      <c r="H235" s="32" t="e">
        <f>VLOOKUP($A235,'ATTENDANCE DATA'!$A$4:$AL$706,MATCH([1]Attendance_Data!H$2,'ATTENDANCE DATA'!$A$4:$AL$4,0),FALSE)</f>
        <v>#REF!</v>
      </c>
      <c r="I235" s="32" t="e">
        <f>VLOOKUP($A235,'ATTENDANCE DATA'!$A$4:$AL$706,MATCH([1]Attendance_Data!I$2,'ATTENDANCE DATA'!$A$4:$AL$4,0),FALSE)</f>
        <v>#REF!</v>
      </c>
      <c r="J235" s="32" t="e">
        <f>VLOOKUP($A235,'ATTENDANCE DATA'!$A$4:$AL$706,MATCH([1]Attendance_Data!J$2,'ATTENDANCE DATA'!$A$4:$AL$4,0),FALSE)</f>
        <v>#REF!</v>
      </c>
      <c r="K235" s="33" t="e">
        <f t="shared" si="3"/>
        <v>#REF!</v>
      </c>
    </row>
    <row r="236" spans="1:11">
      <c r="A236" s="24" t="e">
        <f>[1]!tblEmployee[[#This Row],[Emp_ID]]</f>
        <v>#REF!</v>
      </c>
      <c r="B236" s="22" t="e">
        <f>VLOOKUP($A236,[1]!tblEmployee[#All],MATCH([1]Attendance_Data!B$2,[1]!tblEmployee[#Headers],0),FALSE)</f>
        <v>#REF!</v>
      </c>
      <c r="C236" s="22" t="e">
        <f>VLOOKUP($A236,[1]!tblEmployee[#All],MATCH([1]Attendance_Data!C$2,[1]!tblEmployee[#Headers],0),FALSE)</f>
        <v>#REF!</v>
      </c>
      <c r="D236" s="22" t="e">
        <f>VLOOKUP($A236,[1]!tblEmployee[#All],MATCH([1]Attendance_Data!D$2,[1]!tblEmployee[#Headers],0),FALSE)</f>
        <v>#REF!</v>
      </c>
      <c r="E236" s="23" t="e">
        <f>VLOOKUP($A236,[1]!tblEmployee[#All],MATCH([1]Attendance_Data!E$2,[1]!tblEmployee[#Headers],0),FALSE)</f>
        <v>#REF!</v>
      </c>
      <c r="F236" s="32" t="e">
        <f>VLOOKUP($A236,'ATTENDANCE DATA'!$A$4:$AL$706,MATCH([1]Attendance_Data!F$2,'ATTENDANCE DATA'!$A$4:$AL$4,0),FALSE)</f>
        <v>#REF!</v>
      </c>
      <c r="G236" s="32" t="e">
        <f>VLOOKUP($A236,'ATTENDANCE DATA'!$A$4:$AL$706,MATCH([1]Attendance_Data!G$2,'ATTENDANCE DATA'!$A$4:$AL$4,0),FALSE)</f>
        <v>#REF!</v>
      </c>
      <c r="H236" s="32" t="e">
        <f>VLOOKUP($A236,'ATTENDANCE DATA'!$A$4:$AL$706,MATCH([1]Attendance_Data!H$2,'ATTENDANCE DATA'!$A$4:$AL$4,0),FALSE)</f>
        <v>#REF!</v>
      </c>
      <c r="I236" s="32" t="e">
        <f>VLOOKUP($A236,'ATTENDANCE DATA'!$A$4:$AL$706,MATCH([1]Attendance_Data!I$2,'ATTENDANCE DATA'!$A$4:$AL$4,0),FALSE)</f>
        <v>#REF!</v>
      </c>
      <c r="J236" s="32" t="e">
        <f>VLOOKUP($A236,'ATTENDANCE DATA'!$A$4:$AL$706,MATCH([1]Attendance_Data!J$2,'ATTENDANCE DATA'!$A$4:$AL$4,0),FALSE)</f>
        <v>#REF!</v>
      </c>
      <c r="K236" s="33" t="e">
        <f t="shared" si="3"/>
        <v>#REF!</v>
      </c>
    </row>
    <row r="237" spans="1:11">
      <c r="A237" s="24" t="e">
        <f>[1]!tblEmployee[[#This Row],[Emp_ID]]</f>
        <v>#REF!</v>
      </c>
      <c r="B237" s="22" t="e">
        <f>VLOOKUP($A237,[1]!tblEmployee[#All],MATCH([1]Attendance_Data!B$2,[1]!tblEmployee[#Headers],0),FALSE)</f>
        <v>#REF!</v>
      </c>
      <c r="C237" s="22" t="e">
        <f>VLOOKUP($A237,[1]!tblEmployee[#All],MATCH([1]Attendance_Data!C$2,[1]!tblEmployee[#Headers],0),FALSE)</f>
        <v>#REF!</v>
      </c>
      <c r="D237" s="22" t="e">
        <f>VLOOKUP($A237,[1]!tblEmployee[#All],MATCH([1]Attendance_Data!D$2,[1]!tblEmployee[#Headers],0),FALSE)</f>
        <v>#REF!</v>
      </c>
      <c r="E237" s="23" t="e">
        <f>VLOOKUP($A237,[1]!tblEmployee[#All],MATCH([1]Attendance_Data!E$2,[1]!tblEmployee[#Headers],0),FALSE)</f>
        <v>#REF!</v>
      </c>
      <c r="F237" s="32" t="e">
        <f>VLOOKUP($A237,'ATTENDANCE DATA'!$A$4:$AL$706,MATCH([1]Attendance_Data!F$2,'ATTENDANCE DATA'!$A$4:$AL$4,0),FALSE)</f>
        <v>#REF!</v>
      </c>
      <c r="G237" s="32" t="e">
        <f>VLOOKUP($A237,'ATTENDANCE DATA'!$A$4:$AL$706,MATCH([1]Attendance_Data!G$2,'ATTENDANCE DATA'!$A$4:$AL$4,0),FALSE)</f>
        <v>#REF!</v>
      </c>
      <c r="H237" s="32" t="e">
        <f>VLOOKUP($A237,'ATTENDANCE DATA'!$A$4:$AL$706,MATCH([1]Attendance_Data!H$2,'ATTENDANCE DATA'!$A$4:$AL$4,0),FALSE)</f>
        <v>#REF!</v>
      </c>
      <c r="I237" s="32" t="e">
        <f>VLOOKUP($A237,'ATTENDANCE DATA'!$A$4:$AL$706,MATCH([1]Attendance_Data!I$2,'ATTENDANCE DATA'!$A$4:$AL$4,0),FALSE)</f>
        <v>#REF!</v>
      </c>
      <c r="J237" s="32" t="e">
        <f>VLOOKUP($A237,'ATTENDANCE DATA'!$A$4:$AL$706,MATCH([1]Attendance_Data!J$2,'ATTENDANCE DATA'!$A$4:$AL$4,0),FALSE)</f>
        <v>#REF!</v>
      </c>
      <c r="K237" s="33" t="e">
        <f t="shared" si="3"/>
        <v>#REF!</v>
      </c>
    </row>
    <row r="238" spans="1:11">
      <c r="A238" s="24" t="e">
        <f>[1]!tblEmployee[[#This Row],[Emp_ID]]</f>
        <v>#REF!</v>
      </c>
      <c r="B238" s="22" t="e">
        <f>VLOOKUP($A238,[1]!tblEmployee[#All],MATCH([1]Attendance_Data!B$2,[1]!tblEmployee[#Headers],0),FALSE)</f>
        <v>#REF!</v>
      </c>
      <c r="C238" s="22" t="e">
        <f>VLOOKUP($A238,[1]!tblEmployee[#All],MATCH([1]Attendance_Data!C$2,[1]!tblEmployee[#Headers],0),FALSE)</f>
        <v>#REF!</v>
      </c>
      <c r="D238" s="22" t="e">
        <f>VLOOKUP($A238,[1]!tblEmployee[#All],MATCH([1]Attendance_Data!D$2,[1]!tblEmployee[#Headers],0),FALSE)</f>
        <v>#REF!</v>
      </c>
      <c r="E238" s="23" t="e">
        <f>VLOOKUP($A238,[1]!tblEmployee[#All],MATCH([1]Attendance_Data!E$2,[1]!tblEmployee[#Headers],0),FALSE)</f>
        <v>#REF!</v>
      </c>
      <c r="F238" s="32" t="e">
        <f>VLOOKUP($A238,'ATTENDANCE DATA'!$A$4:$AL$706,MATCH([1]Attendance_Data!F$2,'ATTENDANCE DATA'!$A$4:$AL$4,0),FALSE)</f>
        <v>#REF!</v>
      </c>
      <c r="G238" s="32" t="e">
        <f>VLOOKUP($A238,'ATTENDANCE DATA'!$A$4:$AL$706,MATCH([1]Attendance_Data!G$2,'ATTENDANCE DATA'!$A$4:$AL$4,0),FALSE)</f>
        <v>#REF!</v>
      </c>
      <c r="H238" s="32" t="e">
        <f>VLOOKUP($A238,'ATTENDANCE DATA'!$A$4:$AL$706,MATCH([1]Attendance_Data!H$2,'ATTENDANCE DATA'!$A$4:$AL$4,0),FALSE)</f>
        <v>#REF!</v>
      </c>
      <c r="I238" s="32" t="e">
        <f>VLOOKUP($A238,'ATTENDANCE DATA'!$A$4:$AL$706,MATCH([1]Attendance_Data!I$2,'ATTENDANCE DATA'!$A$4:$AL$4,0),FALSE)</f>
        <v>#REF!</v>
      </c>
      <c r="J238" s="32" t="e">
        <f>VLOOKUP($A238,'ATTENDANCE DATA'!$A$4:$AL$706,MATCH([1]Attendance_Data!J$2,'ATTENDANCE DATA'!$A$4:$AL$4,0),FALSE)</f>
        <v>#REF!</v>
      </c>
      <c r="K238" s="33" t="e">
        <f t="shared" si="3"/>
        <v>#REF!</v>
      </c>
    </row>
    <row r="239" spans="1:11">
      <c r="A239" s="24" t="e">
        <f>[1]!tblEmployee[[#This Row],[Emp_ID]]</f>
        <v>#REF!</v>
      </c>
      <c r="B239" s="22" t="e">
        <f>VLOOKUP($A239,[1]!tblEmployee[#All],MATCH([1]Attendance_Data!B$2,[1]!tblEmployee[#Headers],0),FALSE)</f>
        <v>#REF!</v>
      </c>
      <c r="C239" s="22" t="e">
        <f>VLOOKUP($A239,[1]!tblEmployee[#All],MATCH([1]Attendance_Data!C$2,[1]!tblEmployee[#Headers],0),FALSE)</f>
        <v>#REF!</v>
      </c>
      <c r="D239" s="22" t="e">
        <f>VLOOKUP($A239,[1]!tblEmployee[#All],MATCH([1]Attendance_Data!D$2,[1]!tblEmployee[#Headers],0),FALSE)</f>
        <v>#REF!</v>
      </c>
      <c r="E239" s="23" t="e">
        <f>VLOOKUP($A239,[1]!tblEmployee[#All],MATCH([1]Attendance_Data!E$2,[1]!tblEmployee[#Headers],0),FALSE)</f>
        <v>#REF!</v>
      </c>
      <c r="F239" s="32" t="e">
        <f>VLOOKUP($A239,'ATTENDANCE DATA'!$A$4:$AL$706,MATCH([1]Attendance_Data!F$2,'ATTENDANCE DATA'!$A$4:$AL$4,0),FALSE)</f>
        <v>#REF!</v>
      </c>
      <c r="G239" s="32" t="e">
        <f>VLOOKUP($A239,'ATTENDANCE DATA'!$A$4:$AL$706,MATCH([1]Attendance_Data!G$2,'ATTENDANCE DATA'!$A$4:$AL$4,0),FALSE)</f>
        <v>#REF!</v>
      </c>
      <c r="H239" s="32" t="e">
        <f>VLOOKUP($A239,'ATTENDANCE DATA'!$A$4:$AL$706,MATCH([1]Attendance_Data!H$2,'ATTENDANCE DATA'!$A$4:$AL$4,0),FALSE)</f>
        <v>#REF!</v>
      </c>
      <c r="I239" s="32" t="e">
        <f>VLOOKUP($A239,'ATTENDANCE DATA'!$A$4:$AL$706,MATCH([1]Attendance_Data!I$2,'ATTENDANCE DATA'!$A$4:$AL$4,0),FALSE)</f>
        <v>#REF!</v>
      </c>
      <c r="J239" s="32" t="e">
        <f>VLOOKUP($A239,'ATTENDANCE DATA'!$A$4:$AL$706,MATCH([1]Attendance_Data!J$2,'ATTENDANCE DATA'!$A$4:$AL$4,0),FALSE)</f>
        <v>#REF!</v>
      </c>
      <c r="K239" s="33" t="e">
        <f t="shared" si="3"/>
        <v>#REF!</v>
      </c>
    </row>
    <row r="240" spans="1:11">
      <c r="A240" s="24" t="e">
        <f>[1]!tblEmployee[[#This Row],[Emp_ID]]</f>
        <v>#REF!</v>
      </c>
      <c r="B240" s="22" t="e">
        <f>VLOOKUP($A240,[1]!tblEmployee[#All],MATCH([1]Attendance_Data!B$2,[1]!tblEmployee[#Headers],0),FALSE)</f>
        <v>#REF!</v>
      </c>
      <c r="C240" s="22" t="e">
        <f>VLOOKUP($A240,[1]!tblEmployee[#All],MATCH([1]Attendance_Data!C$2,[1]!tblEmployee[#Headers],0),FALSE)</f>
        <v>#REF!</v>
      </c>
      <c r="D240" s="22" t="e">
        <f>VLOOKUP($A240,[1]!tblEmployee[#All],MATCH([1]Attendance_Data!D$2,[1]!tblEmployee[#Headers],0),FALSE)</f>
        <v>#REF!</v>
      </c>
      <c r="E240" s="23" t="e">
        <f>VLOOKUP($A240,[1]!tblEmployee[#All],MATCH([1]Attendance_Data!E$2,[1]!tblEmployee[#Headers],0),FALSE)</f>
        <v>#REF!</v>
      </c>
      <c r="F240" s="32" t="e">
        <f>VLOOKUP($A240,'ATTENDANCE DATA'!$A$4:$AL$706,MATCH([1]Attendance_Data!F$2,'ATTENDANCE DATA'!$A$4:$AL$4,0),FALSE)</f>
        <v>#REF!</v>
      </c>
      <c r="G240" s="32" t="e">
        <f>VLOOKUP($A240,'ATTENDANCE DATA'!$A$4:$AL$706,MATCH([1]Attendance_Data!G$2,'ATTENDANCE DATA'!$A$4:$AL$4,0),FALSE)</f>
        <v>#REF!</v>
      </c>
      <c r="H240" s="32" t="e">
        <f>VLOOKUP($A240,'ATTENDANCE DATA'!$A$4:$AL$706,MATCH([1]Attendance_Data!H$2,'ATTENDANCE DATA'!$A$4:$AL$4,0),FALSE)</f>
        <v>#REF!</v>
      </c>
      <c r="I240" s="32" t="e">
        <f>VLOOKUP($A240,'ATTENDANCE DATA'!$A$4:$AL$706,MATCH([1]Attendance_Data!I$2,'ATTENDANCE DATA'!$A$4:$AL$4,0),FALSE)</f>
        <v>#REF!</v>
      </c>
      <c r="J240" s="32" t="e">
        <f>VLOOKUP($A240,'ATTENDANCE DATA'!$A$4:$AL$706,MATCH([1]Attendance_Data!J$2,'ATTENDANCE DATA'!$A$4:$AL$4,0),FALSE)</f>
        <v>#REF!</v>
      </c>
      <c r="K240" s="33" t="e">
        <f t="shared" si="3"/>
        <v>#REF!</v>
      </c>
    </row>
    <row r="241" spans="1:11">
      <c r="A241" s="24" t="e">
        <f>[1]!tblEmployee[[#This Row],[Emp_ID]]</f>
        <v>#REF!</v>
      </c>
      <c r="B241" s="22" t="e">
        <f>VLOOKUP($A241,[1]!tblEmployee[#All],MATCH([1]Attendance_Data!B$2,[1]!tblEmployee[#Headers],0),FALSE)</f>
        <v>#REF!</v>
      </c>
      <c r="C241" s="22" t="e">
        <f>VLOOKUP($A241,[1]!tblEmployee[#All],MATCH([1]Attendance_Data!C$2,[1]!tblEmployee[#Headers],0),FALSE)</f>
        <v>#REF!</v>
      </c>
      <c r="D241" s="22" t="e">
        <f>VLOOKUP($A241,[1]!tblEmployee[#All],MATCH([1]Attendance_Data!D$2,[1]!tblEmployee[#Headers],0),FALSE)</f>
        <v>#REF!</v>
      </c>
      <c r="E241" s="23" t="e">
        <f>VLOOKUP($A241,[1]!tblEmployee[#All],MATCH([1]Attendance_Data!E$2,[1]!tblEmployee[#Headers],0),FALSE)</f>
        <v>#REF!</v>
      </c>
      <c r="F241" s="32" t="e">
        <f>VLOOKUP($A241,'ATTENDANCE DATA'!$A$4:$AL$706,MATCH([1]Attendance_Data!F$2,'ATTENDANCE DATA'!$A$4:$AL$4,0),FALSE)</f>
        <v>#REF!</v>
      </c>
      <c r="G241" s="32" t="e">
        <f>VLOOKUP($A241,'ATTENDANCE DATA'!$A$4:$AL$706,MATCH([1]Attendance_Data!G$2,'ATTENDANCE DATA'!$A$4:$AL$4,0),FALSE)</f>
        <v>#REF!</v>
      </c>
      <c r="H241" s="32" t="e">
        <f>VLOOKUP($A241,'ATTENDANCE DATA'!$A$4:$AL$706,MATCH([1]Attendance_Data!H$2,'ATTENDANCE DATA'!$A$4:$AL$4,0),FALSE)</f>
        <v>#REF!</v>
      </c>
      <c r="I241" s="32" t="e">
        <f>VLOOKUP($A241,'ATTENDANCE DATA'!$A$4:$AL$706,MATCH([1]Attendance_Data!I$2,'ATTENDANCE DATA'!$A$4:$AL$4,0),FALSE)</f>
        <v>#REF!</v>
      </c>
      <c r="J241" s="32" t="e">
        <f>VLOOKUP($A241,'ATTENDANCE DATA'!$A$4:$AL$706,MATCH([1]Attendance_Data!J$2,'ATTENDANCE DATA'!$A$4:$AL$4,0),FALSE)</f>
        <v>#REF!</v>
      </c>
      <c r="K241" s="33" t="e">
        <f t="shared" si="3"/>
        <v>#REF!</v>
      </c>
    </row>
    <row r="242" spans="1:11">
      <c r="A242" s="24" t="e">
        <f>[1]!tblEmployee[[#This Row],[Emp_ID]]</f>
        <v>#REF!</v>
      </c>
      <c r="B242" s="22" t="e">
        <f>VLOOKUP($A242,[1]!tblEmployee[#All],MATCH([1]Attendance_Data!B$2,[1]!tblEmployee[#Headers],0),FALSE)</f>
        <v>#REF!</v>
      </c>
      <c r="C242" s="22" t="e">
        <f>VLOOKUP($A242,[1]!tblEmployee[#All],MATCH([1]Attendance_Data!C$2,[1]!tblEmployee[#Headers],0),FALSE)</f>
        <v>#REF!</v>
      </c>
      <c r="D242" s="22" t="e">
        <f>VLOOKUP($A242,[1]!tblEmployee[#All],MATCH([1]Attendance_Data!D$2,[1]!tblEmployee[#Headers],0),FALSE)</f>
        <v>#REF!</v>
      </c>
      <c r="E242" s="23" t="e">
        <f>VLOOKUP($A242,[1]!tblEmployee[#All],MATCH([1]Attendance_Data!E$2,[1]!tblEmployee[#Headers],0),FALSE)</f>
        <v>#REF!</v>
      </c>
      <c r="F242" s="32" t="e">
        <f>VLOOKUP($A242,'ATTENDANCE DATA'!$A$4:$AL$706,MATCH([1]Attendance_Data!F$2,'ATTENDANCE DATA'!$A$4:$AL$4,0),FALSE)</f>
        <v>#REF!</v>
      </c>
      <c r="G242" s="32" t="e">
        <f>VLOOKUP($A242,'ATTENDANCE DATA'!$A$4:$AL$706,MATCH([1]Attendance_Data!G$2,'ATTENDANCE DATA'!$A$4:$AL$4,0),FALSE)</f>
        <v>#REF!</v>
      </c>
      <c r="H242" s="32" t="e">
        <f>VLOOKUP($A242,'ATTENDANCE DATA'!$A$4:$AL$706,MATCH([1]Attendance_Data!H$2,'ATTENDANCE DATA'!$A$4:$AL$4,0),FALSE)</f>
        <v>#REF!</v>
      </c>
      <c r="I242" s="32" t="e">
        <f>VLOOKUP($A242,'ATTENDANCE DATA'!$A$4:$AL$706,MATCH([1]Attendance_Data!I$2,'ATTENDANCE DATA'!$A$4:$AL$4,0),FALSE)</f>
        <v>#REF!</v>
      </c>
      <c r="J242" s="32" t="e">
        <f>VLOOKUP($A242,'ATTENDANCE DATA'!$A$4:$AL$706,MATCH([1]Attendance_Data!J$2,'ATTENDANCE DATA'!$A$4:$AL$4,0),FALSE)</f>
        <v>#REF!</v>
      </c>
      <c r="K242" s="33" t="e">
        <f t="shared" si="3"/>
        <v>#REF!</v>
      </c>
    </row>
    <row r="243" spans="1:11">
      <c r="A243" s="24" t="e">
        <f>[1]!tblEmployee[[#This Row],[Emp_ID]]</f>
        <v>#REF!</v>
      </c>
      <c r="B243" s="22" t="e">
        <f>VLOOKUP($A243,[1]!tblEmployee[#All],MATCH([1]Attendance_Data!B$2,[1]!tblEmployee[#Headers],0),FALSE)</f>
        <v>#REF!</v>
      </c>
      <c r="C243" s="22" t="e">
        <f>VLOOKUP($A243,[1]!tblEmployee[#All],MATCH([1]Attendance_Data!C$2,[1]!tblEmployee[#Headers],0),FALSE)</f>
        <v>#REF!</v>
      </c>
      <c r="D243" s="22" t="e">
        <f>VLOOKUP($A243,[1]!tblEmployee[#All],MATCH([1]Attendance_Data!D$2,[1]!tblEmployee[#Headers],0),FALSE)</f>
        <v>#REF!</v>
      </c>
      <c r="E243" s="23" t="e">
        <f>VLOOKUP($A243,[1]!tblEmployee[#All],MATCH([1]Attendance_Data!E$2,[1]!tblEmployee[#Headers],0),FALSE)</f>
        <v>#REF!</v>
      </c>
      <c r="F243" s="32" t="e">
        <f>VLOOKUP($A243,'ATTENDANCE DATA'!$A$4:$AL$706,MATCH([1]Attendance_Data!F$2,'ATTENDANCE DATA'!$A$4:$AL$4,0),FALSE)</f>
        <v>#REF!</v>
      </c>
      <c r="G243" s="32" t="e">
        <f>VLOOKUP($A243,'ATTENDANCE DATA'!$A$4:$AL$706,MATCH([1]Attendance_Data!G$2,'ATTENDANCE DATA'!$A$4:$AL$4,0),FALSE)</f>
        <v>#REF!</v>
      </c>
      <c r="H243" s="32" t="e">
        <f>VLOOKUP($A243,'ATTENDANCE DATA'!$A$4:$AL$706,MATCH([1]Attendance_Data!H$2,'ATTENDANCE DATA'!$A$4:$AL$4,0),FALSE)</f>
        <v>#REF!</v>
      </c>
      <c r="I243" s="32" t="e">
        <f>VLOOKUP($A243,'ATTENDANCE DATA'!$A$4:$AL$706,MATCH([1]Attendance_Data!I$2,'ATTENDANCE DATA'!$A$4:$AL$4,0),FALSE)</f>
        <v>#REF!</v>
      </c>
      <c r="J243" s="32" t="e">
        <f>VLOOKUP($A243,'ATTENDANCE DATA'!$A$4:$AL$706,MATCH([1]Attendance_Data!J$2,'ATTENDANCE DATA'!$A$4:$AL$4,0),FALSE)</f>
        <v>#REF!</v>
      </c>
      <c r="K243" s="33" t="e">
        <f t="shared" si="3"/>
        <v>#REF!</v>
      </c>
    </row>
    <row r="244" spans="1:11">
      <c r="A244" s="24" t="e">
        <f>[1]!tblEmployee[[#This Row],[Emp_ID]]</f>
        <v>#REF!</v>
      </c>
      <c r="B244" s="22" t="e">
        <f>VLOOKUP($A244,[1]!tblEmployee[#All],MATCH([1]Attendance_Data!B$2,[1]!tblEmployee[#Headers],0),FALSE)</f>
        <v>#REF!</v>
      </c>
      <c r="C244" s="22" t="e">
        <f>VLOOKUP($A244,[1]!tblEmployee[#All],MATCH([1]Attendance_Data!C$2,[1]!tblEmployee[#Headers],0),FALSE)</f>
        <v>#REF!</v>
      </c>
      <c r="D244" s="22" t="e">
        <f>VLOOKUP($A244,[1]!tblEmployee[#All],MATCH([1]Attendance_Data!D$2,[1]!tblEmployee[#Headers],0),FALSE)</f>
        <v>#REF!</v>
      </c>
      <c r="E244" s="23" t="e">
        <f>VLOOKUP($A244,[1]!tblEmployee[#All],MATCH([1]Attendance_Data!E$2,[1]!tblEmployee[#Headers],0),FALSE)</f>
        <v>#REF!</v>
      </c>
      <c r="F244" s="32" t="e">
        <f>VLOOKUP($A244,'ATTENDANCE DATA'!$A$4:$AL$706,MATCH([1]Attendance_Data!F$2,'ATTENDANCE DATA'!$A$4:$AL$4,0),FALSE)</f>
        <v>#REF!</v>
      </c>
      <c r="G244" s="32" t="e">
        <f>VLOOKUP($A244,'ATTENDANCE DATA'!$A$4:$AL$706,MATCH([1]Attendance_Data!G$2,'ATTENDANCE DATA'!$A$4:$AL$4,0),FALSE)</f>
        <v>#REF!</v>
      </c>
      <c r="H244" s="32" t="e">
        <f>VLOOKUP($A244,'ATTENDANCE DATA'!$A$4:$AL$706,MATCH([1]Attendance_Data!H$2,'ATTENDANCE DATA'!$A$4:$AL$4,0),FALSE)</f>
        <v>#REF!</v>
      </c>
      <c r="I244" s="32" t="e">
        <f>VLOOKUP($A244,'ATTENDANCE DATA'!$A$4:$AL$706,MATCH([1]Attendance_Data!I$2,'ATTENDANCE DATA'!$A$4:$AL$4,0),FALSE)</f>
        <v>#REF!</v>
      </c>
      <c r="J244" s="32" t="e">
        <f>VLOOKUP($A244,'ATTENDANCE DATA'!$A$4:$AL$706,MATCH([1]Attendance_Data!J$2,'ATTENDANCE DATA'!$A$4:$AL$4,0),FALSE)</f>
        <v>#REF!</v>
      </c>
      <c r="K244" s="33" t="e">
        <f t="shared" si="3"/>
        <v>#REF!</v>
      </c>
    </row>
    <row r="245" spans="1:11">
      <c r="A245" s="24" t="e">
        <f>[1]!tblEmployee[[#This Row],[Emp_ID]]</f>
        <v>#REF!</v>
      </c>
      <c r="B245" s="22" t="e">
        <f>VLOOKUP($A245,[1]!tblEmployee[#All],MATCH([1]Attendance_Data!B$2,[1]!tblEmployee[#Headers],0),FALSE)</f>
        <v>#REF!</v>
      </c>
      <c r="C245" s="22" t="e">
        <f>VLOOKUP($A245,[1]!tblEmployee[#All],MATCH([1]Attendance_Data!C$2,[1]!tblEmployee[#Headers],0),FALSE)</f>
        <v>#REF!</v>
      </c>
      <c r="D245" s="22" t="e">
        <f>VLOOKUP($A245,[1]!tblEmployee[#All],MATCH([1]Attendance_Data!D$2,[1]!tblEmployee[#Headers],0),FALSE)</f>
        <v>#REF!</v>
      </c>
      <c r="E245" s="23" t="e">
        <f>VLOOKUP($A245,[1]!tblEmployee[#All],MATCH([1]Attendance_Data!E$2,[1]!tblEmployee[#Headers],0),FALSE)</f>
        <v>#REF!</v>
      </c>
      <c r="F245" s="32" t="e">
        <f>VLOOKUP($A245,'ATTENDANCE DATA'!$A$4:$AL$706,MATCH([1]Attendance_Data!F$2,'ATTENDANCE DATA'!$A$4:$AL$4,0),FALSE)</f>
        <v>#REF!</v>
      </c>
      <c r="G245" s="32" t="e">
        <f>VLOOKUP($A245,'ATTENDANCE DATA'!$A$4:$AL$706,MATCH([1]Attendance_Data!G$2,'ATTENDANCE DATA'!$A$4:$AL$4,0),FALSE)</f>
        <v>#REF!</v>
      </c>
      <c r="H245" s="32" t="e">
        <f>VLOOKUP($A245,'ATTENDANCE DATA'!$A$4:$AL$706,MATCH([1]Attendance_Data!H$2,'ATTENDANCE DATA'!$A$4:$AL$4,0),FALSE)</f>
        <v>#REF!</v>
      </c>
      <c r="I245" s="32" t="e">
        <f>VLOOKUP($A245,'ATTENDANCE DATA'!$A$4:$AL$706,MATCH([1]Attendance_Data!I$2,'ATTENDANCE DATA'!$A$4:$AL$4,0),FALSE)</f>
        <v>#REF!</v>
      </c>
      <c r="J245" s="32" t="e">
        <f>VLOOKUP($A245,'ATTENDANCE DATA'!$A$4:$AL$706,MATCH([1]Attendance_Data!J$2,'ATTENDANCE DATA'!$A$4:$AL$4,0),FALSE)</f>
        <v>#REF!</v>
      </c>
      <c r="K245" s="33" t="e">
        <f t="shared" si="3"/>
        <v>#REF!</v>
      </c>
    </row>
    <row r="246" spans="1:11">
      <c r="A246" s="24" t="e">
        <f>[1]!tblEmployee[[#This Row],[Emp_ID]]</f>
        <v>#REF!</v>
      </c>
      <c r="B246" s="22" t="e">
        <f>VLOOKUP($A246,[1]!tblEmployee[#All],MATCH([1]Attendance_Data!B$2,[1]!tblEmployee[#Headers],0),FALSE)</f>
        <v>#REF!</v>
      </c>
      <c r="C246" s="22" t="e">
        <f>VLOOKUP($A246,[1]!tblEmployee[#All],MATCH([1]Attendance_Data!C$2,[1]!tblEmployee[#Headers],0),FALSE)</f>
        <v>#REF!</v>
      </c>
      <c r="D246" s="22" t="e">
        <f>VLOOKUP($A246,[1]!tblEmployee[#All],MATCH([1]Attendance_Data!D$2,[1]!tblEmployee[#Headers],0),FALSE)</f>
        <v>#REF!</v>
      </c>
      <c r="E246" s="23" t="e">
        <f>VLOOKUP($A246,[1]!tblEmployee[#All],MATCH([1]Attendance_Data!E$2,[1]!tblEmployee[#Headers],0),FALSE)</f>
        <v>#REF!</v>
      </c>
      <c r="F246" s="32" t="e">
        <f>VLOOKUP($A246,'ATTENDANCE DATA'!$A$4:$AL$706,MATCH([1]Attendance_Data!F$2,'ATTENDANCE DATA'!$A$4:$AL$4,0),FALSE)</f>
        <v>#REF!</v>
      </c>
      <c r="G246" s="32" t="e">
        <f>VLOOKUP($A246,'ATTENDANCE DATA'!$A$4:$AL$706,MATCH([1]Attendance_Data!G$2,'ATTENDANCE DATA'!$A$4:$AL$4,0),FALSE)</f>
        <v>#REF!</v>
      </c>
      <c r="H246" s="32" t="e">
        <f>VLOOKUP($A246,'ATTENDANCE DATA'!$A$4:$AL$706,MATCH([1]Attendance_Data!H$2,'ATTENDANCE DATA'!$A$4:$AL$4,0),FALSE)</f>
        <v>#REF!</v>
      </c>
      <c r="I246" s="32" t="e">
        <f>VLOOKUP($A246,'ATTENDANCE DATA'!$A$4:$AL$706,MATCH([1]Attendance_Data!I$2,'ATTENDANCE DATA'!$A$4:$AL$4,0),FALSE)</f>
        <v>#REF!</v>
      </c>
      <c r="J246" s="32" t="e">
        <f>VLOOKUP($A246,'ATTENDANCE DATA'!$A$4:$AL$706,MATCH([1]Attendance_Data!J$2,'ATTENDANCE DATA'!$A$4:$AL$4,0),FALSE)</f>
        <v>#REF!</v>
      </c>
      <c r="K246" s="33" t="e">
        <f t="shared" si="3"/>
        <v>#REF!</v>
      </c>
    </row>
    <row r="247" spans="1:11">
      <c r="A247" s="24" t="e">
        <f>[1]!tblEmployee[[#This Row],[Emp_ID]]</f>
        <v>#REF!</v>
      </c>
      <c r="B247" s="22" t="e">
        <f>VLOOKUP($A247,[1]!tblEmployee[#All],MATCH([1]Attendance_Data!B$2,[1]!tblEmployee[#Headers],0),FALSE)</f>
        <v>#REF!</v>
      </c>
      <c r="C247" s="22" t="e">
        <f>VLOOKUP($A247,[1]!tblEmployee[#All],MATCH([1]Attendance_Data!C$2,[1]!tblEmployee[#Headers],0),FALSE)</f>
        <v>#REF!</v>
      </c>
      <c r="D247" s="22" t="e">
        <f>VLOOKUP($A247,[1]!tblEmployee[#All],MATCH([1]Attendance_Data!D$2,[1]!tblEmployee[#Headers],0),FALSE)</f>
        <v>#REF!</v>
      </c>
      <c r="E247" s="23" t="e">
        <f>VLOOKUP($A247,[1]!tblEmployee[#All],MATCH([1]Attendance_Data!E$2,[1]!tblEmployee[#Headers],0),FALSE)</f>
        <v>#REF!</v>
      </c>
      <c r="F247" s="32" t="e">
        <f>VLOOKUP($A247,'ATTENDANCE DATA'!$A$4:$AL$706,MATCH([1]Attendance_Data!F$2,'ATTENDANCE DATA'!$A$4:$AL$4,0),FALSE)</f>
        <v>#REF!</v>
      </c>
      <c r="G247" s="32" t="e">
        <f>VLOOKUP($A247,'ATTENDANCE DATA'!$A$4:$AL$706,MATCH([1]Attendance_Data!G$2,'ATTENDANCE DATA'!$A$4:$AL$4,0),FALSE)</f>
        <v>#REF!</v>
      </c>
      <c r="H247" s="32" t="e">
        <f>VLOOKUP($A247,'ATTENDANCE DATA'!$A$4:$AL$706,MATCH([1]Attendance_Data!H$2,'ATTENDANCE DATA'!$A$4:$AL$4,0),FALSE)</f>
        <v>#REF!</v>
      </c>
      <c r="I247" s="32" t="e">
        <f>VLOOKUP($A247,'ATTENDANCE DATA'!$A$4:$AL$706,MATCH([1]Attendance_Data!I$2,'ATTENDANCE DATA'!$A$4:$AL$4,0),FALSE)</f>
        <v>#REF!</v>
      </c>
      <c r="J247" s="32" t="e">
        <f>VLOOKUP($A247,'ATTENDANCE DATA'!$A$4:$AL$706,MATCH([1]Attendance_Data!J$2,'ATTENDANCE DATA'!$A$4:$AL$4,0),FALSE)</f>
        <v>#REF!</v>
      </c>
      <c r="K247" s="33" t="e">
        <f t="shared" si="3"/>
        <v>#REF!</v>
      </c>
    </row>
    <row r="248" spans="1:11">
      <c r="A248" s="24" t="e">
        <f>[1]!tblEmployee[[#This Row],[Emp_ID]]</f>
        <v>#REF!</v>
      </c>
      <c r="B248" s="22" t="e">
        <f>VLOOKUP($A248,[1]!tblEmployee[#All],MATCH([1]Attendance_Data!B$2,[1]!tblEmployee[#Headers],0),FALSE)</f>
        <v>#REF!</v>
      </c>
      <c r="C248" s="22" t="e">
        <f>VLOOKUP($A248,[1]!tblEmployee[#All],MATCH([1]Attendance_Data!C$2,[1]!tblEmployee[#Headers],0),FALSE)</f>
        <v>#REF!</v>
      </c>
      <c r="D248" s="22" t="e">
        <f>VLOOKUP($A248,[1]!tblEmployee[#All],MATCH([1]Attendance_Data!D$2,[1]!tblEmployee[#Headers],0),FALSE)</f>
        <v>#REF!</v>
      </c>
      <c r="E248" s="23" t="e">
        <f>VLOOKUP($A248,[1]!tblEmployee[#All],MATCH([1]Attendance_Data!E$2,[1]!tblEmployee[#Headers],0),FALSE)</f>
        <v>#REF!</v>
      </c>
      <c r="F248" s="32" t="e">
        <f>VLOOKUP($A248,'ATTENDANCE DATA'!$A$4:$AL$706,MATCH([1]Attendance_Data!F$2,'ATTENDANCE DATA'!$A$4:$AL$4,0),FALSE)</f>
        <v>#REF!</v>
      </c>
      <c r="G248" s="32" t="e">
        <f>VLOOKUP($A248,'ATTENDANCE DATA'!$A$4:$AL$706,MATCH([1]Attendance_Data!G$2,'ATTENDANCE DATA'!$A$4:$AL$4,0),FALSE)</f>
        <v>#REF!</v>
      </c>
      <c r="H248" s="32" t="e">
        <f>VLOOKUP($A248,'ATTENDANCE DATA'!$A$4:$AL$706,MATCH([1]Attendance_Data!H$2,'ATTENDANCE DATA'!$A$4:$AL$4,0),FALSE)</f>
        <v>#REF!</v>
      </c>
      <c r="I248" s="32" t="e">
        <f>VLOOKUP($A248,'ATTENDANCE DATA'!$A$4:$AL$706,MATCH([1]Attendance_Data!I$2,'ATTENDANCE DATA'!$A$4:$AL$4,0),FALSE)</f>
        <v>#REF!</v>
      </c>
      <c r="J248" s="32" t="e">
        <f>VLOOKUP($A248,'ATTENDANCE DATA'!$A$4:$AL$706,MATCH([1]Attendance_Data!J$2,'ATTENDANCE DATA'!$A$4:$AL$4,0),FALSE)</f>
        <v>#REF!</v>
      </c>
      <c r="K248" s="33" t="e">
        <f t="shared" si="3"/>
        <v>#REF!</v>
      </c>
    </row>
    <row r="249" spans="1:11">
      <c r="A249" s="24" t="e">
        <f>[1]!tblEmployee[[#This Row],[Emp_ID]]</f>
        <v>#REF!</v>
      </c>
      <c r="B249" s="22" t="e">
        <f>VLOOKUP($A249,[1]!tblEmployee[#All],MATCH([1]Attendance_Data!B$2,[1]!tblEmployee[#Headers],0),FALSE)</f>
        <v>#REF!</v>
      </c>
      <c r="C249" s="22" t="e">
        <f>VLOOKUP($A249,[1]!tblEmployee[#All],MATCH([1]Attendance_Data!C$2,[1]!tblEmployee[#Headers],0),FALSE)</f>
        <v>#REF!</v>
      </c>
      <c r="D249" s="22" t="e">
        <f>VLOOKUP($A249,[1]!tblEmployee[#All],MATCH([1]Attendance_Data!D$2,[1]!tblEmployee[#Headers],0),FALSE)</f>
        <v>#REF!</v>
      </c>
      <c r="E249" s="23" t="e">
        <f>VLOOKUP($A249,[1]!tblEmployee[#All],MATCH([1]Attendance_Data!E$2,[1]!tblEmployee[#Headers],0),FALSE)</f>
        <v>#REF!</v>
      </c>
      <c r="F249" s="32" t="e">
        <f>VLOOKUP($A249,'ATTENDANCE DATA'!$A$4:$AL$706,MATCH([1]Attendance_Data!F$2,'ATTENDANCE DATA'!$A$4:$AL$4,0),FALSE)</f>
        <v>#REF!</v>
      </c>
      <c r="G249" s="32" t="e">
        <f>VLOOKUP($A249,'ATTENDANCE DATA'!$A$4:$AL$706,MATCH([1]Attendance_Data!G$2,'ATTENDANCE DATA'!$A$4:$AL$4,0),FALSE)</f>
        <v>#REF!</v>
      </c>
      <c r="H249" s="32" t="e">
        <f>VLOOKUP($A249,'ATTENDANCE DATA'!$A$4:$AL$706,MATCH([1]Attendance_Data!H$2,'ATTENDANCE DATA'!$A$4:$AL$4,0),FALSE)</f>
        <v>#REF!</v>
      </c>
      <c r="I249" s="32" t="e">
        <f>VLOOKUP($A249,'ATTENDANCE DATA'!$A$4:$AL$706,MATCH([1]Attendance_Data!I$2,'ATTENDANCE DATA'!$A$4:$AL$4,0),FALSE)</f>
        <v>#REF!</v>
      </c>
      <c r="J249" s="32" t="e">
        <f>VLOOKUP($A249,'ATTENDANCE DATA'!$A$4:$AL$706,MATCH([1]Attendance_Data!J$2,'ATTENDANCE DATA'!$A$4:$AL$4,0),FALSE)</f>
        <v>#REF!</v>
      </c>
      <c r="K249" s="33" t="e">
        <f t="shared" si="3"/>
        <v>#REF!</v>
      </c>
    </row>
    <row r="250" spans="1:11">
      <c r="A250" s="24" t="e">
        <f>[1]!tblEmployee[[#This Row],[Emp_ID]]</f>
        <v>#REF!</v>
      </c>
      <c r="B250" s="22" t="e">
        <f>VLOOKUP($A250,[1]!tblEmployee[#All],MATCH([1]Attendance_Data!B$2,[1]!tblEmployee[#Headers],0),FALSE)</f>
        <v>#REF!</v>
      </c>
      <c r="C250" s="22" t="e">
        <f>VLOOKUP($A250,[1]!tblEmployee[#All],MATCH([1]Attendance_Data!C$2,[1]!tblEmployee[#Headers],0),FALSE)</f>
        <v>#REF!</v>
      </c>
      <c r="D250" s="22" t="e">
        <f>VLOOKUP($A250,[1]!tblEmployee[#All],MATCH([1]Attendance_Data!D$2,[1]!tblEmployee[#Headers],0),FALSE)</f>
        <v>#REF!</v>
      </c>
      <c r="E250" s="23" t="e">
        <f>VLOOKUP($A250,[1]!tblEmployee[#All],MATCH([1]Attendance_Data!E$2,[1]!tblEmployee[#Headers],0),FALSE)</f>
        <v>#REF!</v>
      </c>
      <c r="F250" s="32" t="e">
        <f>VLOOKUP($A250,'ATTENDANCE DATA'!$A$4:$AL$706,MATCH([1]Attendance_Data!F$2,'ATTENDANCE DATA'!$A$4:$AL$4,0),FALSE)</f>
        <v>#REF!</v>
      </c>
      <c r="G250" s="32" t="e">
        <f>VLOOKUP($A250,'ATTENDANCE DATA'!$A$4:$AL$706,MATCH([1]Attendance_Data!G$2,'ATTENDANCE DATA'!$A$4:$AL$4,0),FALSE)</f>
        <v>#REF!</v>
      </c>
      <c r="H250" s="32" t="e">
        <f>VLOOKUP($A250,'ATTENDANCE DATA'!$A$4:$AL$706,MATCH([1]Attendance_Data!H$2,'ATTENDANCE DATA'!$A$4:$AL$4,0),FALSE)</f>
        <v>#REF!</v>
      </c>
      <c r="I250" s="32" t="e">
        <f>VLOOKUP($A250,'ATTENDANCE DATA'!$A$4:$AL$706,MATCH([1]Attendance_Data!I$2,'ATTENDANCE DATA'!$A$4:$AL$4,0),FALSE)</f>
        <v>#REF!</v>
      </c>
      <c r="J250" s="32" t="e">
        <f>VLOOKUP($A250,'ATTENDANCE DATA'!$A$4:$AL$706,MATCH([1]Attendance_Data!J$2,'ATTENDANCE DATA'!$A$4:$AL$4,0),FALSE)</f>
        <v>#REF!</v>
      </c>
      <c r="K250" s="33" t="e">
        <f t="shared" si="3"/>
        <v>#REF!</v>
      </c>
    </row>
    <row r="251" spans="1:11">
      <c r="A251" s="24" t="e">
        <f>[1]!tblEmployee[[#This Row],[Emp_ID]]</f>
        <v>#REF!</v>
      </c>
      <c r="B251" s="22" t="e">
        <f>VLOOKUP($A251,[1]!tblEmployee[#All],MATCH([1]Attendance_Data!B$2,[1]!tblEmployee[#Headers],0),FALSE)</f>
        <v>#REF!</v>
      </c>
      <c r="C251" s="22" t="e">
        <f>VLOOKUP($A251,[1]!tblEmployee[#All],MATCH([1]Attendance_Data!C$2,[1]!tblEmployee[#Headers],0),FALSE)</f>
        <v>#REF!</v>
      </c>
      <c r="D251" s="22" t="e">
        <f>VLOOKUP($A251,[1]!tblEmployee[#All],MATCH([1]Attendance_Data!D$2,[1]!tblEmployee[#Headers],0),FALSE)</f>
        <v>#REF!</v>
      </c>
      <c r="E251" s="23" t="e">
        <f>VLOOKUP($A251,[1]!tblEmployee[#All],MATCH([1]Attendance_Data!E$2,[1]!tblEmployee[#Headers],0),FALSE)</f>
        <v>#REF!</v>
      </c>
      <c r="F251" s="32" t="e">
        <f>VLOOKUP($A251,'ATTENDANCE DATA'!$A$4:$AL$706,MATCH([1]Attendance_Data!F$2,'ATTENDANCE DATA'!$A$4:$AL$4,0),FALSE)</f>
        <v>#REF!</v>
      </c>
      <c r="G251" s="32" t="e">
        <f>VLOOKUP($A251,'ATTENDANCE DATA'!$A$4:$AL$706,MATCH([1]Attendance_Data!G$2,'ATTENDANCE DATA'!$A$4:$AL$4,0),FALSE)</f>
        <v>#REF!</v>
      </c>
      <c r="H251" s="32" t="e">
        <f>VLOOKUP($A251,'ATTENDANCE DATA'!$A$4:$AL$706,MATCH([1]Attendance_Data!H$2,'ATTENDANCE DATA'!$A$4:$AL$4,0),FALSE)</f>
        <v>#REF!</v>
      </c>
      <c r="I251" s="32" t="e">
        <f>VLOOKUP($A251,'ATTENDANCE DATA'!$A$4:$AL$706,MATCH([1]Attendance_Data!I$2,'ATTENDANCE DATA'!$A$4:$AL$4,0),FALSE)</f>
        <v>#REF!</v>
      </c>
      <c r="J251" s="32" t="e">
        <f>VLOOKUP($A251,'ATTENDANCE DATA'!$A$4:$AL$706,MATCH([1]Attendance_Data!J$2,'ATTENDANCE DATA'!$A$4:$AL$4,0),FALSE)</f>
        <v>#REF!</v>
      </c>
      <c r="K251" s="33" t="e">
        <f t="shared" si="3"/>
        <v>#REF!</v>
      </c>
    </row>
    <row r="252" spans="1:11">
      <c r="A252" s="24" t="e">
        <f>[1]!tblEmployee[[#This Row],[Emp_ID]]</f>
        <v>#REF!</v>
      </c>
      <c r="B252" s="22" t="e">
        <f>VLOOKUP($A252,[1]!tblEmployee[#All],MATCH([1]Attendance_Data!B$2,[1]!tblEmployee[#Headers],0),FALSE)</f>
        <v>#REF!</v>
      </c>
      <c r="C252" s="22" t="e">
        <f>VLOOKUP($A252,[1]!tblEmployee[#All],MATCH([1]Attendance_Data!C$2,[1]!tblEmployee[#Headers],0),FALSE)</f>
        <v>#REF!</v>
      </c>
      <c r="D252" s="22" t="e">
        <f>VLOOKUP($A252,[1]!tblEmployee[#All],MATCH([1]Attendance_Data!D$2,[1]!tblEmployee[#Headers],0),FALSE)</f>
        <v>#REF!</v>
      </c>
      <c r="E252" s="23" t="e">
        <f>VLOOKUP($A252,[1]!tblEmployee[#All],MATCH([1]Attendance_Data!E$2,[1]!tblEmployee[#Headers],0),FALSE)</f>
        <v>#REF!</v>
      </c>
      <c r="F252" s="32" t="e">
        <f>VLOOKUP($A252,'ATTENDANCE DATA'!$A$4:$AL$706,MATCH([1]Attendance_Data!F$2,'ATTENDANCE DATA'!$A$4:$AL$4,0),FALSE)</f>
        <v>#REF!</v>
      </c>
      <c r="G252" s="32" t="e">
        <f>VLOOKUP($A252,'ATTENDANCE DATA'!$A$4:$AL$706,MATCH([1]Attendance_Data!G$2,'ATTENDANCE DATA'!$A$4:$AL$4,0),FALSE)</f>
        <v>#REF!</v>
      </c>
      <c r="H252" s="32" t="e">
        <f>VLOOKUP($A252,'ATTENDANCE DATA'!$A$4:$AL$706,MATCH([1]Attendance_Data!H$2,'ATTENDANCE DATA'!$A$4:$AL$4,0),FALSE)</f>
        <v>#REF!</v>
      </c>
      <c r="I252" s="32" t="e">
        <f>VLOOKUP($A252,'ATTENDANCE DATA'!$A$4:$AL$706,MATCH([1]Attendance_Data!I$2,'ATTENDANCE DATA'!$A$4:$AL$4,0),FALSE)</f>
        <v>#REF!</v>
      </c>
      <c r="J252" s="32" t="e">
        <f>VLOOKUP($A252,'ATTENDANCE DATA'!$A$4:$AL$706,MATCH([1]Attendance_Data!J$2,'ATTENDANCE DATA'!$A$4:$AL$4,0),FALSE)</f>
        <v>#REF!</v>
      </c>
      <c r="K252" s="33" t="e">
        <f t="shared" si="3"/>
        <v>#REF!</v>
      </c>
    </row>
    <row r="253" spans="1:11">
      <c r="A253" s="24" t="e">
        <f>[1]!tblEmployee[[#This Row],[Emp_ID]]</f>
        <v>#REF!</v>
      </c>
      <c r="B253" s="22" t="e">
        <f>VLOOKUP($A253,[1]!tblEmployee[#All],MATCH([1]Attendance_Data!B$2,[1]!tblEmployee[#Headers],0),FALSE)</f>
        <v>#REF!</v>
      </c>
      <c r="C253" s="22" t="e">
        <f>VLOOKUP($A253,[1]!tblEmployee[#All],MATCH([1]Attendance_Data!C$2,[1]!tblEmployee[#Headers],0),FALSE)</f>
        <v>#REF!</v>
      </c>
      <c r="D253" s="22" t="e">
        <f>VLOOKUP($A253,[1]!tblEmployee[#All],MATCH([1]Attendance_Data!D$2,[1]!tblEmployee[#Headers],0),FALSE)</f>
        <v>#REF!</v>
      </c>
      <c r="E253" s="23" t="e">
        <f>VLOOKUP($A253,[1]!tblEmployee[#All],MATCH([1]Attendance_Data!E$2,[1]!tblEmployee[#Headers],0),FALSE)</f>
        <v>#REF!</v>
      </c>
      <c r="F253" s="32" t="e">
        <f>VLOOKUP($A253,'ATTENDANCE DATA'!$A$4:$AL$706,MATCH([1]Attendance_Data!F$2,'ATTENDANCE DATA'!$A$4:$AL$4,0),FALSE)</f>
        <v>#REF!</v>
      </c>
      <c r="G253" s="32" t="e">
        <f>VLOOKUP($A253,'ATTENDANCE DATA'!$A$4:$AL$706,MATCH([1]Attendance_Data!G$2,'ATTENDANCE DATA'!$A$4:$AL$4,0),FALSE)</f>
        <v>#REF!</v>
      </c>
      <c r="H253" s="32" t="e">
        <f>VLOOKUP($A253,'ATTENDANCE DATA'!$A$4:$AL$706,MATCH([1]Attendance_Data!H$2,'ATTENDANCE DATA'!$A$4:$AL$4,0),FALSE)</f>
        <v>#REF!</v>
      </c>
      <c r="I253" s="32" t="e">
        <f>VLOOKUP($A253,'ATTENDANCE DATA'!$A$4:$AL$706,MATCH([1]Attendance_Data!I$2,'ATTENDANCE DATA'!$A$4:$AL$4,0),FALSE)</f>
        <v>#REF!</v>
      </c>
      <c r="J253" s="32" t="e">
        <f>VLOOKUP($A253,'ATTENDANCE DATA'!$A$4:$AL$706,MATCH([1]Attendance_Data!J$2,'ATTENDANCE DATA'!$A$4:$AL$4,0),FALSE)</f>
        <v>#REF!</v>
      </c>
      <c r="K253" s="33" t="e">
        <f t="shared" si="3"/>
        <v>#REF!</v>
      </c>
    </row>
    <row r="254" spans="1:11">
      <c r="A254" s="24" t="e">
        <f>[1]!tblEmployee[[#This Row],[Emp_ID]]</f>
        <v>#REF!</v>
      </c>
      <c r="B254" s="22" t="e">
        <f>VLOOKUP($A254,[1]!tblEmployee[#All],MATCH([1]Attendance_Data!B$2,[1]!tblEmployee[#Headers],0),FALSE)</f>
        <v>#REF!</v>
      </c>
      <c r="C254" s="22" t="e">
        <f>VLOOKUP($A254,[1]!tblEmployee[#All],MATCH([1]Attendance_Data!C$2,[1]!tblEmployee[#Headers],0),FALSE)</f>
        <v>#REF!</v>
      </c>
      <c r="D254" s="22" t="e">
        <f>VLOOKUP($A254,[1]!tblEmployee[#All],MATCH([1]Attendance_Data!D$2,[1]!tblEmployee[#Headers],0),FALSE)</f>
        <v>#REF!</v>
      </c>
      <c r="E254" s="23" t="e">
        <f>VLOOKUP($A254,[1]!tblEmployee[#All],MATCH([1]Attendance_Data!E$2,[1]!tblEmployee[#Headers],0),FALSE)</f>
        <v>#REF!</v>
      </c>
      <c r="F254" s="32" t="e">
        <f>VLOOKUP($A254,'ATTENDANCE DATA'!$A$4:$AL$706,MATCH([1]Attendance_Data!F$2,'ATTENDANCE DATA'!$A$4:$AL$4,0),FALSE)</f>
        <v>#REF!</v>
      </c>
      <c r="G254" s="32" t="e">
        <f>VLOOKUP($A254,'ATTENDANCE DATA'!$A$4:$AL$706,MATCH([1]Attendance_Data!G$2,'ATTENDANCE DATA'!$A$4:$AL$4,0),FALSE)</f>
        <v>#REF!</v>
      </c>
      <c r="H254" s="32" t="e">
        <f>VLOOKUP($A254,'ATTENDANCE DATA'!$A$4:$AL$706,MATCH([1]Attendance_Data!H$2,'ATTENDANCE DATA'!$A$4:$AL$4,0),FALSE)</f>
        <v>#REF!</v>
      </c>
      <c r="I254" s="32" t="e">
        <f>VLOOKUP($A254,'ATTENDANCE DATA'!$A$4:$AL$706,MATCH([1]Attendance_Data!I$2,'ATTENDANCE DATA'!$A$4:$AL$4,0),FALSE)</f>
        <v>#REF!</v>
      </c>
      <c r="J254" s="32" t="e">
        <f>VLOOKUP($A254,'ATTENDANCE DATA'!$A$4:$AL$706,MATCH([1]Attendance_Data!J$2,'ATTENDANCE DATA'!$A$4:$AL$4,0),FALSE)</f>
        <v>#REF!</v>
      </c>
      <c r="K254" s="33" t="e">
        <f t="shared" si="3"/>
        <v>#REF!</v>
      </c>
    </row>
    <row r="255" spans="1:11">
      <c r="A255" s="24" t="e">
        <f>[1]!tblEmployee[[#This Row],[Emp_ID]]</f>
        <v>#REF!</v>
      </c>
      <c r="B255" s="22" t="e">
        <f>VLOOKUP($A255,[1]!tblEmployee[#All],MATCH([1]Attendance_Data!B$2,[1]!tblEmployee[#Headers],0),FALSE)</f>
        <v>#REF!</v>
      </c>
      <c r="C255" s="22" t="e">
        <f>VLOOKUP($A255,[1]!tblEmployee[#All],MATCH([1]Attendance_Data!C$2,[1]!tblEmployee[#Headers],0),FALSE)</f>
        <v>#REF!</v>
      </c>
      <c r="D255" s="22" t="e">
        <f>VLOOKUP($A255,[1]!tblEmployee[#All],MATCH([1]Attendance_Data!D$2,[1]!tblEmployee[#Headers],0),FALSE)</f>
        <v>#REF!</v>
      </c>
      <c r="E255" s="23" t="e">
        <f>VLOOKUP($A255,[1]!tblEmployee[#All],MATCH([1]Attendance_Data!E$2,[1]!tblEmployee[#Headers],0),FALSE)</f>
        <v>#REF!</v>
      </c>
      <c r="F255" s="32" t="e">
        <f>VLOOKUP($A255,'ATTENDANCE DATA'!$A$4:$AL$706,MATCH([1]Attendance_Data!F$2,'ATTENDANCE DATA'!$A$4:$AL$4,0),FALSE)</f>
        <v>#REF!</v>
      </c>
      <c r="G255" s="32" t="e">
        <f>VLOOKUP($A255,'ATTENDANCE DATA'!$A$4:$AL$706,MATCH([1]Attendance_Data!G$2,'ATTENDANCE DATA'!$A$4:$AL$4,0),FALSE)</f>
        <v>#REF!</v>
      </c>
      <c r="H255" s="32" t="e">
        <f>VLOOKUP($A255,'ATTENDANCE DATA'!$A$4:$AL$706,MATCH([1]Attendance_Data!H$2,'ATTENDANCE DATA'!$A$4:$AL$4,0),FALSE)</f>
        <v>#REF!</v>
      </c>
      <c r="I255" s="32" t="e">
        <f>VLOOKUP($A255,'ATTENDANCE DATA'!$A$4:$AL$706,MATCH([1]Attendance_Data!I$2,'ATTENDANCE DATA'!$A$4:$AL$4,0),FALSE)</f>
        <v>#REF!</v>
      </c>
      <c r="J255" s="32" t="e">
        <f>VLOOKUP($A255,'ATTENDANCE DATA'!$A$4:$AL$706,MATCH([1]Attendance_Data!J$2,'ATTENDANCE DATA'!$A$4:$AL$4,0),FALSE)</f>
        <v>#REF!</v>
      </c>
      <c r="K255" s="33" t="e">
        <f t="shared" si="3"/>
        <v>#REF!</v>
      </c>
    </row>
    <row r="256" spans="1:11">
      <c r="A256" s="24" t="e">
        <f>[1]!tblEmployee[[#This Row],[Emp_ID]]</f>
        <v>#REF!</v>
      </c>
      <c r="B256" s="22" t="e">
        <f>VLOOKUP($A256,[1]!tblEmployee[#All],MATCH([1]Attendance_Data!B$2,[1]!tblEmployee[#Headers],0),FALSE)</f>
        <v>#REF!</v>
      </c>
      <c r="C256" s="22" t="e">
        <f>VLOOKUP($A256,[1]!tblEmployee[#All],MATCH([1]Attendance_Data!C$2,[1]!tblEmployee[#Headers],0),FALSE)</f>
        <v>#REF!</v>
      </c>
      <c r="D256" s="22" t="e">
        <f>VLOOKUP($A256,[1]!tblEmployee[#All],MATCH([1]Attendance_Data!D$2,[1]!tblEmployee[#Headers],0),FALSE)</f>
        <v>#REF!</v>
      </c>
      <c r="E256" s="23" t="e">
        <f>VLOOKUP($A256,[1]!tblEmployee[#All],MATCH([1]Attendance_Data!E$2,[1]!tblEmployee[#Headers],0),FALSE)</f>
        <v>#REF!</v>
      </c>
      <c r="F256" s="32" t="e">
        <f>VLOOKUP($A256,'ATTENDANCE DATA'!$A$4:$AL$706,MATCH([1]Attendance_Data!F$2,'ATTENDANCE DATA'!$A$4:$AL$4,0),FALSE)</f>
        <v>#REF!</v>
      </c>
      <c r="G256" s="32" t="e">
        <f>VLOOKUP($A256,'ATTENDANCE DATA'!$A$4:$AL$706,MATCH([1]Attendance_Data!G$2,'ATTENDANCE DATA'!$A$4:$AL$4,0),FALSE)</f>
        <v>#REF!</v>
      </c>
      <c r="H256" s="32" t="e">
        <f>VLOOKUP($A256,'ATTENDANCE DATA'!$A$4:$AL$706,MATCH([1]Attendance_Data!H$2,'ATTENDANCE DATA'!$A$4:$AL$4,0),FALSE)</f>
        <v>#REF!</v>
      </c>
      <c r="I256" s="32" t="e">
        <f>VLOOKUP($A256,'ATTENDANCE DATA'!$A$4:$AL$706,MATCH([1]Attendance_Data!I$2,'ATTENDANCE DATA'!$A$4:$AL$4,0),FALSE)</f>
        <v>#REF!</v>
      </c>
      <c r="J256" s="32" t="e">
        <f>VLOOKUP($A256,'ATTENDANCE DATA'!$A$4:$AL$706,MATCH([1]Attendance_Data!J$2,'ATTENDANCE DATA'!$A$4:$AL$4,0),FALSE)</f>
        <v>#REF!</v>
      </c>
      <c r="K256" s="33" t="e">
        <f t="shared" si="3"/>
        <v>#REF!</v>
      </c>
    </row>
    <row r="257" spans="1:11">
      <c r="A257" s="24" t="e">
        <f>[1]!tblEmployee[[#This Row],[Emp_ID]]</f>
        <v>#REF!</v>
      </c>
      <c r="B257" s="22" t="e">
        <f>VLOOKUP($A257,[1]!tblEmployee[#All],MATCH([1]Attendance_Data!B$2,[1]!tblEmployee[#Headers],0),FALSE)</f>
        <v>#REF!</v>
      </c>
      <c r="C257" s="22" t="e">
        <f>VLOOKUP($A257,[1]!tblEmployee[#All],MATCH([1]Attendance_Data!C$2,[1]!tblEmployee[#Headers],0),FALSE)</f>
        <v>#REF!</v>
      </c>
      <c r="D257" s="22" t="e">
        <f>VLOOKUP($A257,[1]!tblEmployee[#All],MATCH([1]Attendance_Data!D$2,[1]!tblEmployee[#Headers],0),FALSE)</f>
        <v>#REF!</v>
      </c>
      <c r="E257" s="23" t="e">
        <f>VLOOKUP($A257,[1]!tblEmployee[#All],MATCH([1]Attendance_Data!E$2,[1]!tblEmployee[#Headers],0),FALSE)</f>
        <v>#REF!</v>
      </c>
      <c r="F257" s="32" t="e">
        <f>VLOOKUP($A257,'ATTENDANCE DATA'!$A$4:$AL$706,MATCH([1]Attendance_Data!F$2,'ATTENDANCE DATA'!$A$4:$AL$4,0),FALSE)</f>
        <v>#REF!</v>
      </c>
      <c r="G257" s="32" t="e">
        <f>VLOOKUP($A257,'ATTENDANCE DATA'!$A$4:$AL$706,MATCH([1]Attendance_Data!G$2,'ATTENDANCE DATA'!$A$4:$AL$4,0),FALSE)</f>
        <v>#REF!</v>
      </c>
      <c r="H257" s="32" t="e">
        <f>VLOOKUP($A257,'ATTENDANCE DATA'!$A$4:$AL$706,MATCH([1]Attendance_Data!H$2,'ATTENDANCE DATA'!$A$4:$AL$4,0),FALSE)</f>
        <v>#REF!</v>
      </c>
      <c r="I257" s="32" t="e">
        <f>VLOOKUP($A257,'ATTENDANCE DATA'!$A$4:$AL$706,MATCH([1]Attendance_Data!I$2,'ATTENDANCE DATA'!$A$4:$AL$4,0),FALSE)</f>
        <v>#REF!</v>
      </c>
      <c r="J257" s="32" t="e">
        <f>VLOOKUP($A257,'ATTENDANCE DATA'!$A$4:$AL$706,MATCH([1]Attendance_Data!J$2,'ATTENDANCE DATA'!$A$4:$AL$4,0),FALSE)</f>
        <v>#REF!</v>
      </c>
      <c r="K257" s="33" t="e">
        <f t="shared" si="3"/>
        <v>#REF!</v>
      </c>
    </row>
    <row r="258" spans="1:11">
      <c r="A258" s="24" t="e">
        <f>[1]!tblEmployee[[#This Row],[Emp_ID]]</f>
        <v>#REF!</v>
      </c>
      <c r="B258" s="22" t="e">
        <f>VLOOKUP($A258,[1]!tblEmployee[#All],MATCH([1]Attendance_Data!B$2,[1]!tblEmployee[#Headers],0),FALSE)</f>
        <v>#REF!</v>
      </c>
      <c r="C258" s="22" t="e">
        <f>VLOOKUP($A258,[1]!tblEmployee[#All],MATCH([1]Attendance_Data!C$2,[1]!tblEmployee[#Headers],0),FALSE)</f>
        <v>#REF!</v>
      </c>
      <c r="D258" s="22" t="e">
        <f>VLOOKUP($A258,[1]!tblEmployee[#All],MATCH([1]Attendance_Data!D$2,[1]!tblEmployee[#Headers],0),FALSE)</f>
        <v>#REF!</v>
      </c>
      <c r="E258" s="23" t="e">
        <f>VLOOKUP($A258,[1]!tblEmployee[#All],MATCH([1]Attendance_Data!E$2,[1]!tblEmployee[#Headers],0),FALSE)</f>
        <v>#REF!</v>
      </c>
      <c r="F258" s="32" t="e">
        <f>VLOOKUP($A258,'ATTENDANCE DATA'!$A$4:$AL$706,MATCH([1]Attendance_Data!F$2,'ATTENDANCE DATA'!$A$4:$AL$4,0),FALSE)</f>
        <v>#REF!</v>
      </c>
      <c r="G258" s="32" t="e">
        <f>VLOOKUP($A258,'ATTENDANCE DATA'!$A$4:$AL$706,MATCH([1]Attendance_Data!G$2,'ATTENDANCE DATA'!$A$4:$AL$4,0),FALSE)</f>
        <v>#REF!</v>
      </c>
      <c r="H258" s="32" t="e">
        <f>VLOOKUP($A258,'ATTENDANCE DATA'!$A$4:$AL$706,MATCH([1]Attendance_Data!H$2,'ATTENDANCE DATA'!$A$4:$AL$4,0),FALSE)</f>
        <v>#REF!</v>
      </c>
      <c r="I258" s="32" t="e">
        <f>VLOOKUP($A258,'ATTENDANCE DATA'!$A$4:$AL$706,MATCH([1]Attendance_Data!I$2,'ATTENDANCE DATA'!$A$4:$AL$4,0),FALSE)</f>
        <v>#REF!</v>
      </c>
      <c r="J258" s="32" t="e">
        <f>VLOOKUP($A258,'ATTENDANCE DATA'!$A$4:$AL$706,MATCH([1]Attendance_Data!J$2,'ATTENDANCE DATA'!$A$4:$AL$4,0),FALSE)</f>
        <v>#REF!</v>
      </c>
      <c r="K258" s="33" t="e">
        <f t="shared" si="3"/>
        <v>#REF!</v>
      </c>
    </row>
    <row r="259" spans="1:11">
      <c r="A259" s="24" t="e">
        <f>[1]!tblEmployee[[#This Row],[Emp_ID]]</f>
        <v>#REF!</v>
      </c>
      <c r="B259" s="22" t="e">
        <f>VLOOKUP($A259,[1]!tblEmployee[#All],MATCH([1]Attendance_Data!B$2,[1]!tblEmployee[#Headers],0),FALSE)</f>
        <v>#REF!</v>
      </c>
      <c r="C259" s="22" t="e">
        <f>VLOOKUP($A259,[1]!tblEmployee[#All],MATCH([1]Attendance_Data!C$2,[1]!tblEmployee[#Headers],0),FALSE)</f>
        <v>#REF!</v>
      </c>
      <c r="D259" s="22" t="e">
        <f>VLOOKUP($A259,[1]!tblEmployee[#All],MATCH([1]Attendance_Data!D$2,[1]!tblEmployee[#Headers],0),FALSE)</f>
        <v>#REF!</v>
      </c>
      <c r="E259" s="23" t="e">
        <f>VLOOKUP($A259,[1]!tblEmployee[#All],MATCH([1]Attendance_Data!E$2,[1]!tblEmployee[#Headers],0),FALSE)</f>
        <v>#REF!</v>
      </c>
      <c r="F259" s="32" t="e">
        <f>VLOOKUP($A259,'ATTENDANCE DATA'!$A$4:$AL$706,MATCH([1]Attendance_Data!F$2,'ATTENDANCE DATA'!$A$4:$AL$4,0),FALSE)</f>
        <v>#REF!</v>
      </c>
      <c r="G259" s="32" t="e">
        <f>VLOOKUP($A259,'ATTENDANCE DATA'!$A$4:$AL$706,MATCH([1]Attendance_Data!G$2,'ATTENDANCE DATA'!$A$4:$AL$4,0),FALSE)</f>
        <v>#REF!</v>
      </c>
      <c r="H259" s="32" t="e">
        <f>VLOOKUP($A259,'ATTENDANCE DATA'!$A$4:$AL$706,MATCH([1]Attendance_Data!H$2,'ATTENDANCE DATA'!$A$4:$AL$4,0),FALSE)</f>
        <v>#REF!</v>
      </c>
      <c r="I259" s="32" t="e">
        <f>VLOOKUP($A259,'ATTENDANCE DATA'!$A$4:$AL$706,MATCH([1]Attendance_Data!I$2,'ATTENDANCE DATA'!$A$4:$AL$4,0),FALSE)</f>
        <v>#REF!</v>
      </c>
      <c r="J259" s="32" t="e">
        <f>VLOOKUP($A259,'ATTENDANCE DATA'!$A$4:$AL$706,MATCH([1]Attendance_Data!J$2,'ATTENDANCE DATA'!$A$4:$AL$4,0),FALSE)</f>
        <v>#REF!</v>
      </c>
      <c r="K259" s="33" t="e">
        <f t="shared" si="3"/>
        <v>#REF!</v>
      </c>
    </row>
    <row r="260" spans="1:11">
      <c r="A260" s="24" t="e">
        <f>[1]!tblEmployee[[#This Row],[Emp_ID]]</f>
        <v>#REF!</v>
      </c>
      <c r="B260" s="22" t="e">
        <f>VLOOKUP($A260,[1]!tblEmployee[#All],MATCH([1]Attendance_Data!B$2,[1]!tblEmployee[#Headers],0),FALSE)</f>
        <v>#REF!</v>
      </c>
      <c r="C260" s="22" t="e">
        <f>VLOOKUP($A260,[1]!tblEmployee[#All],MATCH([1]Attendance_Data!C$2,[1]!tblEmployee[#Headers],0),FALSE)</f>
        <v>#REF!</v>
      </c>
      <c r="D260" s="22" t="e">
        <f>VLOOKUP($A260,[1]!tblEmployee[#All],MATCH([1]Attendance_Data!D$2,[1]!tblEmployee[#Headers],0),FALSE)</f>
        <v>#REF!</v>
      </c>
      <c r="E260" s="23" t="e">
        <f>VLOOKUP($A260,[1]!tblEmployee[#All],MATCH([1]Attendance_Data!E$2,[1]!tblEmployee[#Headers],0),FALSE)</f>
        <v>#REF!</v>
      </c>
      <c r="F260" s="32" t="e">
        <f>VLOOKUP($A260,'ATTENDANCE DATA'!$A$4:$AL$706,MATCH([1]Attendance_Data!F$2,'ATTENDANCE DATA'!$A$4:$AL$4,0),FALSE)</f>
        <v>#REF!</v>
      </c>
      <c r="G260" s="32" t="e">
        <f>VLOOKUP($A260,'ATTENDANCE DATA'!$A$4:$AL$706,MATCH([1]Attendance_Data!G$2,'ATTENDANCE DATA'!$A$4:$AL$4,0),FALSE)</f>
        <v>#REF!</v>
      </c>
      <c r="H260" s="32" t="e">
        <f>VLOOKUP($A260,'ATTENDANCE DATA'!$A$4:$AL$706,MATCH([1]Attendance_Data!H$2,'ATTENDANCE DATA'!$A$4:$AL$4,0),FALSE)</f>
        <v>#REF!</v>
      </c>
      <c r="I260" s="32" t="e">
        <f>VLOOKUP($A260,'ATTENDANCE DATA'!$A$4:$AL$706,MATCH([1]Attendance_Data!I$2,'ATTENDANCE DATA'!$A$4:$AL$4,0),FALSE)</f>
        <v>#REF!</v>
      </c>
      <c r="J260" s="32" t="e">
        <f>VLOOKUP($A260,'ATTENDANCE DATA'!$A$4:$AL$706,MATCH([1]Attendance_Data!J$2,'ATTENDANCE DATA'!$A$4:$AL$4,0),FALSE)</f>
        <v>#REF!</v>
      </c>
      <c r="K260" s="33" t="e">
        <f t="shared" ref="K260:K323" si="4">IF((G260+J260)=0,0,G260/(G260+J260))</f>
        <v>#REF!</v>
      </c>
    </row>
    <row r="261" spans="1:11">
      <c r="A261" s="24" t="e">
        <f>[1]!tblEmployee[[#This Row],[Emp_ID]]</f>
        <v>#REF!</v>
      </c>
      <c r="B261" s="22" t="e">
        <f>VLOOKUP($A261,[1]!tblEmployee[#All],MATCH([1]Attendance_Data!B$2,[1]!tblEmployee[#Headers],0),FALSE)</f>
        <v>#REF!</v>
      </c>
      <c r="C261" s="22" t="e">
        <f>VLOOKUP($A261,[1]!tblEmployee[#All],MATCH([1]Attendance_Data!C$2,[1]!tblEmployee[#Headers],0),FALSE)</f>
        <v>#REF!</v>
      </c>
      <c r="D261" s="22" t="e">
        <f>VLOOKUP($A261,[1]!tblEmployee[#All],MATCH([1]Attendance_Data!D$2,[1]!tblEmployee[#Headers],0),FALSE)</f>
        <v>#REF!</v>
      </c>
      <c r="E261" s="23" t="e">
        <f>VLOOKUP($A261,[1]!tblEmployee[#All],MATCH([1]Attendance_Data!E$2,[1]!tblEmployee[#Headers],0),FALSE)</f>
        <v>#REF!</v>
      </c>
      <c r="F261" s="32" t="e">
        <f>VLOOKUP($A261,'ATTENDANCE DATA'!$A$4:$AL$706,MATCH([1]Attendance_Data!F$2,'ATTENDANCE DATA'!$A$4:$AL$4,0),FALSE)</f>
        <v>#REF!</v>
      </c>
      <c r="G261" s="32" t="e">
        <f>VLOOKUP($A261,'ATTENDANCE DATA'!$A$4:$AL$706,MATCH([1]Attendance_Data!G$2,'ATTENDANCE DATA'!$A$4:$AL$4,0),FALSE)</f>
        <v>#REF!</v>
      </c>
      <c r="H261" s="32" t="e">
        <f>VLOOKUP($A261,'ATTENDANCE DATA'!$A$4:$AL$706,MATCH([1]Attendance_Data!H$2,'ATTENDANCE DATA'!$A$4:$AL$4,0),FALSE)</f>
        <v>#REF!</v>
      </c>
      <c r="I261" s="32" t="e">
        <f>VLOOKUP($A261,'ATTENDANCE DATA'!$A$4:$AL$706,MATCH([1]Attendance_Data!I$2,'ATTENDANCE DATA'!$A$4:$AL$4,0),FALSE)</f>
        <v>#REF!</v>
      </c>
      <c r="J261" s="32" t="e">
        <f>VLOOKUP($A261,'ATTENDANCE DATA'!$A$4:$AL$706,MATCH([1]Attendance_Data!J$2,'ATTENDANCE DATA'!$A$4:$AL$4,0),FALSE)</f>
        <v>#REF!</v>
      </c>
      <c r="K261" s="33" t="e">
        <f t="shared" si="4"/>
        <v>#REF!</v>
      </c>
    </row>
    <row r="262" spans="1:11">
      <c r="A262" s="24" t="e">
        <f>[1]!tblEmployee[[#This Row],[Emp_ID]]</f>
        <v>#REF!</v>
      </c>
      <c r="B262" s="22" t="e">
        <f>VLOOKUP($A262,[1]!tblEmployee[#All],MATCH([1]Attendance_Data!B$2,[1]!tblEmployee[#Headers],0),FALSE)</f>
        <v>#REF!</v>
      </c>
      <c r="C262" s="22" t="e">
        <f>VLOOKUP($A262,[1]!tblEmployee[#All],MATCH([1]Attendance_Data!C$2,[1]!tblEmployee[#Headers],0),FALSE)</f>
        <v>#REF!</v>
      </c>
      <c r="D262" s="22" t="e">
        <f>VLOOKUP($A262,[1]!tblEmployee[#All],MATCH([1]Attendance_Data!D$2,[1]!tblEmployee[#Headers],0),FALSE)</f>
        <v>#REF!</v>
      </c>
      <c r="E262" s="23" t="e">
        <f>VLOOKUP($A262,[1]!tblEmployee[#All],MATCH([1]Attendance_Data!E$2,[1]!tblEmployee[#Headers],0),FALSE)</f>
        <v>#REF!</v>
      </c>
      <c r="F262" s="32" t="e">
        <f>VLOOKUP($A262,'ATTENDANCE DATA'!$A$4:$AL$706,MATCH([1]Attendance_Data!F$2,'ATTENDANCE DATA'!$A$4:$AL$4,0),FALSE)</f>
        <v>#REF!</v>
      </c>
      <c r="G262" s="32" t="e">
        <f>VLOOKUP($A262,'ATTENDANCE DATA'!$A$4:$AL$706,MATCH([1]Attendance_Data!G$2,'ATTENDANCE DATA'!$A$4:$AL$4,0),FALSE)</f>
        <v>#REF!</v>
      </c>
      <c r="H262" s="32" t="e">
        <f>VLOOKUP($A262,'ATTENDANCE DATA'!$A$4:$AL$706,MATCH([1]Attendance_Data!H$2,'ATTENDANCE DATA'!$A$4:$AL$4,0),FALSE)</f>
        <v>#REF!</v>
      </c>
      <c r="I262" s="32" t="e">
        <f>VLOOKUP($A262,'ATTENDANCE DATA'!$A$4:$AL$706,MATCH([1]Attendance_Data!I$2,'ATTENDANCE DATA'!$A$4:$AL$4,0),FALSE)</f>
        <v>#REF!</v>
      </c>
      <c r="J262" s="32" t="e">
        <f>VLOOKUP($A262,'ATTENDANCE DATA'!$A$4:$AL$706,MATCH([1]Attendance_Data!J$2,'ATTENDANCE DATA'!$A$4:$AL$4,0),FALSE)</f>
        <v>#REF!</v>
      </c>
      <c r="K262" s="33" t="e">
        <f t="shared" si="4"/>
        <v>#REF!</v>
      </c>
    </row>
    <row r="263" spans="1:11">
      <c r="A263" s="24" t="e">
        <f>[1]!tblEmployee[[#This Row],[Emp_ID]]</f>
        <v>#REF!</v>
      </c>
      <c r="B263" s="22" t="e">
        <f>VLOOKUP($A263,[1]!tblEmployee[#All],MATCH([1]Attendance_Data!B$2,[1]!tblEmployee[#Headers],0),FALSE)</f>
        <v>#REF!</v>
      </c>
      <c r="C263" s="22" t="e">
        <f>VLOOKUP($A263,[1]!tblEmployee[#All],MATCH([1]Attendance_Data!C$2,[1]!tblEmployee[#Headers],0),FALSE)</f>
        <v>#REF!</v>
      </c>
      <c r="D263" s="22" t="e">
        <f>VLOOKUP($A263,[1]!tblEmployee[#All],MATCH([1]Attendance_Data!D$2,[1]!tblEmployee[#Headers],0),FALSE)</f>
        <v>#REF!</v>
      </c>
      <c r="E263" s="23" t="e">
        <f>VLOOKUP($A263,[1]!tblEmployee[#All],MATCH([1]Attendance_Data!E$2,[1]!tblEmployee[#Headers],0),FALSE)</f>
        <v>#REF!</v>
      </c>
      <c r="F263" s="32" t="e">
        <f>VLOOKUP($A263,'ATTENDANCE DATA'!$A$4:$AL$706,MATCH([1]Attendance_Data!F$2,'ATTENDANCE DATA'!$A$4:$AL$4,0),FALSE)</f>
        <v>#REF!</v>
      </c>
      <c r="G263" s="32" t="e">
        <f>VLOOKUP($A263,'ATTENDANCE DATA'!$A$4:$AL$706,MATCH([1]Attendance_Data!G$2,'ATTENDANCE DATA'!$A$4:$AL$4,0),FALSE)</f>
        <v>#REF!</v>
      </c>
      <c r="H263" s="32" t="e">
        <f>VLOOKUP($A263,'ATTENDANCE DATA'!$A$4:$AL$706,MATCH([1]Attendance_Data!H$2,'ATTENDANCE DATA'!$A$4:$AL$4,0),FALSE)</f>
        <v>#REF!</v>
      </c>
      <c r="I263" s="32" t="e">
        <f>VLOOKUP($A263,'ATTENDANCE DATA'!$A$4:$AL$706,MATCH([1]Attendance_Data!I$2,'ATTENDANCE DATA'!$A$4:$AL$4,0),FALSE)</f>
        <v>#REF!</v>
      </c>
      <c r="J263" s="32" t="e">
        <f>VLOOKUP($A263,'ATTENDANCE DATA'!$A$4:$AL$706,MATCH([1]Attendance_Data!J$2,'ATTENDANCE DATA'!$A$4:$AL$4,0),FALSE)</f>
        <v>#REF!</v>
      </c>
      <c r="K263" s="33" t="e">
        <f t="shared" si="4"/>
        <v>#REF!</v>
      </c>
    </row>
    <row r="264" spans="1:11">
      <c r="A264" s="24" t="e">
        <f>[1]!tblEmployee[[#This Row],[Emp_ID]]</f>
        <v>#REF!</v>
      </c>
      <c r="B264" s="22" t="e">
        <f>VLOOKUP($A264,[1]!tblEmployee[#All],MATCH([1]Attendance_Data!B$2,[1]!tblEmployee[#Headers],0),FALSE)</f>
        <v>#REF!</v>
      </c>
      <c r="C264" s="22" t="e">
        <f>VLOOKUP($A264,[1]!tblEmployee[#All],MATCH([1]Attendance_Data!C$2,[1]!tblEmployee[#Headers],0),FALSE)</f>
        <v>#REF!</v>
      </c>
      <c r="D264" s="22" t="e">
        <f>VLOOKUP($A264,[1]!tblEmployee[#All],MATCH([1]Attendance_Data!D$2,[1]!tblEmployee[#Headers],0),FALSE)</f>
        <v>#REF!</v>
      </c>
      <c r="E264" s="23" t="e">
        <f>VLOOKUP($A264,[1]!tblEmployee[#All],MATCH([1]Attendance_Data!E$2,[1]!tblEmployee[#Headers],0),FALSE)</f>
        <v>#REF!</v>
      </c>
      <c r="F264" s="32" t="e">
        <f>VLOOKUP($A264,'ATTENDANCE DATA'!$A$4:$AL$706,MATCH([1]Attendance_Data!F$2,'ATTENDANCE DATA'!$A$4:$AL$4,0),FALSE)</f>
        <v>#REF!</v>
      </c>
      <c r="G264" s="32" t="e">
        <f>VLOOKUP($A264,'ATTENDANCE DATA'!$A$4:$AL$706,MATCH([1]Attendance_Data!G$2,'ATTENDANCE DATA'!$A$4:$AL$4,0),FALSE)</f>
        <v>#REF!</v>
      </c>
      <c r="H264" s="32" t="e">
        <f>VLOOKUP($A264,'ATTENDANCE DATA'!$A$4:$AL$706,MATCH([1]Attendance_Data!H$2,'ATTENDANCE DATA'!$A$4:$AL$4,0),FALSE)</f>
        <v>#REF!</v>
      </c>
      <c r="I264" s="32" t="e">
        <f>VLOOKUP($A264,'ATTENDANCE DATA'!$A$4:$AL$706,MATCH([1]Attendance_Data!I$2,'ATTENDANCE DATA'!$A$4:$AL$4,0),FALSE)</f>
        <v>#REF!</v>
      </c>
      <c r="J264" s="32" t="e">
        <f>VLOOKUP($A264,'ATTENDANCE DATA'!$A$4:$AL$706,MATCH([1]Attendance_Data!J$2,'ATTENDANCE DATA'!$A$4:$AL$4,0),FALSE)</f>
        <v>#REF!</v>
      </c>
      <c r="K264" s="33" t="e">
        <f t="shared" si="4"/>
        <v>#REF!</v>
      </c>
    </row>
    <row r="265" spans="1:11">
      <c r="A265" s="24" t="e">
        <f>[1]!tblEmployee[[#This Row],[Emp_ID]]</f>
        <v>#REF!</v>
      </c>
      <c r="B265" s="22" t="e">
        <f>VLOOKUP($A265,[1]!tblEmployee[#All],MATCH([1]Attendance_Data!B$2,[1]!tblEmployee[#Headers],0),FALSE)</f>
        <v>#REF!</v>
      </c>
      <c r="C265" s="22" t="e">
        <f>VLOOKUP($A265,[1]!tblEmployee[#All],MATCH([1]Attendance_Data!C$2,[1]!tblEmployee[#Headers],0),FALSE)</f>
        <v>#REF!</v>
      </c>
      <c r="D265" s="22" t="e">
        <f>VLOOKUP($A265,[1]!tblEmployee[#All],MATCH([1]Attendance_Data!D$2,[1]!tblEmployee[#Headers],0),FALSE)</f>
        <v>#REF!</v>
      </c>
      <c r="E265" s="23" t="e">
        <f>VLOOKUP($A265,[1]!tblEmployee[#All],MATCH([1]Attendance_Data!E$2,[1]!tblEmployee[#Headers],0),FALSE)</f>
        <v>#REF!</v>
      </c>
      <c r="F265" s="32" t="e">
        <f>VLOOKUP($A265,'ATTENDANCE DATA'!$A$4:$AL$706,MATCH([1]Attendance_Data!F$2,'ATTENDANCE DATA'!$A$4:$AL$4,0),FALSE)</f>
        <v>#REF!</v>
      </c>
      <c r="G265" s="32" t="e">
        <f>VLOOKUP($A265,'ATTENDANCE DATA'!$A$4:$AL$706,MATCH([1]Attendance_Data!G$2,'ATTENDANCE DATA'!$A$4:$AL$4,0),FALSE)</f>
        <v>#REF!</v>
      </c>
      <c r="H265" s="32" t="e">
        <f>VLOOKUP($A265,'ATTENDANCE DATA'!$A$4:$AL$706,MATCH([1]Attendance_Data!H$2,'ATTENDANCE DATA'!$A$4:$AL$4,0),FALSE)</f>
        <v>#REF!</v>
      </c>
      <c r="I265" s="32" t="e">
        <f>VLOOKUP($A265,'ATTENDANCE DATA'!$A$4:$AL$706,MATCH([1]Attendance_Data!I$2,'ATTENDANCE DATA'!$A$4:$AL$4,0),FALSE)</f>
        <v>#REF!</v>
      </c>
      <c r="J265" s="32" t="e">
        <f>VLOOKUP($A265,'ATTENDANCE DATA'!$A$4:$AL$706,MATCH([1]Attendance_Data!J$2,'ATTENDANCE DATA'!$A$4:$AL$4,0),FALSE)</f>
        <v>#REF!</v>
      </c>
      <c r="K265" s="33" t="e">
        <f t="shared" si="4"/>
        <v>#REF!</v>
      </c>
    </row>
    <row r="266" spans="1:11">
      <c r="A266" s="24" t="e">
        <f>[1]!tblEmployee[[#This Row],[Emp_ID]]</f>
        <v>#REF!</v>
      </c>
      <c r="B266" s="22" t="e">
        <f>VLOOKUP($A266,[1]!tblEmployee[#All],MATCH([1]Attendance_Data!B$2,[1]!tblEmployee[#Headers],0),FALSE)</f>
        <v>#REF!</v>
      </c>
      <c r="C266" s="22" t="e">
        <f>VLOOKUP($A266,[1]!tblEmployee[#All],MATCH([1]Attendance_Data!C$2,[1]!tblEmployee[#Headers],0),FALSE)</f>
        <v>#REF!</v>
      </c>
      <c r="D266" s="22" t="e">
        <f>VLOOKUP($A266,[1]!tblEmployee[#All],MATCH([1]Attendance_Data!D$2,[1]!tblEmployee[#Headers],0),FALSE)</f>
        <v>#REF!</v>
      </c>
      <c r="E266" s="23" t="e">
        <f>VLOOKUP($A266,[1]!tblEmployee[#All],MATCH([1]Attendance_Data!E$2,[1]!tblEmployee[#Headers],0),FALSE)</f>
        <v>#REF!</v>
      </c>
      <c r="F266" s="32" t="e">
        <f>VLOOKUP($A266,'ATTENDANCE DATA'!$A$4:$AL$706,MATCH([1]Attendance_Data!F$2,'ATTENDANCE DATA'!$A$4:$AL$4,0),FALSE)</f>
        <v>#REF!</v>
      </c>
      <c r="G266" s="32" t="e">
        <f>VLOOKUP($A266,'ATTENDANCE DATA'!$A$4:$AL$706,MATCH([1]Attendance_Data!G$2,'ATTENDANCE DATA'!$A$4:$AL$4,0),FALSE)</f>
        <v>#REF!</v>
      </c>
      <c r="H266" s="32" t="e">
        <f>VLOOKUP($A266,'ATTENDANCE DATA'!$A$4:$AL$706,MATCH([1]Attendance_Data!H$2,'ATTENDANCE DATA'!$A$4:$AL$4,0),FALSE)</f>
        <v>#REF!</v>
      </c>
      <c r="I266" s="32" t="e">
        <f>VLOOKUP($A266,'ATTENDANCE DATA'!$A$4:$AL$706,MATCH([1]Attendance_Data!I$2,'ATTENDANCE DATA'!$A$4:$AL$4,0),FALSE)</f>
        <v>#REF!</v>
      </c>
      <c r="J266" s="32" t="e">
        <f>VLOOKUP($A266,'ATTENDANCE DATA'!$A$4:$AL$706,MATCH([1]Attendance_Data!J$2,'ATTENDANCE DATA'!$A$4:$AL$4,0),FALSE)</f>
        <v>#REF!</v>
      </c>
      <c r="K266" s="33" t="e">
        <f t="shared" si="4"/>
        <v>#REF!</v>
      </c>
    </row>
    <row r="267" spans="1:11">
      <c r="A267" s="24" t="e">
        <f>[1]!tblEmployee[[#This Row],[Emp_ID]]</f>
        <v>#REF!</v>
      </c>
      <c r="B267" s="22" t="e">
        <f>VLOOKUP($A267,[1]!tblEmployee[#All],MATCH([1]Attendance_Data!B$2,[1]!tblEmployee[#Headers],0),FALSE)</f>
        <v>#REF!</v>
      </c>
      <c r="C267" s="22" t="e">
        <f>VLOOKUP($A267,[1]!tblEmployee[#All],MATCH([1]Attendance_Data!C$2,[1]!tblEmployee[#Headers],0),FALSE)</f>
        <v>#REF!</v>
      </c>
      <c r="D267" s="22" t="e">
        <f>VLOOKUP($A267,[1]!tblEmployee[#All],MATCH([1]Attendance_Data!D$2,[1]!tblEmployee[#Headers],0),FALSE)</f>
        <v>#REF!</v>
      </c>
      <c r="E267" s="23" t="e">
        <f>VLOOKUP($A267,[1]!tblEmployee[#All],MATCH([1]Attendance_Data!E$2,[1]!tblEmployee[#Headers],0),FALSE)</f>
        <v>#REF!</v>
      </c>
      <c r="F267" s="32" t="e">
        <f>VLOOKUP($A267,'ATTENDANCE DATA'!$A$4:$AL$706,MATCH([1]Attendance_Data!F$2,'ATTENDANCE DATA'!$A$4:$AL$4,0),FALSE)</f>
        <v>#REF!</v>
      </c>
      <c r="G267" s="32" t="e">
        <f>VLOOKUP($A267,'ATTENDANCE DATA'!$A$4:$AL$706,MATCH([1]Attendance_Data!G$2,'ATTENDANCE DATA'!$A$4:$AL$4,0),FALSE)</f>
        <v>#REF!</v>
      </c>
      <c r="H267" s="32" t="e">
        <f>VLOOKUP($A267,'ATTENDANCE DATA'!$A$4:$AL$706,MATCH([1]Attendance_Data!H$2,'ATTENDANCE DATA'!$A$4:$AL$4,0),FALSE)</f>
        <v>#REF!</v>
      </c>
      <c r="I267" s="32" t="e">
        <f>VLOOKUP($A267,'ATTENDANCE DATA'!$A$4:$AL$706,MATCH([1]Attendance_Data!I$2,'ATTENDANCE DATA'!$A$4:$AL$4,0),FALSE)</f>
        <v>#REF!</v>
      </c>
      <c r="J267" s="32" t="e">
        <f>VLOOKUP($A267,'ATTENDANCE DATA'!$A$4:$AL$706,MATCH([1]Attendance_Data!J$2,'ATTENDANCE DATA'!$A$4:$AL$4,0),FALSE)</f>
        <v>#REF!</v>
      </c>
      <c r="K267" s="33" t="e">
        <f t="shared" si="4"/>
        <v>#REF!</v>
      </c>
    </row>
    <row r="268" spans="1:11">
      <c r="A268" s="24" t="e">
        <f>[1]!tblEmployee[[#This Row],[Emp_ID]]</f>
        <v>#REF!</v>
      </c>
      <c r="B268" s="22" t="e">
        <f>VLOOKUP($A268,[1]!tblEmployee[#All],MATCH([1]Attendance_Data!B$2,[1]!tblEmployee[#Headers],0),FALSE)</f>
        <v>#REF!</v>
      </c>
      <c r="C268" s="22" t="e">
        <f>VLOOKUP($A268,[1]!tblEmployee[#All],MATCH([1]Attendance_Data!C$2,[1]!tblEmployee[#Headers],0),FALSE)</f>
        <v>#REF!</v>
      </c>
      <c r="D268" s="22" t="e">
        <f>VLOOKUP($A268,[1]!tblEmployee[#All],MATCH([1]Attendance_Data!D$2,[1]!tblEmployee[#Headers],0),FALSE)</f>
        <v>#REF!</v>
      </c>
      <c r="E268" s="23" t="e">
        <f>VLOOKUP($A268,[1]!tblEmployee[#All],MATCH([1]Attendance_Data!E$2,[1]!tblEmployee[#Headers],0),FALSE)</f>
        <v>#REF!</v>
      </c>
      <c r="F268" s="32" t="e">
        <f>VLOOKUP($A268,'ATTENDANCE DATA'!$A$4:$AL$706,MATCH([1]Attendance_Data!F$2,'ATTENDANCE DATA'!$A$4:$AL$4,0),FALSE)</f>
        <v>#REF!</v>
      </c>
      <c r="G268" s="32" t="e">
        <f>VLOOKUP($A268,'ATTENDANCE DATA'!$A$4:$AL$706,MATCH([1]Attendance_Data!G$2,'ATTENDANCE DATA'!$A$4:$AL$4,0),FALSE)</f>
        <v>#REF!</v>
      </c>
      <c r="H268" s="32" t="e">
        <f>VLOOKUP($A268,'ATTENDANCE DATA'!$A$4:$AL$706,MATCH([1]Attendance_Data!H$2,'ATTENDANCE DATA'!$A$4:$AL$4,0),FALSE)</f>
        <v>#REF!</v>
      </c>
      <c r="I268" s="32" t="e">
        <f>VLOOKUP($A268,'ATTENDANCE DATA'!$A$4:$AL$706,MATCH([1]Attendance_Data!I$2,'ATTENDANCE DATA'!$A$4:$AL$4,0),FALSE)</f>
        <v>#REF!</v>
      </c>
      <c r="J268" s="32" t="e">
        <f>VLOOKUP($A268,'ATTENDANCE DATA'!$A$4:$AL$706,MATCH([1]Attendance_Data!J$2,'ATTENDANCE DATA'!$A$4:$AL$4,0),FALSE)</f>
        <v>#REF!</v>
      </c>
      <c r="K268" s="33" t="e">
        <f t="shared" si="4"/>
        <v>#REF!</v>
      </c>
    </row>
    <row r="269" spans="1:11">
      <c r="A269" s="24" t="e">
        <f>[1]!tblEmployee[[#This Row],[Emp_ID]]</f>
        <v>#REF!</v>
      </c>
      <c r="B269" s="22" t="e">
        <f>VLOOKUP($A269,[1]!tblEmployee[#All],MATCH([1]Attendance_Data!B$2,[1]!tblEmployee[#Headers],0),FALSE)</f>
        <v>#REF!</v>
      </c>
      <c r="C269" s="22" t="e">
        <f>VLOOKUP($A269,[1]!tblEmployee[#All],MATCH([1]Attendance_Data!C$2,[1]!tblEmployee[#Headers],0),FALSE)</f>
        <v>#REF!</v>
      </c>
      <c r="D269" s="22" t="e">
        <f>VLOOKUP($A269,[1]!tblEmployee[#All],MATCH([1]Attendance_Data!D$2,[1]!tblEmployee[#Headers],0),FALSE)</f>
        <v>#REF!</v>
      </c>
      <c r="E269" s="23" t="e">
        <f>VLOOKUP($A269,[1]!tblEmployee[#All],MATCH([1]Attendance_Data!E$2,[1]!tblEmployee[#Headers],0),FALSE)</f>
        <v>#REF!</v>
      </c>
      <c r="F269" s="32" t="e">
        <f>VLOOKUP($A269,'ATTENDANCE DATA'!$A$4:$AL$706,MATCH([1]Attendance_Data!F$2,'ATTENDANCE DATA'!$A$4:$AL$4,0),FALSE)</f>
        <v>#REF!</v>
      </c>
      <c r="G269" s="32" t="e">
        <f>VLOOKUP($A269,'ATTENDANCE DATA'!$A$4:$AL$706,MATCH([1]Attendance_Data!G$2,'ATTENDANCE DATA'!$A$4:$AL$4,0),FALSE)</f>
        <v>#REF!</v>
      </c>
      <c r="H269" s="32" t="e">
        <f>VLOOKUP($A269,'ATTENDANCE DATA'!$A$4:$AL$706,MATCH([1]Attendance_Data!H$2,'ATTENDANCE DATA'!$A$4:$AL$4,0),FALSE)</f>
        <v>#REF!</v>
      </c>
      <c r="I269" s="32" t="e">
        <f>VLOOKUP($A269,'ATTENDANCE DATA'!$A$4:$AL$706,MATCH([1]Attendance_Data!I$2,'ATTENDANCE DATA'!$A$4:$AL$4,0),FALSE)</f>
        <v>#REF!</v>
      </c>
      <c r="J269" s="32" t="e">
        <f>VLOOKUP($A269,'ATTENDANCE DATA'!$A$4:$AL$706,MATCH([1]Attendance_Data!J$2,'ATTENDANCE DATA'!$A$4:$AL$4,0),FALSE)</f>
        <v>#REF!</v>
      </c>
      <c r="K269" s="33" t="e">
        <f t="shared" si="4"/>
        <v>#REF!</v>
      </c>
    </row>
    <row r="270" spans="1:11">
      <c r="A270" s="24" t="e">
        <f>[1]!tblEmployee[[#This Row],[Emp_ID]]</f>
        <v>#REF!</v>
      </c>
      <c r="B270" s="22" t="e">
        <f>VLOOKUP($A270,[1]!tblEmployee[#All],MATCH([1]Attendance_Data!B$2,[1]!tblEmployee[#Headers],0),FALSE)</f>
        <v>#REF!</v>
      </c>
      <c r="C270" s="22" t="e">
        <f>VLOOKUP($A270,[1]!tblEmployee[#All],MATCH([1]Attendance_Data!C$2,[1]!tblEmployee[#Headers],0),FALSE)</f>
        <v>#REF!</v>
      </c>
      <c r="D270" s="22" t="e">
        <f>VLOOKUP($A270,[1]!tblEmployee[#All],MATCH([1]Attendance_Data!D$2,[1]!tblEmployee[#Headers],0),FALSE)</f>
        <v>#REF!</v>
      </c>
      <c r="E270" s="23" t="e">
        <f>VLOOKUP($A270,[1]!tblEmployee[#All],MATCH([1]Attendance_Data!E$2,[1]!tblEmployee[#Headers],0),FALSE)</f>
        <v>#REF!</v>
      </c>
      <c r="F270" s="32" t="e">
        <f>VLOOKUP($A270,'ATTENDANCE DATA'!$A$4:$AL$706,MATCH([1]Attendance_Data!F$2,'ATTENDANCE DATA'!$A$4:$AL$4,0),FALSE)</f>
        <v>#REF!</v>
      </c>
      <c r="G270" s="32" t="e">
        <f>VLOOKUP($A270,'ATTENDANCE DATA'!$A$4:$AL$706,MATCH([1]Attendance_Data!G$2,'ATTENDANCE DATA'!$A$4:$AL$4,0),FALSE)</f>
        <v>#REF!</v>
      </c>
      <c r="H270" s="32" t="e">
        <f>VLOOKUP($A270,'ATTENDANCE DATA'!$A$4:$AL$706,MATCH([1]Attendance_Data!H$2,'ATTENDANCE DATA'!$A$4:$AL$4,0),FALSE)</f>
        <v>#REF!</v>
      </c>
      <c r="I270" s="32" t="e">
        <f>VLOOKUP($A270,'ATTENDANCE DATA'!$A$4:$AL$706,MATCH([1]Attendance_Data!I$2,'ATTENDANCE DATA'!$A$4:$AL$4,0),FALSE)</f>
        <v>#REF!</v>
      </c>
      <c r="J270" s="32" t="e">
        <f>VLOOKUP($A270,'ATTENDANCE DATA'!$A$4:$AL$706,MATCH([1]Attendance_Data!J$2,'ATTENDANCE DATA'!$A$4:$AL$4,0),FALSE)</f>
        <v>#REF!</v>
      </c>
      <c r="K270" s="33" t="e">
        <f t="shared" si="4"/>
        <v>#REF!</v>
      </c>
    </row>
    <row r="271" spans="1:11">
      <c r="A271" s="24" t="e">
        <f>[1]!tblEmployee[[#This Row],[Emp_ID]]</f>
        <v>#REF!</v>
      </c>
      <c r="B271" s="22" t="e">
        <f>VLOOKUP($A271,[1]!tblEmployee[#All],MATCH([1]Attendance_Data!B$2,[1]!tblEmployee[#Headers],0),FALSE)</f>
        <v>#REF!</v>
      </c>
      <c r="C271" s="22" t="e">
        <f>VLOOKUP($A271,[1]!tblEmployee[#All],MATCH([1]Attendance_Data!C$2,[1]!tblEmployee[#Headers],0),FALSE)</f>
        <v>#REF!</v>
      </c>
      <c r="D271" s="22" t="e">
        <f>VLOOKUP($A271,[1]!tblEmployee[#All],MATCH([1]Attendance_Data!D$2,[1]!tblEmployee[#Headers],0),FALSE)</f>
        <v>#REF!</v>
      </c>
      <c r="E271" s="23" t="e">
        <f>VLOOKUP($A271,[1]!tblEmployee[#All],MATCH([1]Attendance_Data!E$2,[1]!tblEmployee[#Headers],0),FALSE)</f>
        <v>#REF!</v>
      </c>
      <c r="F271" s="32" t="e">
        <f>VLOOKUP($A271,'ATTENDANCE DATA'!$A$4:$AL$706,MATCH([1]Attendance_Data!F$2,'ATTENDANCE DATA'!$A$4:$AL$4,0),FALSE)</f>
        <v>#REF!</v>
      </c>
      <c r="G271" s="32" t="e">
        <f>VLOOKUP($A271,'ATTENDANCE DATA'!$A$4:$AL$706,MATCH([1]Attendance_Data!G$2,'ATTENDANCE DATA'!$A$4:$AL$4,0),FALSE)</f>
        <v>#REF!</v>
      </c>
      <c r="H271" s="32" t="e">
        <f>VLOOKUP($A271,'ATTENDANCE DATA'!$A$4:$AL$706,MATCH([1]Attendance_Data!H$2,'ATTENDANCE DATA'!$A$4:$AL$4,0),FALSE)</f>
        <v>#REF!</v>
      </c>
      <c r="I271" s="32" t="e">
        <f>VLOOKUP($A271,'ATTENDANCE DATA'!$A$4:$AL$706,MATCH([1]Attendance_Data!I$2,'ATTENDANCE DATA'!$A$4:$AL$4,0),FALSE)</f>
        <v>#REF!</v>
      </c>
      <c r="J271" s="32" t="e">
        <f>VLOOKUP($A271,'ATTENDANCE DATA'!$A$4:$AL$706,MATCH([1]Attendance_Data!J$2,'ATTENDANCE DATA'!$A$4:$AL$4,0),FALSE)</f>
        <v>#REF!</v>
      </c>
      <c r="K271" s="33" t="e">
        <f t="shared" si="4"/>
        <v>#REF!</v>
      </c>
    </row>
    <row r="272" spans="1:11">
      <c r="A272" s="24" t="e">
        <f>[1]!tblEmployee[[#This Row],[Emp_ID]]</f>
        <v>#REF!</v>
      </c>
      <c r="B272" s="22" t="e">
        <f>VLOOKUP($A272,[1]!tblEmployee[#All],MATCH([1]Attendance_Data!B$2,[1]!tblEmployee[#Headers],0),FALSE)</f>
        <v>#REF!</v>
      </c>
      <c r="C272" s="22" t="e">
        <f>VLOOKUP($A272,[1]!tblEmployee[#All],MATCH([1]Attendance_Data!C$2,[1]!tblEmployee[#Headers],0),FALSE)</f>
        <v>#REF!</v>
      </c>
      <c r="D272" s="22" t="e">
        <f>VLOOKUP($A272,[1]!tblEmployee[#All],MATCH([1]Attendance_Data!D$2,[1]!tblEmployee[#Headers],0),FALSE)</f>
        <v>#REF!</v>
      </c>
      <c r="E272" s="23" t="e">
        <f>VLOOKUP($A272,[1]!tblEmployee[#All],MATCH([1]Attendance_Data!E$2,[1]!tblEmployee[#Headers],0),FALSE)</f>
        <v>#REF!</v>
      </c>
      <c r="F272" s="32" t="e">
        <f>VLOOKUP($A272,'ATTENDANCE DATA'!$A$4:$AL$706,MATCH([1]Attendance_Data!F$2,'ATTENDANCE DATA'!$A$4:$AL$4,0),FALSE)</f>
        <v>#REF!</v>
      </c>
      <c r="G272" s="32" t="e">
        <f>VLOOKUP($A272,'ATTENDANCE DATA'!$A$4:$AL$706,MATCH([1]Attendance_Data!G$2,'ATTENDANCE DATA'!$A$4:$AL$4,0),FALSE)</f>
        <v>#REF!</v>
      </c>
      <c r="H272" s="32" t="e">
        <f>VLOOKUP($A272,'ATTENDANCE DATA'!$A$4:$AL$706,MATCH([1]Attendance_Data!H$2,'ATTENDANCE DATA'!$A$4:$AL$4,0),FALSE)</f>
        <v>#REF!</v>
      </c>
      <c r="I272" s="32" t="e">
        <f>VLOOKUP($A272,'ATTENDANCE DATA'!$A$4:$AL$706,MATCH([1]Attendance_Data!I$2,'ATTENDANCE DATA'!$A$4:$AL$4,0),FALSE)</f>
        <v>#REF!</v>
      </c>
      <c r="J272" s="32" t="e">
        <f>VLOOKUP($A272,'ATTENDANCE DATA'!$A$4:$AL$706,MATCH([1]Attendance_Data!J$2,'ATTENDANCE DATA'!$A$4:$AL$4,0),FALSE)</f>
        <v>#REF!</v>
      </c>
      <c r="K272" s="33" t="e">
        <f t="shared" si="4"/>
        <v>#REF!</v>
      </c>
    </row>
    <row r="273" spans="1:11">
      <c r="A273" s="24" t="e">
        <f>[1]!tblEmployee[[#This Row],[Emp_ID]]</f>
        <v>#REF!</v>
      </c>
      <c r="B273" s="22" t="e">
        <f>VLOOKUP($A273,[1]!tblEmployee[#All],MATCH([1]Attendance_Data!B$2,[1]!tblEmployee[#Headers],0),FALSE)</f>
        <v>#REF!</v>
      </c>
      <c r="C273" s="22" t="e">
        <f>VLOOKUP($A273,[1]!tblEmployee[#All],MATCH([1]Attendance_Data!C$2,[1]!tblEmployee[#Headers],0),FALSE)</f>
        <v>#REF!</v>
      </c>
      <c r="D273" s="22" t="e">
        <f>VLOOKUP($A273,[1]!tblEmployee[#All],MATCH([1]Attendance_Data!D$2,[1]!tblEmployee[#Headers],0),FALSE)</f>
        <v>#REF!</v>
      </c>
      <c r="E273" s="23" t="e">
        <f>VLOOKUP($A273,[1]!tblEmployee[#All],MATCH([1]Attendance_Data!E$2,[1]!tblEmployee[#Headers],0),FALSE)</f>
        <v>#REF!</v>
      </c>
      <c r="F273" s="32" t="e">
        <f>VLOOKUP($A273,'ATTENDANCE DATA'!$A$4:$AL$706,MATCH([1]Attendance_Data!F$2,'ATTENDANCE DATA'!$A$4:$AL$4,0),FALSE)</f>
        <v>#REF!</v>
      </c>
      <c r="G273" s="32" t="e">
        <f>VLOOKUP($A273,'ATTENDANCE DATA'!$A$4:$AL$706,MATCH([1]Attendance_Data!G$2,'ATTENDANCE DATA'!$A$4:$AL$4,0),FALSE)</f>
        <v>#REF!</v>
      </c>
      <c r="H273" s="32" t="e">
        <f>VLOOKUP($A273,'ATTENDANCE DATA'!$A$4:$AL$706,MATCH([1]Attendance_Data!H$2,'ATTENDANCE DATA'!$A$4:$AL$4,0),FALSE)</f>
        <v>#REF!</v>
      </c>
      <c r="I273" s="32" t="e">
        <f>VLOOKUP($A273,'ATTENDANCE DATA'!$A$4:$AL$706,MATCH([1]Attendance_Data!I$2,'ATTENDANCE DATA'!$A$4:$AL$4,0),FALSE)</f>
        <v>#REF!</v>
      </c>
      <c r="J273" s="32" t="e">
        <f>VLOOKUP($A273,'ATTENDANCE DATA'!$A$4:$AL$706,MATCH([1]Attendance_Data!J$2,'ATTENDANCE DATA'!$A$4:$AL$4,0),FALSE)</f>
        <v>#REF!</v>
      </c>
      <c r="K273" s="33" t="e">
        <f t="shared" si="4"/>
        <v>#REF!</v>
      </c>
    </row>
    <row r="274" spans="1:11">
      <c r="A274" s="24" t="e">
        <f>[1]!tblEmployee[[#This Row],[Emp_ID]]</f>
        <v>#REF!</v>
      </c>
      <c r="B274" s="22" t="e">
        <f>VLOOKUP($A274,[1]!tblEmployee[#All],MATCH([1]Attendance_Data!B$2,[1]!tblEmployee[#Headers],0),FALSE)</f>
        <v>#REF!</v>
      </c>
      <c r="C274" s="22" t="e">
        <f>VLOOKUP($A274,[1]!tblEmployee[#All],MATCH([1]Attendance_Data!C$2,[1]!tblEmployee[#Headers],0),FALSE)</f>
        <v>#REF!</v>
      </c>
      <c r="D274" s="22" t="e">
        <f>VLOOKUP($A274,[1]!tblEmployee[#All],MATCH([1]Attendance_Data!D$2,[1]!tblEmployee[#Headers],0),FALSE)</f>
        <v>#REF!</v>
      </c>
      <c r="E274" s="23" t="e">
        <f>VLOOKUP($A274,[1]!tblEmployee[#All],MATCH([1]Attendance_Data!E$2,[1]!tblEmployee[#Headers],0),FALSE)</f>
        <v>#REF!</v>
      </c>
      <c r="F274" s="32" t="e">
        <f>VLOOKUP($A274,'ATTENDANCE DATA'!$A$4:$AL$706,MATCH([1]Attendance_Data!F$2,'ATTENDANCE DATA'!$A$4:$AL$4,0),FALSE)</f>
        <v>#REF!</v>
      </c>
      <c r="G274" s="32" t="e">
        <f>VLOOKUP($A274,'ATTENDANCE DATA'!$A$4:$AL$706,MATCH([1]Attendance_Data!G$2,'ATTENDANCE DATA'!$A$4:$AL$4,0),FALSE)</f>
        <v>#REF!</v>
      </c>
      <c r="H274" s="32" t="e">
        <f>VLOOKUP($A274,'ATTENDANCE DATA'!$A$4:$AL$706,MATCH([1]Attendance_Data!H$2,'ATTENDANCE DATA'!$A$4:$AL$4,0),FALSE)</f>
        <v>#REF!</v>
      </c>
      <c r="I274" s="32" t="e">
        <f>VLOOKUP($A274,'ATTENDANCE DATA'!$A$4:$AL$706,MATCH([1]Attendance_Data!I$2,'ATTENDANCE DATA'!$A$4:$AL$4,0),FALSE)</f>
        <v>#REF!</v>
      </c>
      <c r="J274" s="32" t="e">
        <f>VLOOKUP($A274,'ATTENDANCE DATA'!$A$4:$AL$706,MATCH([1]Attendance_Data!J$2,'ATTENDANCE DATA'!$A$4:$AL$4,0),FALSE)</f>
        <v>#REF!</v>
      </c>
      <c r="K274" s="33" t="e">
        <f t="shared" si="4"/>
        <v>#REF!</v>
      </c>
    </row>
    <row r="275" spans="1:11">
      <c r="A275" s="24" t="e">
        <f>[1]!tblEmployee[[#This Row],[Emp_ID]]</f>
        <v>#REF!</v>
      </c>
      <c r="B275" s="22" t="e">
        <f>VLOOKUP($A275,[1]!tblEmployee[#All],MATCH([1]Attendance_Data!B$2,[1]!tblEmployee[#Headers],0),FALSE)</f>
        <v>#REF!</v>
      </c>
      <c r="C275" s="22" t="e">
        <f>VLOOKUP($A275,[1]!tblEmployee[#All],MATCH([1]Attendance_Data!C$2,[1]!tblEmployee[#Headers],0),FALSE)</f>
        <v>#REF!</v>
      </c>
      <c r="D275" s="22" t="e">
        <f>VLOOKUP($A275,[1]!tblEmployee[#All],MATCH([1]Attendance_Data!D$2,[1]!tblEmployee[#Headers],0),FALSE)</f>
        <v>#REF!</v>
      </c>
      <c r="E275" s="23" t="e">
        <f>VLOOKUP($A275,[1]!tblEmployee[#All],MATCH([1]Attendance_Data!E$2,[1]!tblEmployee[#Headers],0),FALSE)</f>
        <v>#REF!</v>
      </c>
      <c r="F275" s="32" t="e">
        <f>VLOOKUP($A275,'ATTENDANCE DATA'!$A$4:$AL$706,MATCH([1]Attendance_Data!F$2,'ATTENDANCE DATA'!$A$4:$AL$4,0),FALSE)</f>
        <v>#REF!</v>
      </c>
      <c r="G275" s="32" t="e">
        <f>VLOOKUP($A275,'ATTENDANCE DATA'!$A$4:$AL$706,MATCH([1]Attendance_Data!G$2,'ATTENDANCE DATA'!$A$4:$AL$4,0),FALSE)</f>
        <v>#REF!</v>
      </c>
      <c r="H275" s="32" t="e">
        <f>VLOOKUP($A275,'ATTENDANCE DATA'!$A$4:$AL$706,MATCH([1]Attendance_Data!H$2,'ATTENDANCE DATA'!$A$4:$AL$4,0),FALSE)</f>
        <v>#REF!</v>
      </c>
      <c r="I275" s="32" t="e">
        <f>VLOOKUP($A275,'ATTENDANCE DATA'!$A$4:$AL$706,MATCH([1]Attendance_Data!I$2,'ATTENDANCE DATA'!$A$4:$AL$4,0),FALSE)</f>
        <v>#REF!</v>
      </c>
      <c r="J275" s="32" t="e">
        <f>VLOOKUP($A275,'ATTENDANCE DATA'!$A$4:$AL$706,MATCH([1]Attendance_Data!J$2,'ATTENDANCE DATA'!$A$4:$AL$4,0),FALSE)</f>
        <v>#REF!</v>
      </c>
      <c r="K275" s="33" t="e">
        <f t="shared" si="4"/>
        <v>#REF!</v>
      </c>
    </row>
    <row r="276" spans="1:11">
      <c r="A276" s="24" t="e">
        <f>[1]!tblEmployee[[#This Row],[Emp_ID]]</f>
        <v>#REF!</v>
      </c>
      <c r="B276" s="22" t="e">
        <f>VLOOKUP($A276,[1]!tblEmployee[#All],MATCH([1]Attendance_Data!B$2,[1]!tblEmployee[#Headers],0),FALSE)</f>
        <v>#REF!</v>
      </c>
      <c r="C276" s="22" t="e">
        <f>VLOOKUP($A276,[1]!tblEmployee[#All],MATCH([1]Attendance_Data!C$2,[1]!tblEmployee[#Headers],0),FALSE)</f>
        <v>#REF!</v>
      </c>
      <c r="D276" s="22" t="e">
        <f>VLOOKUP($A276,[1]!tblEmployee[#All],MATCH([1]Attendance_Data!D$2,[1]!tblEmployee[#Headers],0),FALSE)</f>
        <v>#REF!</v>
      </c>
      <c r="E276" s="23" t="e">
        <f>VLOOKUP($A276,[1]!tblEmployee[#All],MATCH([1]Attendance_Data!E$2,[1]!tblEmployee[#Headers],0),FALSE)</f>
        <v>#REF!</v>
      </c>
      <c r="F276" s="32" t="e">
        <f>VLOOKUP($A276,'ATTENDANCE DATA'!$A$4:$AL$706,MATCH([1]Attendance_Data!F$2,'ATTENDANCE DATA'!$A$4:$AL$4,0),FALSE)</f>
        <v>#REF!</v>
      </c>
      <c r="G276" s="32" t="e">
        <f>VLOOKUP($A276,'ATTENDANCE DATA'!$A$4:$AL$706,MATCH([1]Attendance_Data!G$2,'ATTENDANCE DATA'!$A$4:$AL$4,0),FALSE)</f>
        <v>#REF!</v>
      </c>
      <c r="H276" s="32" t="e">
        <f>VLOOKUP($A276,'ATTENDANCE DATA'!$A$4:$AL$706,MATCH([1]Attendance_Data!H$2,'ATTENDANCE DATA'!$A$4:$AL$4,0),FALSE)</f>
        <v>#REF!</v>
      </c>
      <c r="I276" s="32" t="e">
        <f>VLOOKUP($A276,'ATTENDANCE DATA'!$A$4:$AL$706,MATCH([1]Attendance_Data!I$2,'ATTENDANCE DATA'!$A$4:$AL$4,0),FALSE)</f>
        <v>#REF!</v>
      </c>
      <c r="J276" s="32" t="e">
        <f>VLOOKUP($A276,'ATTENDANCE DATA'!$A$4:$AL$706,MATCH([1]Attendance_Data!J$2,'ATTENDANCE DATA'!$A$4:$AL$4,0),FALSE)</f>
        <v>#REF!</v>
      </c>
      <c r="K276" s="33" t="e">
        <f t="shared" si="4"/>
        <v>#REF!</v>
      </c>
    </row>
    <row r="277" spans="1:11">
      <c r="A277" s="24" t="e">
        <f>[1]!tblEmployee[[#This Row],[Emp_ID]]</f>
        <v>#REF!</v>
      </c>
      <c r="B277" s="22" t="e">
        <f>VLOOKUP($A277,[1]!tblEmployee[#All],MATCH([1]Attendance_Data!B$2,[1]!tblEmployee[#Headers],0),FALSE)</f>
        <v>#REF!</v>
      </c>
      <c r="C277" s="22" t="e">
        <f>VLOOKUP($A277,[1]!tblEmployee[#All],MATCH([1]Attendance_Data!C$2,[1]!tblEmployee[#Headers],0),FALSE)</f>
        <v>#REF!</v>
      </c>
      <c r="D277" s="22" t="e">
        <f>VLOOKUP($A277,[1]!tblEmployee[#All],MATCH([1]Attendance_Data!D$2,[1]!tblEmployee[#Headers],0),FALSE)</f>
        <v>#REF!</v>
      </c>
      <c r="E277" s="23" t="e">
        <f>VLOOKUP($A277,[1]!tblEmployee[#All],MATCH([1]Attendance_Data!E$2,[1]!tblEmployee[#Headers],0),FALSE)</f>
        <v>#REF!</v>
      </c>
      <c r="F277" s="32" t="e">
        <f>VLOOKUP($A277,'ATTENDANCE DATA'!$A$4:$AL$706,MATCH([1]Attendance_Data!F$2,'ATTENDANCE DATA'!$A$4:$AL$4,0),FALSE)</f>
        <v>#REF!</v>
      </c>
      <c r="G277" s="32" t="e">
        <f>VLOOKUP($A277,'ATTENDANCE DATA'!$A$4:$AL$706,MATCH([1]Attendance_Data!G$2,'ATTENDANCE DATA'!$A$4:$AL$4,0),FALSE)</f>
        <v>#REF!</v>
      </c>
      <c r="H277" s="32" t="e">
        <f>VLOOKUP($A277,'ATTENDANCE DATA'!$A$4:$AL$706,MATCH([1]Attendance_Data!H$2,'ATTENDANCE DATA'!$A$4:$AL$4,0),FALSE)</f>
        <v>#REF!</v>
      </c>
      <c r="I277" s="32" t="e">
        <f>VLOOKUP($A277,'ATTENDANCE DATA'!$A$4:$AL$706,MATCH([1]Attendance_Data!I$2,'ATTENDANCE DATA'!$A$4:$AL$4,0),FALSE)</f>
        <v>#REF!</v>
      </c>
      <c r="J277" s="32" t="e">
        <f>VLOOKUP($A277,'ATTENDANCE DATA'!$A$4:$AL$706,MATCH([1]Attendance_Data!J$2,'ATTENDANCE DATA'!$A$4:$AL$4,0),FALSE)</f>
        <v>#REF!</v>
      </c>
      <c r="K277" s="33" t="e">
        <f t="shared" si="4"/>
        <v>#REF!</v>
      </c>
    </row>
    <row r="278" spans="1:11">
      <c r="A278" s="24" t="e">
        <f>[1]!tblEmployee[[#This Row],[Emp_ID]]</f>
        <v>#REF!</v>
      </c>
      <c r="B278" s="22" t="e">
        <f>VLOOKUP($A278,[1]!tblEmployee[#All],MATCH([1]Attendance_Data!B$2,[1]!tblEmployee[#Headers],0),FALSE)</f>
        <v>#REF!</v>
      </c>
      <c r="C278" s="22" t="e">
        <f>VLOOKUP($A278,[1]!tblEmployee[#All],MATCH([1]Attendance_Data!C$2,[1]!tblEmployee[#Headers],0),FALSE)</f>
        <v>#REF!</v>
      </c>
      <c r="D278" s="22" t="e">
        <f>VLOOKUP($A278,[1]!tblEmployee[#All],MATCH([1]Attendance_Data!D$2,[1]!tblEmployee[#Headers],0),FALSE)</f>
        <v>#REF!</v>
      </c>
      <c r="E278" s="23" t="e">
        <f>VLOOKUP($A278,[1]!tblEmployee[#All],MATCH([1]Attendance_Data!E$2,[1]!tblEmployee[#Headers],0),FALSE)</f>
        <v>#REF!</v>
      </c>
      <c r="F278" s="32" t="e">
        <f>VLOOKUP($A278,'ATTENDANCE DATA'!$A$4:$AL$706,MATCH([1]Attendance_Data!F$2,'ATTENDANCE DATA'!$A$4:$AL$4,0),FALSE)</f>
        <v>#REF!</v>
      </c>
      <c r="G278" s="32" t="e">
        <f>VLOOKUP($A278,'ATTENDANCE DATA'!$A$4:$AL$706,MATCH([1]Attendance_Data!G$2,'ATTENDANCE DATA'!$A$4:$AL$4,0),FALSE)</f>
        <v>#REF!</v>
      </c>
      <c r="H278" s="32" t="e">
        <f>VLOOKUP($A278,'ATTENDANCE DATA'!$A$4:$AL$706,MATCH([1]Attendance_Data!H$2,'ATTENDANCE DATA'!$A$4:$AL$4,0),FALSE)</f>
        <v>#REF!</v>
      </c>
      <c r="I278" s="32" t="e">
        <f>VLOOKUP($A278,'ATTENDANCE DATA'!$A$4:$AL$706,MATCH([1]Attendance_Data!I$2,'ATTENDANCE DATA'!$A$4:$AL$4,0),FALSE)</f>
        <v>#REF!</v>
      </c>
      <c r="J278" s="32" t="e">
        <f>VLOOKUP($A278,'ATTENDANCE DATA'!$A$4:$AL$706,MATCH([1]Attendance_Data!J$2,'ATTENDANCE DATA'!$A$4:$AL$4,0),FALSE)</f>
        <v>#REF!</v>
      </c>
      <c r="K278" s="33" t="e">
        <f t="shared" si="4"/>
        <v>#REF!</v>
      </c>
    </row>
    <row r="279" spans="1:11">
      <c r="A279" s="24" t="e">
        <f>[1]!tblEmployee[[#This Row],[Emp_ID]]</f>
        <v>#REF!</v>
      </c>
      <c r="B279" s="22" t="e">
        <f>VLOOKUP($A279,[1]!tblEmployee[#All],MATCH([1]Attendance_Data!B$2,[1]!tblEmployee[#Headers],0),FALSE)</f>
        <v>#REF!</v>
      </c>
      <c r="C279" s="22" t="e">
        <f>VLOOKUP($A279,[1]!tblEmployee[#All],MATCH([1]Attendance_Data!C$2,[1]!tblEmployee[#Headers],0),FALSE)</f>
        <v>#REF!</v>
      </c>
      <c r="D279" s="22" t="e">
        <f>VLOOKUP($A279,[1]!tblEmployee[#All],MATCH([1]Attendance_Data!D$2,[1]!tblEmployee[#Headers],0),FALSE)</f>
        <v>#REF!</v>
      </c>
      <c r="E279" s="23" t="e">
        <f>VLOOKUP($A279,[1]!tblEmployee[#All],MATCH([1]Attendance_Data!E$2,[1]!tblEmployee[#Headers],0),FALSE)</f>
        <v>#REF!</v>
      </c>
      <c r="F279" s="32" t="e">
        <f>VLOOKUP($A279,'ATTENDANCE DATA'!$A$4:$AL$706,MATCH([1]Attendance_Data!F$2,'ATTENDANCE DATA'!$A$4:$AL$4,0),FALSE)</f>
        <v>#REF!</v>
      </c>
      <c r="G279" s="32" t="e">
        <f>VLOOKUP($A279,'ATTENDANCE DATA'!$A$4:$AL$706,MATCH([1]Attendance_Data!G$2,'ATTENDANCE DATA'!$A$4:$AL$4,0),FALSE)</f>
        <v>#REF!</v>
      </c>
      <c r="H279" s="32" t="e">
        <f>VLOOKUP($A279,'ATTENDANCE DATA'!$A$4:$AL$706,MATCH([1]Attendance_Data!H$2,'ATTENDANCE DATA'!$A$4:$AL$4,0),FALSE)</f>
        <v>#REF!</v>
      </c>
      <c r="I279" s="32" t="e">
        <f>VLOOKUP($A279,'ATTENDANCE DATA'!$A$4:$AL$706,MATCH([1]Attendance_Data!I$2,'ATTENDANCE DATA'!$A$4:$AL$4,0),FALSE)</f>
        <v>#REF!</v>
      </c>
      <c r="J279" s="32" t="e">
        <f>VLOOKUP($A279,'ATTENDANCE DATA'!$A$4:$AL$706,MATCH([1]Attendance_Data!J$2,'ATTENDANCE DATA'!$A$4:$AL$4,0),FALSE)</f>
        <v>#REF!</v>
      </c>
      <c r="K279" s="33" t="e">
        <f t="shared" si="4"/>
        <v>#REF!</v>
      </c>
    </row>
    <row r="280" spans="1:11">
      <c r="A280" s="24" t="e">
        <f>[1]!tblEmployee[[#This Row],[Emp_ID]]</f>
        <v>#REF!</v>
      </c>
      <c r="B280" s="22" t="e">
        <f>VLOOKUP($A280,[1]!tblEmployee[#All],MATCH([1]Attendance_Data!B$2,[1]!tblEmployee[#Headers],0),FALSE)</f>
        <v>#REF!</v>
      </c>
      <c r="C280" s="22" t="e">
        <f>VLOOKUP($A280,[1]!tblEmployee[#All],MATCH([1]Attendance_Data!C$2,[1]!tblEmployee[#Headers],0),FALSE)</f>
        <v>#REF!</v>
      </c>
      <c r="D280" s="22" t="e">
        <f>VLOOKUP($A280,[1]!tblEmployee[#All],MATCH([1]Attendance_Data!D$2,[1]!tblEmployee[#Headers],0),FALSE)</f>
        <v>#REF!</v>
      </c>
      <c r="E280" s="23" t="e">
        <f>VLOOKUP($A280,[1]!tblEmployee[#All],MATCH([1]Attendance_Data!E$2,[1]!tblEmployee[#Headers],0),FALSE)</f>
        <v>#REF!</v>
      </c>
      <c r="F280" s="32" t="e">
        <f>VLOOKUP($A280,'ATTENDANCE DATA'!$A$4:$AL$706,MATCH([1]Attendance_Data!F$2,'ATTENDANCE DATA'!$A$4:$AL$4,0),FALSE)</f>
        <v>#REF!</v>
      </c>
      <c r="G280" s="32" t="e">
        <f>VLOOKUP($A280,'ATTENDANCE DATA'!$A$4:$AL$706,MATCH([1]Attendance_Data!G$2,'ATTENDANCE DATA'!$A$4:$AL$4,0),FALSE)</f>
        <v>#REF!</v>
      </c>
      <c r="H280" s="32" t="e">
        <f>VLOOKUP($A280,'ATTENDANCE DATA'!$A$4:$AL$706,MATCH([1]Attendance_Data!H$2,'ATTENDANCE DATA'!$A$4:$AL$4,0),FALSE)</f>
        <v>#REF!</v>
      </c>
      <c r="I280" s="32" t="e">
        <f>VLOOKUP($A280,'ATTENDANCE DATA'!$A$4:$AL$706,MATCH([1]Attendance_Data!I$2,'ATTENDANCE DATA'!$A$4:$AL$4,0),FALSE)</f>
        <v>#REF!</v>
      </c>
      <c r="J280" s="32" t="e">
        <f>VLOOKUP($A280,'ATTENDANCE DATA'!$A$4:$AL$706,MATCH([1]Attendance_Data!J$2,'ATTENDANCE DATA'!$A$4:$AL$4,0),FALSE)</f>
        <v>#REF!</v>
      </c>
      <c r="K280" s="33" t="e">
        <f t="shared" si="4"/>
        <v>#REF!</v>
      </c>
    </row>
    <row r="281" spans="1:11">
      <c r="A281" s="24" t="e">
        <f>[1]!tblEmployee[[#This Row],[Emp_ID]]</f>
        <v>#REF!</v>
      </c>
      <c r="B281" s="22" t="e">
        <f>VLOOKUP($A281,[1]!tblEmployee[#All],MATCH([1]Attendance_Data!B$2,[1]!tblEmployee[#Headers],0),FALSE)</f>
        <v>#REF!</v>
      </c>
      <c r="C281" s="22" t="e">
        <f>VLOOKUP($A281,[1]!tblEmployee[#All],MATCH([1]Attendance_Data!C$2,[1]!tblEmployee[#Headers],0),FALSE)</f>
        <v>#REF!</v>
      </c>
      <c r="D281" s="22" t="e">
        <f>VLOOKUP($A281,[1]!tblEmployee[#All],MATCH([1]Attendance_Data!D$2,[1]!tblEmployee[#Headers],0),FALSE)</f>
        <v>#REF!</v>
      </c>
      <c r="E281" s="23" t="e">
        <f>VLOOKUP($A281,[1]!tblEmployee[#All],MATCH([1]Attendance_Data!E$2,[1]!tblEmployee[#Headers],0),FALSE)</f>
        <v>#REF!</v>
      </c>
      <c r="F281" s="32" t="e">
        <f>VLOOKUP($A281,'ATTENDANCE DATA'!$A$4:$AL$706,MATCH([1]Attendance_Data!F$2,'ATTENDANCE DATA'!$A$4:$AL$4,0),FALSE)</f>
        <v>#REF!</v>
      </c>
      <c r="G281" s="32" t="e">
        <f>VLOOKUP($A281,'ATTENDANCE DATA'!$A$4:$AL$706,MATCH([1]Attendance_Data!G$2,'ATTENDANCE DATA'!$A$4:$AL$4,0),FALSE)</f>
        <v>#REF!</v>
      </c>
      <c r="H281" s="32" t="e">
        <f>VLOOKUP($A281,'ATTENDANCE DATA'!$A$4:$AL$706,MATCH([1]Attendance_Data!H$2,'ATTENDANCE DATA'!$A$4:$AL$4,0),FALSE)</f>
        <v>#REF!</v>
      </c>
      <c r="I281" s="32" t="e">
        <f>VLOOKUP($A281,'ATTENDANCE DATA'!$A$4:$AL$706,MATCH([1]Attendance_Data!I$2,'ATTENDANCE DATA'!$A$4:$AL$4,0),FALSE)</f>
        <v>#REF!</v>
      </c>
      <c r="J281" s="32" t="e">
        <f>VLOOKUP($A281,'ATTENDANCE DATA'!$A$4:$AL$706,MATCH([1]Attendance_Data!J$2,'ATTENDANCE DATA'!$A$4:$AL$4,0),FALSE)</f>
        <v>#REF!</v>
      </c>
      <c r="K281" s="33" t="e">
        <f t="shared" si="4"/>
        <v>#REF!</v>
      </c>
    </row>
    <row r="282" spans="1:11">
      <c r="A282" s="24" t="e">
        <f>[1]!tblEmployee[[#This Row],[Emp_ID]]</f>
        <v>#REF!</v>
      </c>
      <c r="B282" s="22" t="e">
        <f>VLOOKUP($A282,[1]!tblEmployee[#All],MATCH([1]Attendance_Data!B$2,[1]!tblEmployee[#Headers],0),FALSE)</f>
        <v>#REF!</v>
      </c>
      <c r="C282" s="22" t="e">
        <f>VLOOKUP($A282,[1]!tblEmployee[#All],MATCH([1]Attendance_Data!C$2,[1]!tblEmployee[#Headers],0),FALSE)</f>
        <v>#REF!</v>
      </c>
      <c r="D282" s="22" t="e">
        <f>VLOOKUP($A282,[1]!tblEmployee[#All],MATCH([1]Attendance_Data!D$2,[1]!tblEmployee[#Headers],0),FALSE)</f>
        <v>#REF!</v>
      </c>
      <c r="E282" s="23" t="e">
        <f>VLOOKUP($A282,[1]!tblEmployee[#All],MATCH([1]Attendance_Data!E$2,[1]!tblEmployee[#Headers],0),FALSE)</f>
        <v>#REF!</v>
      </c>
      <c r="F282" s="32" t="e">
        <f>VLOOKUP($A282,'ATTENDANCE DATA'!$A$4:$AL$706,MATCH([1]Attendance_Data!F$2,'ATTENDANCE DATA'!$A$4:$AL$4,0),FALSE)</f>
        <v>#REF!</v>
      </c>
      <c r="G282" s="32" t="e">
        <f>VLOOKUP($A282,'ATTENDANCE DATA'!$A$4:$AL$706,MATCH([1]Attendance_Data!G$2,'ATTENDANCE DATA'!$A$4:$AL$4,0),FALSE)</f>
        <v>#REF!</v>
      </c>
      <c r="H282" s="32" t="e">
        <f>VLOOKUP($A282,'ATTENDANCE DATA'!$A$4:$AL$706,MATCH([1]Attendance_Data!H$2,'ATTENDANCE DATA'!$A$4:$AL$4,0),FALSE)</f>
        <v>#REF!</v>
      </c>
      <c r="I282" s="32" t="e">
        <f>VLOOKUP($A282,'ATTENDANCE DATA'!$A$4:$AL$706,MATCH([1]Attendance_Data!I$2,'ATTENDANCE DATA'!$A$4:$AL$4,0),FALSE)</f>
        <v>#REF!</v>
      </c>
      <c r="J282" s="32" t="e">
        <f>VLOOKUP($A282,'ATTENDANCE DATA'!$A$4:$AL$706,MATCH([1]Attendance_Data!J$2,'ATTENDANCE DATA'!$A$4:$AL$4,0),FALSE)</f>
        <v>#REF!</v>
      </c>
      <c r="K282" s="33" t="e">
        <f t="shared" si="4"/>
        <v>#REF!</v>
      </c>
    </row>
    <row r="283" spans="1:11">
      <c r="A283" s="24" t="e">
        <f>[1]!tblEmployee[[#This Row],[Emp_ID]]</f>
        <v>#REF!</v>
      </c>
      <c r="B283" s="22" t="e">
        <f>VLOOKUP($A283,[1]!tblEmployee[#All],MATCH([1]Attendance_Data!B$2,[1]!tblEmployee[#Headers],0),FALSE)</f>
        <v>#REF!</v>
      </c>
      <c r="C283" s="22" t="e">
        <f>VLOOKUP($A283,[1]!tblEmployee[#All],MATCH([1]Attendance_Data!C$2,[1]!tblEmployee[#Headers],0),FALSE)</f>
        <v>#REF!</v>
      </c>
      <c r="D283" s="22" t="e">
        <f>VLOOKUP($A283,[1]!tblEmployee[#All],MATCH([1]Attendance_Data!D$2,[1]!tblEmployee[#Headers],0),FALSE)</f>
        <v>#REF!</v>
      </c>
      <c r="E283" s="23" t="e">
        <f>VLOOKUP($A283,[1]!tblEmployee[#All],MATCH([1]Attendance_Data!E$2,[1]!tblEmployee[#Headers],0),FALSE)</f>
        <v>#REF!</v>
      </c>
      <c r="F283" s="32" t="e">
        <f>VLOOKUP($A283,'ATTENDANCE DATA'!$A$4:$AL$706,MATCH([1]Attendance_Data!F$2,'ATTENDANCE DATA'!$A$4:$AL$4,0),FALSE)</f>
        <v>#REF!</v>
      </c>
      <c r="G283" s="32" t="e">
        <f>VLOOKUP($A283,'ATTENDANCE DATA'!$A$4:$AL$706,MATCH([1]Attendance_Data!G$2,'ATTENDANCE DATA'!$A$4:$AL$4,0),FALSE)</f>
        <v>#REF!</v>
      </c>
      <c r="H283" s="32" t="e">
        <f>VLOOKUP($A283,'ATTENDANCE DATA'!$A$4:$AL$706,MATCH([1]Attendance_Data!H$2,'ATTENDANCE DATA'!$A$4:$AL$4,0),FALSE)</f>
        <v>#REF!</v>
      </c>
      <c r="I283" s="32" t="e">
        <f>VLOOKUP($A283,'ATTENDANCE DATA'!$A$4:$AL$706,MATCH([1]Attendance_Data!I$2,'ATTENDANCE DATA'!$A$4:$AL$4,0),FALSE)</f>
        <v>#REF!</v>
      </c>
      <c r="J283" s="32" t="e">
        <f>VLOOKUP($A283,'ATTENDANCE DATA'!$A$4:$AL$706,MATCH([1]Attendance_Data!J$2,'ATTENDANCE DATA'!$A$4:$AL$4,0),FALSE)</f>
        <v>#REF!</v>
      </c>
      <c r="K283" s="33" t="e">
        <f t="shared" si="4"/>
        <v>#REF!</v>
      </c>
    </row>
    <row r="284" spans="1:11">
      <c r="A284" s="24" t="e">
        <f>[1]!tblEmployee[[#This Row],[Emp_ID]]</f>
        <v>#REF!</v>
      </c>
      <c r="B284" s="22" t="e">
        <f>VLOOKUP($A284,[1]!tblEmployee[#All],MATCH([1]Attendance_Data!B$2,[1]!tblEmployee[#Headers],0),FALSE)</f>
        <v>#REF!</v>
      </c>
      <c r="C284" s="22" t="e">
        <f>VLOOKUP($A284,[1]!tblEmployee[#All],MATCH([1]Attendance_Data!C$2,[1]!tblEmployee[#Headers],0),FALSE)</f>
        <v>#REF!</v>
      </c>
      <c r="D284" s="22" t="e">
        <f>VLOOKUP($A284,[1]!tblEmployee[#All],MATCH([1]Attendance_Data!D$2,[1]!tblEmployee[#Headers],0),FALSE)</f>
        <v>#REF!</v>
      </c>
      <c r="E284" s="23" t="e">
        <f>VLOOKUP($A284,[1]!tblEmployee[#All],MATCH([1]Attendance_Data!E$2,[1]!tblEmployee[#Headers],0),FALSE)</f>
        <v>#REF!</v>
      </c>
      <c r="F284" s="32" t="e">
        <f>VLOOKUP($A284,'ATTENDANCE DATA'!$A$4:$AL$706,MATCH([1]Attendance_Data!F$2,'ATTENDANCE DATA'!$A$4:$AL$4,0),FALSE)</f>
        <v>#REF!</v>
      </c>
      <c r="G284" s="32" t="e">
        <f>VLOOKUP($A284,'ATTENDANCE DATA'!$A$4:$AL$706,MATCH([1]Attendance_Data!G$2,'ATTENDANCE DATA'!$A$4:$AL$4,0),FALSE)</f>
        <v>#REF!</v>
      </c>
      <c r="H284" s="32" t="e">
        <f>VLOOKUP($A284,'ATTENDANCE DATA'!$A$4:$AL$706,MATCH([1]Attendance_Data!H$2,'ATTENDANCE DATA'!$A$4:$AL$4,0),FALSE)</f>
        <v>#REF!</v>
      </c>
      <c r="I284" s="32" t="e">
        <f>VLOOKUP($A284,'ATTENDANCE DATA'!$A$4:$AL$706,MATCH([1]Attendance_Data!I$2,'ATTENDANCE DATA'!$A$4:$AL$4,0),FALSE)</f>
        <v>#REF!</v>
      </c>
      <c r="J284" s="32" t="e">
        <f>VLOOKUP($A284,'ATTENDANCE DATA'!$A$4:$AL$706,MATCH([1]Attendance_Data!J$2,'ATTENDANCE DATA'!$A$4:$AL$4,0),FALSE)</f>
        <v>#REF!</v>
      </c>
      <c r="K284" s="33" t="e">
        <f t="shared" si="4"/>
        <v>#REF!</v>
      </c>
    </row>
    <row r="285" spans="1:11">
      <c r="A285" s="24" t="e">
        <f>[1]!tblEmployee[[#This Row],[Emp_ID]]</f>
        <v>#REF!</v>
      </c>
      <c r="B285" s="22" t="e">
        <f>VLOOKUP($A285,[1]!tblEmployee[#All],MATCH([1]Attendance_Data!B$2,[1]!tblEmployee[#Headers],0),FALSE)</f>
        <v>#REF!</v>
      </c>
      <c r="C285" s="22" t="e">
        <f>VLOOKUP($A285,[1]!tblEmployee[#All],MATCH([1]Attendance_Data!C$2,[1]!tblEmployee[#Headers],0),FALSE)</f>
        <v>#REF!</v>
      </c>
      <c r="D285" s="22" t="e">
        <f>VLOOKUP($A285,[1]!tblEmployee[#All],MATCH([1]Attendance_Data!D$2,[1]!tblEmployee[#Headers],0),FALSE)</f>
        <v>#REF!</v>
      </c>
      <c r="E285" s="23" t="e">
        <f>VLOOKUP($A285,[1]!tblEmployee[#All],MATCH([1]Attendance_Data!E$2,[1]!tblEmployee[#Headers],0),FALSE)</f>
        <v>#REF!</v>
      </c>
      <c r="F285" s="32" t="e">
        <f>VLOOKUP($A285,'ATTENDANCE DATA'!$A$4:$AL$706,MATCH([1]Attendance_Data!F$2,'ATTENDANCE DATA'!$A$4:$AL$4,0),FALSE)</f>
        <v>#REF!</v>
      </c>
      <c r="G285" s="32" t="e">
        <f>VLOOKUP($A285,'ATTENDANCE DATA'!$A$4:$AL$706,MATCH([1]Attendance_Data!G$2,'ATTENDANCE DATA'!$A$4:$AL$4,0),FALSE)</f>
        <v>#REF!</v>
      </c>
      <c r="H285" s="32" t="e">
        <f>VLOOKUP($A285,'ATTENDANCE DATA'!$A$4:$AL$706,MATCH([1]Attendance_Data!H$2,'ATTENDANCE DATA'!$A$4:$AL$4,0),FALSE)</f>
        <v>#REF!</v>
      </c>
      <c r="I285" s="32" t="e">
        <f>VLOOKUP($A285,'ATTENDANCE DATA'!$A$4:$AL$706,MATCH([1]Attendance_Data!I$2,'ATTENDANCE DATA'!$A$4:$AL$4,0),FALSE)</f>
        <v>#REF!</v>
      </c>
      <c r="J285" s="32" t="e">
        <f>VLOOKUP($A285,'ATTENDANCE DATA'!$A$4:$AL$706,MATCH([1]Attendance_Data!J$2,'ATTENDANCE DATA'!$A$4:$AL$4,0),FALSE)</f>
        <v>#REF!</v>
      </c>
      <c r="K285" s="33" t="e">
        <f t="shared" si="4"/>
        <v>#REF!</v>
      </c>
    </row>
    <row r="286" spans="1:11">
      <c r="A286" s="24" t="e">
        <f>[1]!tblEmployee[[#This Row],[Emp_ID]]</f>
        <v>#REF!</v>
      </c>
      <c r="B286" s="22" t="e">
        <f>VLOOKUP($A286,[1]!tblEmployee[#All],MATCH([1]Attendance_Data!B$2,[1]!tblEmployee[#Headers],0),FALSE)</f>
        <v>#REF!</v>
      </c>
      <c r="C286" s="22" t="e">
        <f>VLOOKUP($A286,[1]!tblEmployee[#All],MATCH([1]Attendance_Data!C$2,[1]!tblEmployee[#Headers],0),FALSE)</f>
        <v>#REF!</v>
      </c>
      <c r="D286" s="22" t="e">
        <f>VLOOKUP($A286,[1]!tblEmployee[#All],MATCH([1]Attendance_Data!D$2,[1]!tblEmployee[#Headers],0),FALSE)</f>
        <v>#REF!</v>
      </c>
      <c r="E286" s="23" t="e">
        <f>VLOOKUP($A286,[1]!tblEmployee[#All],MATCH([1]Attendance_Data!E$2,[1]!tblEmployee[#Headers],0),FALSE)</f>
        <v>#REF!</v>
      </c>
      <c r="F286" s="32" t="e">
        <f>VLOOKUP($A286,'ATTENDANCE DATA'!$A$4:$AL$706,MATCH([1]Attendance_Data!F$2,'ATTENDANCE DATA'!$A$4:$AL$4,0),FALSE)</f>
        <v>#REF!</v>
      </c>
      <c r="G286" s="32" t="e">
        <f>VLOOKUP($A286,'ATTENDANCE DATA'!$A$4:$AL$706,MATCH([1]Attendance_Data!G$2,'ATTENDANCE DATA'!$A$4:$AL$4,0),FALSE)</f>
        <v>#REF!</v>
      </c>
      <c r="H286" s="32" t="e">
        <f>VLOOKUP($A286,'ATTENDANCE DATA'!$A$4:$AL$706,MATCH([1]Attendance_Data!H$2,'ATTENDANCE DATA'!$A$4:$AL$4,0),FALSE)</f>
        <v>#REF!</v>
      </c>
      <c r="I286" s="32" t="e">
        <f>VLOOKUP($A286,'ATTENDANCE DATA'!$A$4:$AL$706,MATCH([1]Attendance_Data!I$2,'ATTENDANCE DATA'!$A$4:$AL$4,0),FALSE)</f>
        <v>#REF!</v>
      </c>
      <c r="J286" s="32" t="e">
        <f>VLOOKUP($A286,'ATTENDANCE DATA'!$A$4:$AL$706,MATCH([1]Attendance_Data!J$2,'ATTENDANCE DATA'!$A$4:$AL$4,0),FALSE)</f>
        <v>#REF!</v>
      </c>
      <c r="K286" s="33" t="e">
        <f t="shared" si="4"/>
        <v>#REF!</v>
      </c>
    </row>
    <row r="287" spans="1:11">
      <c r="A287" s="24" t="e">
        <f>[1]!tblEmployee[[#This Row],[Emp_ID]]</f>
        <v>#REF!</v>
      </c>
      <c r="B287" s="22" t="e">
        <f>VLOOKUP($A287,[1]!tblEmployee[#All],MATCH([1]Attendance_Data!B$2,[1]!tblEmployee[#Headers],0),FALSE)</f>
        <v>#REF!</v>
      </c>
      <c r="C287" s="22" t="e">
        <f>VLOOKUP($A287,[1]!tblEmployee[#All],MATCH([1]Attendance_Data!C$2,[1]!tblEmployee[#Headers],0),FALSE)</f>
        <v>#REF!</v>
      </c>
      <c r="D287" s="22" t="e">
        <f>VLOOKUP($A287,[1]!tblEmployee[#All],MATCH([1]Attendance_Data!D$2,[1]!tblEmployee[#Headers],0),FALSE)</f>
        <v>#REF!</v>
      </c>
      <c r="E287" s="23" t="e">
        <f>VLOOKUP($A287,[1]!tblEmployee[#All],MATCH([1]Attendance_Data!E$2,[1]!tblEmployee[#Headers],0),FALSE)</f>
        <v>#REF!</v>
      </c>
      <c r="F287" s="32" t="e">
        <f>VLOOKUP($A287,'ATTENDANCE DATA'!$A$4:$AL$706,MATCH([1]Attendance_Data!F$2,'ATTENDANCE DATA'!$A$4:$AL$4,0),FALSE)</f>
        <v>#REF!</v>
      </c>
      <c r="G287" s="32" t="e">
        <f>VLOOKUP($A287,'ATTENDANCE DATA'!$A$4:$AL$706,MATCH([1]Attendance_Data!G$2,'ATTENDANCE DATA'!$A$4:$AL$4,0),FALSE)</f>
        <v>#REF!</v>
      </c>
      <c r="H287" s="32" t="e">
        <f>VLOOKUP($A287,'ATTENDANCE DATA'!$A$4:$AL$706,MATCH([1]Attendance_Data!H$2,'ATTENDANCE DATA'!$A$4:$AL$4,0),FALSE)</f>
        <v>#REF!</v>
      </c>
      <c r="I287" s="32" t="e">
        <f>VLOOKUP($A287,'ATTENDANCE DATA'!$A$4:$AL$706,MATCH([1]Attendance_Data!I$2,'ATTENDANCE DATA'!$A$4:$AL$4,0),FALSE)</f>
        <v>#REF!</v>
      </c>
      <c r="J287" s="32" t="e">
        <f>VLOOKUP($A287,'ATTENDANCE DATA'!$A$4:$AL$706,MATCH([1]Attendance_Data!J$2,'ATTENDANCE DATA'!$A$4:$AL$4,0),FALSE)</f>
        <v>#REF!</v>
      </c>
      <c r="K287" s="33" t="e">
        <f t="shared" si="4"/>
        <v>#REF!</v>
      </c>
    </row>
    <row r="288" spans="1:11">
      <c r="A288" s="24" t="e">
        <f>[1]!tblEmployee[[#This Row],[Emp_ID]]</f>
        <v>#REF!</v>
      </c>
      <c r="B288" s="22" t="e">
        <f>VLOOKUP($A288,[1]!tblEmployee[#All],MATCH([1]Attendance_Data!B$2,[1]!tblEmployee[#Headers],0),FALSE)</f>
        <v>#REF!</v>
      </c>
      <c r="C288" s="22" t="e">
        <f>VLOOKUP($A288,[1]!tblEmployee[#All],MATCH([1]Attendance_Data!C$2,[1]!tblEmployee[#Headers],0),FALSE)</f>
        <v>#REF!</v>
      </c>
      <c r="D288" s="22" t="e">
        <f>VLOOKUP($A288,[1]!tblEmployee[#All],MATCH([1]Attendance_Data!D$2,[1]!tblEmployee[#Headers],0),FALSE)</f>
        <v>#REF!</v>
      </c>
      <c r="E288" s="23" t="e">
        <f>VLOOKUP($A288,[1]!tblEmployee[#All],MATCH([1]Attendance_Data!E$2,[1]!tblEmployee[#Headers],0),FALSE)</f>
        <v>#REF!</v>
      </c>
      <c r="F288" s="32" t="e">
        <f>VLOOKUP($A288,'ATTENDANCE DATA'!$A$4:$AL$706,MATCH([1]Attendance_Data!F$2,'ATTENDANCE DATA'!$A$4:$AL$4,0),FALSE)</f>
        <v>#REF!</v>
      </c>
      <c r="G288" s="32" t="e">
        <f>VLOOKUP($A288,'ATTENDANCE DATA'!$A$4:$AL$706,MATCH([1]Attendance_Data!G$2,'ATTENDANCE DATA'!$A$4:$AL$4,0),FALSE)</f>
        <v>#REF!</v>
      </c>
      <c r="H288" s="32" t="e">
        <f>VLOOKUP($A288,'ATTENDANCE DATA'!$A$4:$AL$706,MATCH([1]Attendance_Data!H$2,'ATTENDANCE DATA'!$A$4:$AL$4,0),FALSE)</f>
        <v>#REF!</v>
      </c>
      <c r="I288" s="32" t="e">
        <f>VLOOKUP($A288,'ATTENDANCE DATA'!$A$4:$AL$706,MATCH([1]Attendance_Data!I$2,'ATTENDANCE DATA'!$A$4:$AL$4,0),FALSE)</f>
        <v>#REF!</v>
      </c>
      <c r="J288" s="32" t="e">
        <f>VLOOKUP($A288,'ATTENDANCE DATA'!$A$4:$AL$706,MATCH([1]Attendance_Data!J$2,'ATTENDANCE DATA'!$A$4:$AL$4,0),FALSE)</f>
        <v>#REF!</v>
      </c>
      <c r="K288" s="33" t="e">
        <f t="shared" si="4"/>
        <v>#REF!</v>
      </c>
    </row>
    <row r="289" spans="1:11">
      <c r="A289" s="24" t="e">
        <f>[1]!tblEmployee[[#This Row],[Emp_ID]]</f>
        <v>#REF!</v>
      </c>
      <c r="B289" s="22" t="e">
        <f>VLOOKUP($A289,[1]!tblEmployee[#All],MATCH([1]Attendance_Data!B$2,[1]!tblEmployee[#Headers],0),FALSE)</f>
        <v>#REF!</v>
      </c>
      <c r="C289" s="22" t="e">
        <f>VLOOKUP($A289,[1]!tblEmployee[#All],MATCH([1]Attendance_Data!C$2,[1]!tblEmployee[#Headers],0),FALSE)</f>
        <v>#REF!</v>
      </c>
      <c r="D289" s="22" t="e">
        <f>VLOOKUP($A289,[1]!tblEmployee[#All],MATCH([1]Attendance_Data!D$2,[1]!tblEmployee[#Headers],0),FALSE)</f>
        <v>#REF!</v>
      </c>
      <c r="E289" s="23" t="e">
        <f>VLOOKUP($A289,[1]!tblEmployee[#All],MATCH([1]Attendance_Data!E$2,[1]!tblEmployee[#Headers],0),FALSE)</f>
        <v>#REF!</v>
      </c>
      <c r="F289" s="32" t="e">
        <f>VLOOKUP($A289,'ATTENDANCE DATA'!$A$4:$AL$706,MATCH([1]Attendance_Data!F$2,'ATTENDANCE DATA'!$A$4:$AL$4,0),FALSE)</f>
        <v>#REF!</v>
      </c>
      <c r="G289" s="32" t="e">
        <f>VLOOKUP($A289,'ATTENDANCE DATA'!$A$4:$AL$706,MATCH([1]Attendance_Data!G$2,'ATTENDANCE DATA'!$A$4:$AL$4,0),FALSE)</f>
        <v>#REF!</v>
      </c>
      <c r="H289" s="32" t="e">
        <f>VLOOKUP($A289,'ATTENDANCE DATA'!$A$4:$AL$706,MATCH([1]Attendance_Data!H$2,'ATTENDANCE DATA'!$A$4:$AL$4,0),FALSE)</f>
        <v>#REF!</v>
      </c>
      <c r="I289" s="32" t="e">
        <f>VLOOKUP($A289,'ATTENDANCE DATA'!$A$4:$AL$706,MATCH([1]Attendance_Data!I$2,'ATTENDANCE DATA'!$A$4:$AL$4,0),FALSE)</f>
        <v>#REF!</v>
      </c>
      <c r="J289" s="32" t="e">
        <f>VLOOKUP($A289,'ATTENDANCE DATA'!$A$4:$AL$706,MATCH([1]Attendance_Data!J$2,'ATTENDANCE DATA'!$A$4:$AL$4,0),FALSE)</f>
        <v>#REF!</v>
      </c>
      <c r="K289" s="33" t="e">
        <f t="shared" si="4"/>
        <v>#REF!</v>
      </c>
    </row>
    <row r="290" spans="1:11">
      <c r="A290" s="24" t="e">
        <f>[1]!tblEmployee[[#This Row],[Emp_ID]]</f>
        <v>#REF!</v>
      </c>
      <c r="B290" s="22" t="e">
        <f>VLOOKUP($A290,[1]!tblEmployee[#All],MATCH([1]Attendance_Data!B$2,[1]!tblEmployee[#Headers],0),FALSE)</f>
        <v>#REF!</v>
      </c>
      <c r="C290" s="22" t="e">
        <f>VLOOKUP($A290,[1]!tblEmployee[#All],MATCH([1]Attendance_Data!C$2,[1]!tblEmployee[#Headers],0),FALSE)</f>
        <v>#REF!</v>
      </c>
      <c r="D290" s="22" t="e">
        <f>VLOOKUP($A290,[1]!tblEmployee[#All],MATCH([1]Attendance_Data!D$2,[1]!tblEmployee[#Headers],0),FALSE)</f>
        <v>#REF!</v>
      </c>
      <c r="E290" s="23" t="e">
        <f>VLOOKUP($A290,[1]!tblEmployee[#All],MATCH([1]Attendance_Data!E$2,[1]!tblEmployee[#Headers],0),FALSE)</f>
        <v>#REF!</v>
      </c>
      <c r="F290" s="32" t="e">
        <f>VLOOKUP($A290,'ATTENDANCE DATA'!$A$4:$AL$706,MATCH([1]Attendance_Data!F$2,'ATTENDANCE DATA'!$A$4:$AL$4,0),FALSE)</f>
        <v>#REF!</v>
      </c>
      <c r="G290" s="32" t="e">
        <f>VLOOKUP($A290,'ATTENDANCE DATA'!$A$4:$AL$706,MATCH([1]Attendance_Data!G$2,'ATTENDANCE DATA'!$A$4:$AL$4,0),FALSE)</f>
        <v>#REF!</v>
      </c>
      <c r="H290" s="32" t="e">
        <f>VLOOKUP($A290,'ATTENDANCE DATA'!$A$4:$AL$706,MATCH([1]Attendance_Data!H$2,'ATTENDANCE DATA'!$A$4:$AL$4,0),FALSE)</f>
        <v>#REF!</v>
      </c>
      <c r="I290" s="32" t="e">
        <f>VLOOKUP($A290,'ATTENDANCE DATA'!$A$4:$AL$706,MATCH([1]Attendance_Data!I$2,'ATTENDANCE DATA'!$A$4:$AL$4,0),FALSE)</f>
        <v>#REF!</v>
      </c>
      <c r="J290" s="32" t="e">
        <f>VLOOKUP($A290,'ATTENDANCE DATA'!$A$4:$AL$706,MATCH([1]Attendance_Data!J$2,'ATTENDANCE DATA'!$A$4:$AL$4,0),FALSE)</f>
        <v>#REF!</v>
      </c>
      <c r="K290" s="33" t="e">
        <f t="shared" si="4"/>
        <v>#REF!</v>
      </c>
    </row>
    <row r="291" spans="1:11">
      <c r="A291" s="24" t="e">
        <f>[1]!tblEmployee[[#This Row],[Emp_ID]]</f>
        <v>#REF!</v>
      </c>
      <c r="B291" s="22" t="e">
        <f>VLOOKUP($A291,[1]!tblEmployee[#All],MATCH([1]Attendance_Data!B$2,[1]!tblEmployee[#Headers],0),FALSE)</f>
        <v>#REF!</v>
      </c>
      <c r="C291" s="22" t="e">
        <f>VLOOKUP($A291,[1]!tblEmployee[#All],MATCH([1]Attendance_Data!C$2,[1]!tblEmployee[#Headers],0),FALSE)</f>
        <v>#REF!</v>
      </c>
      <c r="D291" s="22" t="e">
        <f>VLOOKUP($A291,[1]!tblEmployee[#All],MATCH([1]Attendance_Data!D$2,[1]!tblEmployee[#Headers],0),FALSE)</f>
        <v>#REF!</v>
      </c>
      <c r="E291" s="23" t="e">
        <f>VLOOKUP($A291,[1]!tblEmployee[#All],MATCH([1]Attendance_Data!E$2,[1]!tblEmployee[#Headers],0),FALSE)</f>
        <v>#REF!</v>
      </c>
      <c r="F291" s="32" t="e">
        <f>VLOOKUP($A291,'ATTENDANCE DATA'!$A$4:$AL$706,MATCH([1]Attendance_Data!F$2,'ATTENDANCE DATA'!$A$4:$AL$4,0),FALSE)</f>
        <v>#REF!</v>
      </c>
      <c r="G291" s="32" t="e">
        <f>VLOOKUP($A291,'ATTENDANCE DATA'!$A$4:$AL$706,MATCH([1]Attendance_Data!G$2,'ATTENDANCE DATA'!$A$4:$AL$4,0),FALSE)</f>
        <v>#REF!</v>
      </c>
      <c r="H291" s="32" t="e">
        <f>VLOOKUP($A291,'ATTENDANCE DATA'!$A$4:$AL$706,MATCH([1]Attendance_Data!H$2,'ATTENDANCE DATA'!$A$4:$AL$4,0),FALSE)</f>
        <v>#REF!</v>
      </c>
      <c r="I291" s="32" t="e">
        <f>VLOOKUP($A291,'ATTENDANCE DATA'!$A$4:$AL$706,MATCH([1]Attendance_Data!I$2,'ATTENDANCE DATA'!$A$4:$AL$4,0),FALSE)</f>
        <v>#REF!</v>
      </c>
      <c r="J291" s="32" t="e">
        <f>VLOOKUP($A291,'ATTENDANCE DATA'!$A$4:$AL$706,MATCH([1]Attendance_Data!J$2,'ATTENDANCE DATA'!$A$4:$AL$4,0),FALSE)</f>
        <v>#REF!</v>
      </c>
      <c r="K291" s="33" t="e">
        <f t="shared" si="4"/>
        <v>#REF!</v>
      </c>
    </row>
    <row r="292" spans="1:11">
      <c r="A292" s="24" t="e">
        <f>[1]!tblEmployee[[#This Row],[Emp_ID]]</f>
        <v>#REF!</v>
      </c>
      <c r="B292" s="22" t="e">
        <f>VLOOKUP($A292,[1]!tblEmployee[#All],MATCH([1]Attendance_Data!B$2,[1]!tblEmployee[#Headers],0),FALSE)</f>
        <v>#REF!</v>
      </c>
      <c r="C292" s="22" t="e">
        <f>VLOOKUP($A292,[1]!tblEmployee[#All],MATCH([1]Attendance_Data!C$2,[1]!tblEmployee[#Headers],0),FALSE)</f>
        <v>#REF!</v>
      </c>
      <c r="D292" s="22" t="e">
        <f>VLOOKUP($A292,[1]!tblEmployee[#All],MATCH([1]Attendance_Data!D$2,[1]!tblEmployee[#Headers],0),FALSE)</f>
        <v>#REF!</v>
      </c>
      <c r="E292" s="23" t="e">
        <f>VLOOKUP($A292,[1]!tblEmployee[#All],MATCH([1]Attendance_Data!E$2,[1]!tblEmployee[#Headers],0),FALSE)</f>
        <v>#REF!</v>
      </c>
      <c r="F292" s="32" t="e">
        <f>VLOOKUP($A292,'ATTENDANCE DATA'!$A$4:$AL$706,MATCH([1]Attendance_Data!F$2,'ATTENDANCE DATA'!$A$4:$AL$4,0),FALSE)</f>
        <v>#REF!</v>
      </c>
      <c r="G292" s="32" t="e">
        <f>VLOOKUP($A292,'ATTENDANCE DATA'!$A$4:$AL$706,MATCH([1]Attendance_Data!G$2,'ATTENDANCE DATA'!$A$4:$AL$4,0),FALSE)</f>
        <v>#REF!</v>
      </c>
      <c r="H292" s="32" t="e">
        <f>VLOOKUP($A292,'ATTENDANCE DATA'!$A$4:$AL$706,MATCH([1]Attendance_Data!H$2,'ATTENDANCE DATA'!$A$4:$AL$4,0),FALSE)</f>
        <v>#REF!</v>
      </c>
      <c r="I292" s="32" t="e">
        <f>VLOOKUP($A292,'ATTENDANCE DATA'!$A$4:$AL$706,MATCH([1]Attendance_Data!I$2,'ATTENDANCE DATA'!$A$4:$AL$4,0),FALSE)</f>
        <v>#REF!</v>
      </c>
      <c r="J292" s="32" t="e">
        <f>VLOOKUP($A292,'ATTENDANCE DATA'!$A$4:$AL$706,MATCH([1]Attendance_Data!J$2,'ATTENDANCE DATA'!$A$4:$AL$4,0),FALSE)</f>
        <v>#REF!</v>
      </c>
      <c r="K292" s="33" t="e">
        <f t="shared" si="4"/>
        <v>#REF!</v>
      </c>
    </row>
    <row r="293" spans="1:11">
      <c r="A293" s="24" t="e">
        <f>[1]!tblEmployee[[#This Row],[Emp_ID]]</f>
        <v>#REF!</v>
      </c>
      <c r="B293" s="22" t="e">
        <f>VLOOKUP($A293,[1]!tblEmployee[#All],MATCH([1]Attendance_Data!B$2,[1]!tblEmployee[#Headers],0),FALSE)</f>
        <v>#REF!</v>
      </c>
      <c r="C293" s="22" t="e">
        <f>VLOOKUP($A293,[1]!tblEmployee[#All],MATCH([1]Attendance_Data!C$2,[1]!tblEmployee[#Headers],0),FALSE)</f>
        <v>#REF!</v>
      </c>
      <c r="D293" s="22" t="e">
        <f>VLOOKUP($A293,[1]!tblEmployee[#All],MATCH([1]Attendance_Data!D$2,[1]!tblEmployee[#Headers],0),FALSE)</f>
        <v>#REF!</v>
      </c>
      <c r="E293" s="23" t="e">
        <f>VLOOKUP($A293,[1]!tblEmployee[#All],MATCH([1]Attendance_Data!E$2,[1]!tblEmployee[#Headers],0),FALSE)</f>
        <v>#REF!</v>
      </c>
      <c r="F293" s="32" t="e">
        <f>VLOOKUP($A293,'ATTENDANCE DATA'!$A$4:$AL$706,MATCH([1]Attendance_Data!F$2,'ATTENDANCE DATA'!$A$4:$AL$4,0),FALSE)</f>
        <v>#REF!</v>
      </c>
      <c r="G293" s="32" t="e">
        <f>VLOOKUP($A293,'ATTENDANCE DATA'!$A$4:$AL$706,MATCH([1]Attendance_Data!G$2,'ATTENDANCE DATA'!$A$4:$AL$4,0),FALSE)</f>
        <v>#REF!</v>
      </c>
      <c r="H293" s="32" t="e">
        <f>VLOOKUP($A293,'ATTENDANCE DATA'!$A$4:$AL$706,MATCH([1]Attendance_Data!H$2,'ATTENDANCE DATA'!$A$4:$AL$4,0),FALSE)</f>
        <v>#REF!</v>
      </c>
      <c r="I293" s="32" t="e">
        <f>VLOOKUP($A293,'ATTENDANCE DATA'!$A$4:$AL$706,MATCH([1]Attendance_Data!I$2,'ATTENDANCE DATA'!$A$4:$AL$4,0),FALSE)</f>
        <v>#REF!</v>
      </c>
      <c r="J293" s="32" t="e">
        <f>VLOOKUP($A293,'ATTENDANCE DATA'!$A$4:$AL$706,MATCH([1]Attendance_Data!J$2,'ATTENDANCE DATA'!$A$4:$AL$4,0),FALSE)</f>
        <v>#REF!</v>
      </c>
      <c r="K293" s="33" t="e">
        <f t="shared" si="4"/>
        <v>#REF!</v>
      </c>
    </row>
    <row r="294" spans="1:11">
      <c r="A294" s="24" t="e">
        <f>[1]!tblEmployee[[#This Row],[Emp_ID]]</f>
        <v>#REF!</v>
      </c>
      <c r="B294" s="22" t="e">
        <f>VLOOKUP($A294,[1]!tblEmployee[#All],MATCH([1]Attendance_Data!B$2,[1]!tblEmployee[#Headers],0),FALSE)</f>
        <v>#REF!</v>
      </c>
      <c r="C294" s="22" t="e">
        <f>VLOOKUP($A294,[1]!tblEmployee[#All],MATCH([1]Attendance_Data!C$2,[1]!tblEmployee[#Headers],0),FALSE)</f>
        <v>#REF!</v>
      </c>
      <c r="D294" s="22" t="e">
        <f>VLOOKUP($A294,[1]!tblEmployee[#All],MATCH([1]Attendance_Data!D$2,[1]!tblEmployee[#Headers],0),FALSE)</f>
        <v>#REF!</v>
      </c>
      <c r="E294" s="23" t="e">
        <f>VLOOKUP($A294,[1]!tblEmployee[#All],MATCH([1]Attendance_Data!E$2,[1]!tblEmployee[#Headers],0),FALSE)</f>
        <v>#REF!</v>
      </c>
      <c r="F294" s="32" t="e">
        <f>VLOOKUP($A294,'ATTENDANCE DATA'!$A$4:$AL$706,MATCH([1]Attendance_Data!F$2,'ATTENDANCE DATA'!$A$4:$AL$4,0),FALSE)</f>
        <v>#REF!</v>
      </c>
      <c r="G294" s="32" t="e">
        <f>VLOOKUP($A294,'ATTENDANCE DATA'!$A$4:$AL$706,MATCH([1]Attendance_Data!G$2,'ATTENDANCE DATA'!$A$4:$AL$4,0),FALSE)</f>
        <v>#REF!</v>
      </c>
      <c r="H294" s="32" t="e">
        <f>VLOOKUP($A294,'ATTENDANCE DATA'!$A$4:$AL$706,MATCH([1]Attendance_Data!H$2,'ATTENDANCE DATA'!$A$4:$AL$4,0),FALSE)</f>
        <v>#REF!</v>
      </c>
      <c r="I294" s="32" t="e">
        <f>VLOOKUP($A294,'ATTENDANCE DATA'!$A$4:$AL$706,MATCH([1]Attendance_Data!I$2,'ATTENDANCE DATA'!$A$4:$AL$4,0),FALSE)</f>
        <v>#REF!</v>
      </c>
      <c r="J294" s="32" t="e">
        <f>VLOOKUP($A294,'ATTENDANCE DATA'!$A$4:$AL$706,MATCH([1]Attendance_Data!J$2,'ATTENDANCE DATA'!$A$4:$AL$4,0),FALSE)</f>
        <v>#REF!</v>
      </c>
      <c r="K294" s="33" t="e">
        <f t="shared" si="4"/>
        <v>#REF!</v>
      </c>
    </row>
    <row r="295" spans="1:11">
      <c r="A295" s="24" t="e">
        <f>[1]!tblEmployee[[#This Row],[Emp_ID]]</f>
        <v>#REF!</v>
      </c>
      <c r="B295" s="22" t="e">
        <f>VLOOKUP($A295,[1]!tblEmployee[#All],MATCH([1]Attendance_Data!B$2,[1]!tblEmployee[#Headers],0),FALSE)</f>
        <v>#REF!</v>
      </c>
      <c r="C295" s="22" t="e">
        <f>VLOOKUP($A295,[1]!tblEmployee[#All],MATCH([1]Attendance_Data!C$2,[1]!tblEmployee[#Headers],0),FALSE)</f>
        <v>#REF!</v>
      </c>
      <c r="D295" s="22" t="e">
        <f>VLOOKUP($A295,[1]!tblEmployee[#All],MATCH([1]Attendance_Data!D$2,[1]!tblEmployee[#Headers],0),FALSE)</f>
        <v>#REF!</v>
      </c>
      <c r="E295" s="23" t="e">
        <f>VLOOKUP($A295,[1]!tblEmployee[#All],MATCH([1]Attendance_Data!E$2,[1]!tblEmployee[#Headers],0),FALSE)</f>
        <v>#REF!</v>
      </c>
      <c r="F295" s="32" t="e">
        <f>VLOOKUP($A295,'ATTENDANCE DATA'!$A$4:$AL$706,MATCH([1]Attendance_Data!F$2,'ATTENDANCE DATA'!$A$4:$AL$4,0),FALSE)</f>
        <v>#REF!</v>
      </c>
      <c r="G295" s="32" t="e">
        <f>VLOOKUP($A295,'ATTENDANCE DATA'!$A$4:$AL$706,MATCH([1]Attendance_Data!G$2,'ATTENDANCE DATA'!$A$4:$AL$4,0),FALSE)</f>
        <v>#REF!</v>
      </c>
      <c r="H295" s="32" t="e">
        <f>VLOOKUP($A295,'ATTENDANCE DATA'!$A$4:$AL$706,MATCH([1]Attendance_Data!H$2,'ATTENDANCE DATA'!$A$4:$AL$4,0),FALSE)</f>
        <v>#REF!</v>
      </c>
      <c r="I295" s="32" t="e">
        <f>VLOOKUP($A295,'ATTENDANCE DATA'!$A$4:$AL$706,MATCH([1]Attendance_Data!I$2,'ATTENDANCE DATA'!$A$4:$AL$4,0),FALSE)</f>
        <v>#REF!</v>
      </c>
      <c r="J295" s="32" t="e">
        <f>VLOOKUP($A295,'ATTENDANCE DATA'!$A$4:$AL$706,MATCH([1]Attendance_Data!J$2,'ATTENDANCE DATA'!$A$4:$AL$4,0),FALSE)</f>
        <v>#REF!</v>
      </c>
      <c r="K295" s="33" t="e">
        <f t="shared" si="4"/>
        <v>#REF!</v>
      </c>
    </row>
    <row r="296" spans="1:11">
      <c r="A296" s="24" t="e">
        <f>[1]!tblEmployee[[#This Row],[Emp_ID]]</f>
        <v>#REF!</v>
      </c>
      <c r="B296" s="22" t="e">
        <f>VLOOKUP($A296,[1]!tblEmployee[#All],MATCH([1]Attendance_Data!B$2,[1]!tblEmployee[#Headers],0),FALSE)</f>
        <v>#REF!</v>
      </c>
      <c r="C296" s="22" t="e">
        <f>VLOOKUP($A296,[1]!tblEmployee[#All],MATCH([1]Attendance_Data!C$2,[1]!tblEmployee[#Headers],0),FALSE)</f>
        <v>#REF!</v>
      </c>
      <c r="D296" s="22" t="e">
        <f>VLOOKUP($A296,[1]!tblEmployee[#All],MATCH([1]Attendance_Data!D$2,[1]!tblEmployee[#Headers],0),FALSE)</f>
        <v>#REF!</v>
      </c>
      <c r="E296" s="23" t="e">
        <f>VLOOKUP($A296,[1]!tblEmployee[#All],MATCH([1]Attendance_Data!E$2,[1]!tblEmployee[#Headers],0),FALSE)</f>
        <v>#REF!</v>
      </c>
      <c r="F296" s="32" t="e">
        <f>VLOOKUP($A296,'ATTENDANCE DATA'!$A$4:$AL$706,MATCH([1]Attendance_Data!F$2,'ATTENDANCE DATA'!$A$4:$AL$4,0),FALSE)</f>
        <v>#REF!</v>
      </c>
      <c r="G296" s="32" t="e">
        <f>VLOOKUP($A296,'ATTENDANCE DATA'!$A$4:$AL$706,MATCH([1]Attendance_Data!G$2,'ATTENDANCE DATA'!$A$4:$AL$4,0),FALSE)</f>
        <v>#REF!</v>
      </c>
      <c r="H296" s="32" t="e">
        <f>VLOOKUP($A296,'ATTENDANCE DATA'!$A$4:$AL$706,MATCH([1]Attendance_Data!H$2,'ATTENDANCE DATA'!$A$4:$AL$4,0),FALSE)</f>
        <v>#REF!</v>
      </c>
      <c r="I296" s="32" t="e">
        <f>VLOOKUP($A296,'ATTENDANCE DATA'!$A$4:$AL$706,MATCH([1]Attendance_Data!I$2,'ATTENDANCE DATA'!$A$4:$AL$4,0),FALSE)</f>
        <v>#REF!</v>
      </c>
      <c r="J296" s="32" t="e">
        <f>VLOOKUP($A296,'ATTENDANCE DATA'!$A$4:$AL$706,MATCH([1]Attendance_Data!J$2,'ATTENDANCE DATA'!$A$4:$AL$4,0),FALSE)</f>
        <v>#REF!</v>
      </c>
      <c r="K296" s="33" t="e">
        <f t="shared" si="4"/>
        <v>#REF!</v>
      </c>
    </row>
    <row r="297" spans="1:11">
      <c r="A297" s="24" t="e">
        <f>[1]!tblEmployee[[#This Row],[Emp_ID]]</f>
        <v>#REF!</v>
      </c>
      <c r="B297" s="22" t="e">
        <f>VLOOKUP($A297,[1]!tblEmployee[#All],MATCH([1]Attendance_Data!B$2,[1]!tblEmployee[#Headers],0),FALSE)</f>
        <v>#REF!</v>
      </c>
      <c r="C297" s="22" t="e">
        <f>VLOOKUP($A297,[1]!tblEmployee[#All],MATCH([1]Attendance_Data!C$2,[1]!tblEmployee[#Headers],0),FALSE)</f>
        <v>#REF!</v>
      </c>
      <c r="D297" s="22" t="e">
        <f>VLOOKUP($A297,[1]!tblEmployee[#All],MATCH([1]Attendance_Data!D$2,[1]!tblEmployee[#Headers],0),FALSE)</f>
        <v>#REF!</v>
      </c>
      <c r="E297" s="23" t="e">
        <f>VLOOKUP($A297,[1]!tblEmployee[#All],MATCH([1]Attendance_Data!E$2,[1]!tblEmployee[#Headers],0),FALSE)</f>
        <v>#REF!</v>
      </c>
      <c r="F297" s="32" t="e">
        <f>VLOOKUP($A297,'ATTENDANCE DATA'!$A$4:$AL$706,MATCH([1]Attendance_Data!F$2,'ATTENDANCE DATA'!$A$4:$AL$4,0),FALSE)</f>
        <v>#REF!</v>
      </c>
      <c r="G297" s="32" t="e">
        <f>VLOOKUP($A297,'ATTENDANCE DATA'!$A$4:$AL$706,MATCH([1]Attendance_Data!G$2,'ATTENDANCE DATA'!$A$4:$AL$4,0),FALSE)</f>
        <v>#REF!</v>
      </c>
      <c r="H297" s="32" t="e">
        <f>VLOOKUP($A297,'ATTENDANCE DATA'!$A$4:$AL$706,MATCH([1]Attendance_Data!H$2,'ATTENDANCE DATA'!$A$4:$AL$4,0),FALSE)</f>
        <v>#REF!</v>
      </c>
      <c r="I297" s="32" t="e">
        <f>VLOOKUP($A297,'ATTENDANCE DATA'!$A$4:$AL$706,MATCH([1]Attendance_Data!I$2,'ATTENDANCE DATA'!$A$4:$AL$4,0),FALSE)</f>
        <v>#REF!</v>
      </c>
      <c r="J297" s="32" t="e">
        <f>VLOOKUP($A297,'ATTENDANCE DATA'!$A$4:$AL$706,MATCH([1]Attendance_Data!J$2,'ATTENDANCE DATA'!$A$4:$AL$4,0),FALSE)</f>
        <v>#REF!</v>
      </c>
      <c r="K297" s="33" t="e">
        <f t="shared" si="4"/>
        <v>#REF!</v>
      </c>
    </row>
    <row r="298" spans="1:11">
      <c r="A298" s="24" t="e">
        <f>[1]!tblEmployee[[#This Row],[Emp_ID]]</f>
        <v>#REF!</v>
      </c>
      <c r="B298" s="22" t="e">
        <f>VLOOKUP($A298,[1]!tblEmployee[#All],MATCH([1]Attendance_Data!B$2,[1]!tblEmployee[#Headers],0),FALSE)</f>
        <v>#REF!</v>
      </c>
      <c r="C298" s="22" t="e">
        <f>VLOOKUP($A298,[1]!tblEmployee[#All],MATCH([1]Attendance_Data!C$2,[1]!tblEmployee[#Headers],0),FALSE)</f>
        <v>#REF!</v>
      </c>
      <c r="D298" s="22" t="e">
        <f>VLOOKUP($A298,[1]!tblEmployee[#All],MATCH([1]Attendance_Data!D$2,[1]!tblEmployee[#Headers],0),FALSE)</f>
        <v>#REF!</v>
      </c>
      <c r="E298" s="23" t="e">
        <f>VLOOKUP($A298,[1]!tblEmployee[#All],MATCH([1]Attendance_Data!E$2,[1]!tblEmployee[#Headers],0),FALSE)</f>
        <v>#REF!</v>
      </c>
      <c r="F298" s="32" t="e">
        <f>VLOOKUP($A298,'ATTENDANCE DATA'!$A$4:$AL$706,MATCH([1]Attendance_Data!F$2,'ATTENDANCE DATA'!$A$4:$AL$4,0),FALSE)</f>
        <v>#REF!</v>
      </c>
      <c r="G298" s="32" t="e">
        <f>VLOOKUP($A298,'ATTENDANCE DATA'!$A$4:$AL$706,MATCH([1]Attendance_Data!G$2,'ATTENDANCE DATA'!$A$4:$AL$4,0),FALSE)</f>
        <v>#REF!</v>
      </c>
      <c r="H298" s="32" t="e">
        <f>VLOOKUP($A298,'ATTENDANCE DATA'!$A$4:$AL$706,MATCH([1]Attendance_Data!H$2,'ATTENDANCE DATA'!$A$4:$AL$4,0),FALSE)</f>
        <v>#REF!</v>
      </c>
      <c r="I298" s="32" t="e">
        <f>VLOOKUP($A298,'ATTENDANCE DATA'!$A$4:$AL$706,MATCH([1]Attendance_Data!I$2,'ATTENDANCE DATA'!$A$4:$AL$4,0),FALSE)</f>
        <v>#REF!</v>
      </c>
      <c r="J298" s="32" t="e">
        <f>VLOOKUP($A298,'ATTENDANCE DATA'!$A$4:$AL$706,MATCH([1]Attendance_Data!J$2,'ATTENDANCE DATA'!$A$4:$AL$4,0),FALSE)</f>
        <v>#REF!</v>
      </c>
      <c r="K298" s="33" t="e">
        <f t="shared" si="4"/>
        <v>#REF!</v>
      </c>
    </row>
    <row r="299" spans="1:11">
      <c r="A299" s="24" t="e">
        <f>[1]!tblEmployee[[#This Row],[Emp_ID]]</f>
        <v>#REF!</v>
      </c>
      <c r="B299" s="22" t="e">
        <f>VLOOKUP($A299,[1]!tblEmployee[#All],MATCH([1]Attendance_Data!B$2,[1]!tblEmployee[#Headers],0),FALSE)</f>
        <v>#REF!</v>
      </c>
      <c r="C299" s="22" t="e">
        <f>VLOOKUP($A299,[1]!tblEmployee[#All],MATCH([1]Attendance_Data!C$2,[1]!tblEmployee[#Headers],0),FALSE)</f>
        <v>#REF!</v>
      </c>
      <c r="D299" s="22" t="e">
        <f>VLOOKUP($A299,[1]!tblEmployee[#All],MATCH([1]Attendance_Data!D$2,[1]!tblEmployee[#Headers],0),FALSE)</f>
        <v>#REF!</v>
      </c>
      <c r="E299" s="23" t="e">
        <f>VLOOKUP($A299,[1]!tblEmployee[#All],MATCH([1]Attendance_Data!E$2,[1]!tblEmployee[#Headers],0),FALSE)</f>
        <v>#REF!</v>
      </c>
      <c r="F299" s="32" t="e">
        <f>VLOOKUP($A299,'ATTENDANCE DATA'!$A$4:$AL$706,MATCH([1]Attendance_Data!F$2,'ATTENDANCE DATA'!$A$4:$AL$4,0),FALSE)</f>
        <v>#REF!</v>
      </c>
      <c r="G299" s="32" t="e">
        <f>VLOOKUP($A299,'ATTENDANCE DATA'!$A$4:$AL$706,MATCH([1]Attendance_Data!G$2,'ATTENDANCE DATA'!$A$4:$AL$4,0),FALSE)</f>
        <v>#REF!</v>
      </c>
      <c r="H299" s="32" t="e">
        <f>VLOOKUP($A299,'ATTENDANCE DATA'!$A$4:$AL$706,MATCH([1]Attendance_Data!H$2,'ATTENDANCE DATA'!$A$4:$AL$4,0),FALSE)</f>
        <v>#REF!</v>
      </c>
      <c r="I299" s="32" t="e">
        <f>VLOOKUP($A299,'ATTENDANCE DATA'!$A$4:$AL$706,MATCH([1]Attendance_Data!I$2,'ATTENDANCE DATA'!$A$4:$AL$4,0),FALSE)</f>
        <v>#REF!</v>
      </c>
      <c r="J299" s="32" t="e">
        <f>VLOOKUP($A299,'ATTENDANCE DATA'!$A$4:$AL$706,MATCH([1]Attendance_Data!J$2,'ATTENDANCE DATA'!$A$4:$AL$4,0),FALSE)</f>
        <v>#REF!</v>
      </c>
      <c r="K299" s="33" t="e">
        <f t="shared" si="4"/>
        <v>#REF!</v>
      </c>
    </row>
    <row r="300" spans="1:11">
      <c r="A300" s="24" t="e">
        <f>[1]!tblEmployee[[#This Row],[Emp_ID]]</f>
        <v>#REF!</v>
      </c>
      <c r="B300" s="22" t="e">
        <f>VLOOKUP($A300,[1]!tblEmployee[#All],MATCH([1]Attendance_Data!B$2,[1]!tblEmployee[#Headers],0),FALSE)</f>
        <v>#REF!</v>
      </c>
      <c r="C300" s="22" t="e">
        <f>VLOOKUP($A300,[1]!tblEmployee[#All],MATCH([1]Attendance_Data!C$2,[1]!tblEmployee[#Headers],0),FALSE)</f>
        <v>#REF!</v>
      </c>
      <c r="D300" s="22" t="e">
        <f>VLOOKUP($A300,[1]!tblEmployee[#All],MATCH([1]Attendance_Data!D$2,[1]!tblEmployee[#Headers],0),FALSE)</f>
        <v>#REF!</v>
      </c>
      <c r="E300" s="23" t="e">
        <f>VLOOKUP($A300,[1]!tblEmployee[#All],MATCH([1]Attendance_Data!E$2,[1]!tblEmployee[#Headers],0),FALSE)</f>
        <v>#REF!</v>
      </c>
      <c r="F300" s="32" t="e">
        <f>VLOOKUP($A300,'ATTENDANCE DATA'!$A$4:$AL$706,MATCH([1]Attendance_Data!F$2,'ATTENDANCE DATA'!$A$4:$AL$4,0),FALSE)</f>
        <v>#REF!</v>
      </c>
      <c r="G300" s="32" t="e">
        <f>VLOOKUP($A300,'ATTENDANCE DATA'!$A$4:$AL$706,MATCH([1]Attendance_Data!G$2,'ATTENDANCE DATA'!$A$4:$AL$4,0),FALSE)</f>
        <v>#REF!</v>
      </c>
      <c r="H300" s="32" t="e">
        <f>VLOOKUP($A300,'ATTENDANCE DATA'!$A$4:$AL$706,MATCH([1]Attendance_Data!H$2,'ATTENDANCE DATA'!$A$4:$AL$4,0),FALSE)</f>
        <v>#REF!</v>
      </c>
      <c r="I300" s="32" t="e">
        <f>VLOOKUP($A300,'ATTENDANCE DATA'!$A$4:$AL$706,MATCH([1]Attendance_Data!I$2,'ATTENDANCE DATA'!$A$4:$AL$4,0),FALSE)</f>
        <v>#REF!</v>
      </c>
      <c r="J300" s="32" t="e">
        <f>VLOOKUP($A300,'ATTENDANCE DATA'!$A$4:$AL$706,MATCH([1]Attendance_Data!J$2,'ATTENDANCE DATA'!$A$4:$AL$4,0),FALSE)</f>
        <v>#REF!</v>
      </c>
      <c r="K300" s="33" t="e">
        <f t="shared" si="4"/>
        <v>#REF!</v>
      </c>
    </row>
    <row r="301" spans="1:11">
      <c r="A301" s="24" t="e">
        <f>[1]!tblEmployee[[#This Row],[Emp_ID]]</f>
        <v>#REF!</v>
      </c>
      <c r="B301" s="22" t="e">
        <f>VLOOKUP($A301,[1]!tblEmployee[#All],MATCH([1]Attendance_Data!B$2,[1]!tblEmployee[#Headers],0),FALSE)</f>
        <v>#REF!</v>
      </c>
      <c r="C301" s="22" t="e">
        <f>VLOOKUP($A301,[1]!tblEmployee[#All],MATCH([1]Attendance_Data!C$2,[1]!tblEmployee[#Headers],0),FALSE)</f>
        <v>#REF!</v>
      </c>
      <c r="D301" s="22" t="e">
        <f>VLOOKUP($A301,[1]!tblEmployee[#All],MATCH([1]Attendance_Data!D$2,[1]!tblEmployee[#Headers],0),FALSE)</f>
        <v>#REF!</v>
      </c>
      <c r="E301" s="23" t="e">
        <f>VLOOKUP($A301,[1]!tblEmployee[#All],MATCH([1]Attendance_Data!E$2,[1]!tblEmployee[#Headers],0),FALSE)</f>
        <v>#REF!</v>
      </c>
      <c r="F301" s="32" t="e">
        <f>VLOOKUP($A301,'ATTENDANCE DATA'!$A$4:$AL$706,MATCH([1]Attendance_Data!F$2,'ATTENDANCE DATA'!$A$4:$AL$4,0),FALSE)</f>
        <v>#REF!</v>
      </c>
      <c r="G301" s="32" t="e">
        <f>VLOOKUP($A301,'ATTENDANCE DATA'!$A$4:$AL$706,MATCH([1]Attendance_Data!G$2,'ATTENDANCE DATA'!$A$4:$AL$4,0),FALSE)</f>
        <v>#REF!</v>
      </c>
      <c r="H301" s="32" t="e">
        <f>VLOOKUP($A301,'ATTENDANCE DATA'!$A$4:$AL$706,MATCH([1]Attendance_Data!H$2,'ATTENDANCE DATA'!$A$4:$AL$4,0),FALSE)</f>
        <v>#REF!</v>
      </c>
      <c r="I301" s="32" t="e">
        <f>VLOOKUP($A301,'ATTENDANCE DATA'!$A$4:$AL$706,MATCH([1]Attendance_Data!I$2,'ATTENDANCE DATA'!$A$4:$AL$4,0),FALSE)</f>
        <v>#REF!</v>
      </c>
      <c r="J301" s="32" t="e">
        <f>VLOOKUP($A301,'ATTENDANCE DATA'!$A$4:$AL$706,MATCH([1]Attendance_Data!J$2,'ATTENDANCE DATA'!$A$4:$AL$4,0),FALSE)</f>
        <v>#REF!</v>
      </c>
      <c r="K301" s="33" t="e">
        <f t="shared" si="4"/>
        <v>#REF!</v>
      </c>
    </row>
    <row r="302" spans="1:11">
      <c r="A302" s="24" t="e">
        <f>[1]!tblEmployee[[#This Row],[Emp_ID]]</f>
        <v>#REF!</v>
      </c>
      <c r="B302" s="22" t="e">
        <f>VLOOKUP($A302,[1]!tblEmployee[#All],MATCH([1]Attendance_Data!B$2,[1]!tblEmployee[#Headers],0),FALSE)</f>
        <v>#REF!</v>
      </c>
      <c r="C302" s="22" t="e">
        <f>VLOOKUP($A302,[1]!tblEmployee[#All],MATCH([1]Attendance_Data!C$2,[1]!tblEmployee[#Headers],0),FALSE)</f>
        <v>#REF!</v>
      </c>
      <c r="D302" s="22" t="e">
        <f>VLOOKUP($A302,[1]!tblEmployee[#All],MATCH([1]Attendance_Data!D$2,[1]!tblEmployee[#Headers],0),FALSE)</f>
        <v>#REF!</v>
      </c>
      <c r="E302" s="23" t="e">
        <f>VLOOKUP($A302,[1]!tblEmployee[#All],MATCH([1]Attendance_Data!E$2,[1]!tblEmployee[#Headers],0),FALSE)</f>
        <v>#REF!</v>
      </c>
      <c r="F302" s="32" t="e">
        <f>VLOOKUP($A302,'ATTENDANCE DATA'!$A$4:$AL$706,MATCH([1]Attendance_Data!F$2,'ATTENDANCE DATA'!$A$4:$AL$4,0),FALSE)</f>
        <v>#REF!</v>
      </c>
      <c r="G302" s="32" t="e">
        <f>VLOOKUP($A302,'ATTENDANCE DATA'!$A$4:$AL$706,MATCH([1]Attendance_Data!G$2,'ATTENDANCE DATA'!$A$4:$AL$4,0),FALSE)</f>
        <v>#REF!</v>
      </c>
      <c r="H302" s="32" t="e">
        <f>VLOOKUP($A302,'ATTENDANCE DATA'!$A$4:$AL$706,MATCH([1]Attendance_Data!H$2,'ATTENDANCE DATA'!$A$4:$AL$4,0),FALSE)</f>
        <v>#REF!</v>
      </c>
      <c r="I302" s="32" t="e">
        <f>VLOOKUP($A302,'ATTENDANCE DATA'!$A$4:$AL$706,MATCH([1]Attendance_Data!I$2,'ATTENDANCE DATA'!$A$4:$AL$4,0),FALSE)</f>
        <v>#REF!</v>
      </c>
      <c r="J302" s="32" t="e">
        <f>VLOOKUP($A302,'ATTENDANCE DATA'!$A$4:$AL$706,MATCH([1]Attendance_Data!J$2,'ATTENDANCE DATA'!$A$4:$AL$4,0),FALSE)</f>
        <v>#REF!</v>
      </c>
      <c r="K302" s="33" t="e">
        <f t="shared" si="4"/>
        <v>#REF!</v>
      </c>
    </row>
    <row r="303" spans="1:11">
      <c r="A303" s="24" t="e">
        <f>[1]!tblEmployee[[#This Row],[Emp_ID]]</f>
        <v>#REF!</v>
      </c>
      <c r="B303" s="22" t="e">
        <f>VLOOKUP($A303,[1]!tblEmployee[#All],MATCH([1]Attendance_Data!B$2,[1]!tblEmployee[#Headers],0),FALSE)</f>
        <v>#REF!</v>
      </c>
      <c r="C303" s="22" t="e">
        <f>VLOOKUP($A303,[1]!tblEmployee[#All],MATCH([1]Attendance_Data!C$2,[1]!tblEmployee[#Headers],0),FALSE)</f>
        <v>#REF!</v>
      </c>
      <c r="D303" s="22" t="e">
        <f>VLOOKUP($A303,[1]!tblEmployee[#All],MATCH([1]Attendance_Data!D$2,[1]!tblEmployee[#Headers],0),FALSE)</f>
        <v>#REF!</v>
      </c>
      <c r="E303" s="23" t="e">
        <f>VLOOKUP($A303,[1]!tblEmployee[#All],MATCH([1]Attendance_Data!E$2,[1]!tblEmployee[#Headers],0),FALSE)</f>
        <v>#REF!</v>
      </c>
      <c r="F303" s="32" t="e">
        <f>VLOOKUP($A303,'ATTENDANCE DATA'!$A$4:$AL$706,MATCH([1]Attendance_Data!F$2,'ATTENDANCE DATA'!$A$4:$AL$4,0),FALSE)</f>
        <v>#REF!</v>
      </c>
      <c r="G303" s="32" t="e">
        <f>VLOOKUP($A303,'ATTENDANCE DATA'!$A$4:$AL$706,MATCH([1]Attendance_Data!G$2,'ATTENDANCE DATA'!$A$4:$AL$4,0),FALSE)</f>
        <v>#REF!</v>
      </c>
      <c r="H303" s="32" t="e">
        <f>VLOOKUP($A303,'ATTENDANCE DATA'!$A$4:$AL$706,MATCH([1]Attendance_Data!H$2,'ATTENDANCE DATA'!$A$4:$AL$4,0),FALSE)</f>
        <v>#REF!</v>
      </c>
      <c r="I303" s="32" t="e">
        <f>VLOOKUP($A303,'ATTENDANCE DATA'!$A$4:$AL$706,MATCH([1]Attendance_Data!I$2,'ATTENDANCE DATA'!$A$4:$AL$4,0),FALSE)</f>
        <v>#REF!</v>
      </c>
      <c r="J303" s="32" t="e">
        <f>VLOOKUP($A303,'ATTENDANCE DATA'!$A$4:$AL$706,MATCH([1]Attendance_Data!J$2,'ATTENDANCE DATA'!$A$4:$AL$4,0),FALSE)</f>
        <v>#REF!</v>
      </c>
      <c r="K303" s="33" t="e">
        <f t="shared" si="4"/>
        <v>#REF!</v>
      </c>
    </row>
    <row r="304" spans="1:11">
      <c r="A304" s="24" t="e">
        <f>[1]!tblEmployee[[#This Row],[Emp_ID]]</f>
        <v>#REF!</v>
      </c>
      <c r="B304" s="22" t="e">
        <f>VLOOKUP($A304,[1]!tblEmployee[#All],MATCH([1]Attendance_Data!B$2,[1]!tblEmployee[#Headers],0),FALSE)</f>
        <v>#REF!</v>
      </c>
      <c r="C304" s="22" t="e">
        <f>VLOOKUP($A304,[1]!tblEmployee[#All],MATCH([1]Attendance_Data!C$2,[1]!tblEmployee[#Headers],0),FALSE)</f>
        <v>#REF!</v>
      </c>
      <c r="D304" s="22" t="e">
        <f>VLOOKUP($A304,[1]!tblEmployee[#All],MATCH([1]Attendance_Data!D$2,[1]!tblEmployee[#Headers],0),FALSE)</f>
        <v>#REF!</v>
      </c>
      <c r="E304" s="23" t="e">
        <f>VLOOKUP($A304,[1]!tblEmployee[#All],MATCH([1]Attendance_Data!E$2,[1]!tblEmployee[#Headers],0),FALSE)</f>
        <v>#REF!</v>
      </c>
      <c r="F304" s="32" t="e">
        <f>VLOOKUP($A304,'ATTENDANCE DATA'!$A$4:$AL$706,MATCH([1]Attendance_Data!F$2,'ATTENDANCE DATA'!$A$4:$AL$4,0),FALSE)</f>
        <v>#REF!</v>
      </c>
      <c r="G304" s="32" t="e">
        <f>VLOOKUP($A304,'ATTENDANCE DATA'!$A$4:$AL$706,MATCH([1]Attendance_Data!G$2,'ATTENDANCE DATA'!$A$4:$AL$4,0),FALSE)</f>
        <v>#REF!</v>
      </c>
      <c r="H304" s="32" t="e">
        <f>VLOOKUP($A304,'ATTENDANCE DATA'!$A$4:$AL$706,MATCH([1]Attendance_Data!H$2,'ATTENDANCE DATA'!$A$4:$AL$4,0),FALSE)</f>
        <v>#REF!</v>
      </c>
      <c r="I304" s="32" t="e">
        <f>VLOOKUP($A304,'ATTENDANCE DATA'!$A$4:$AL$706,MATCH([1]Attendance_Data!I$2,'ATTENDANCE DATA'!$A$4:$AL$4,0),FALSE)</f>
        <v>#REF!</v>
      </c>
      <c r="J304" s="32" t="e">
        <f>VLOOKUP($A304,'ATTENDANCE DATA'!$A$4:$AL$706,MATCH([1]Attendance_Data!J$2,'ATTENDANCE DATA'!$A$4:$AL$4,0),FALSE)</f>
        <v>#REF!</v>
      </c>
      <c r="K304" s="33" t="e">
        <f t="shared" si="4"/>
        <v>#REF!</v>
      </c>
    </row>
    <row r="305" spans="1:11">
      <c r="A305" s="24" t="e">
        <f>[1]!tblEmployee[[#This Row],[Emp_ID]]</f>
        <v>#REF!</v>
      </c>
      <c r="B305" s="22" t="e">
        <f>VLOOKUP($A305,[1]!tblEmployee[#All],MATCH([1]Attendance_Data!B$2,[1]!tblEmployee[#Headers],0),FALSE)</f>
        <v>#REF!</v>
      </c>
      <c r="C305" s="22" t="e">
        <f>VLOOKUP($A305,[1]!tblEmployee[#All],MATCH([1]Attendance_Data!C$2,[1]!tblEmployee[#Headers],0),FALSE)</f>
        <v>#REF!</v>
      </c>
      <c r="D305" s="22" t="e">
        <f>VLOOKUP($A305,[1]!tblEmployee[#All],MATCH([1]Attendance_Data!D$2,[1]!tblEmployee[#Headers],0),FALSE)</f>
        <v>#REF!</v>
      </c>
      <c r="E305" s="23" t="e">
        <f>VLOOKUP($A305,[1]!tblEmployee[#All],MATCH([1]Attendance_Data!E$2,[1]!tblEmployee[#Headers],0),FALSE)</f>
        <v>#REF!</v>
      </c>
      <c r="F305" s="32" t="e">
        <f>VLOOKUP($A305,'ATTENDANCE DATA'!$A$4:$AL$706,MATCH([1]Attendance_Data!F$2,'ATTENDANCE DATA'!$A$4:$AL$4,0),FALSE)</f>
        <v>#REF!</v>
      </c>
      <c r="G305" s="32" t="e">
        <f>VLOOKUP($A305,'ATTENDANCE DATA'!$A$4:$AL$706,MATCH([1]Attendance_Data!G$2,'ATTENDANCE DATA'!$A$4:$AL$4,0),FALSE)</f>
        <v>#REF!</v>
      </c>
      <c r="H305" s="32" t="e">
        <f>VLOOKUP($A305,'ATTENDANCE DATA'!$A$4:$AL$706,MATCH([1]Attendance_Data!H$2,'ATTENDANCE DATA'!$A$4:$AL$4,0),FALSE)</f>
        <v>#REF!</v>
      </c>
      <c r="I305" s="32" t="e">
        <f>VLOOKUP($A305,'ATTENDANCE DATA'!$A$4:$AL$706,MATCH([1]Attendance_Data!I$2,'ATTENDANCE DATA'!$A$4:$AL$4,0),FALSE)</f>
        <v>#REF!</v>
      </c>
      <c r="J305" s="32" t="e">
        <f>VLOOKUP($A305,'ATTENDANCE DATA'!$A$4:$AL$706,MATCH([1]Attendance_Data!J$2,'ATTENDANCE DATA'!$A$4:$AL$4,0),FALSE)</f>
        <v>#REF!</v>
      </c>
      <c r="K305" s="33" t="e">
        <f t="shared" si="4"/>
        <v>#REF!</v>
      </c>
    </row>
    <row r="306" spans="1:11">
      <c r="A306" s="24" t="e">
        <f>[1]!tblEmployee[[#This Row],[Emp_ID]]</f>
        <v>#REF!</v>
      </c>
      <c r="B306" s="22" t="e">
        <f>VLOOKUP($A306,[1]!tblEmployee[#All],MATCH([1]Attendance_Data!B$2,[1]!tblEmployee[#Headers],0),FALSE)</f>
        <v>#REF!</v>
      </c>
      <c r="C306" s="22" t="e">
        <f>VLOOKUP($A306,[1]!tblEmployee[#All],MATCH([1]Attendance_Data!C$2,[1]!tblEmployee[#Headers],0),FALSE)</f>
        <v>#REF!</v>
      </c>
      <c r="D306" s="22" t="e">
        <f>VLOOKUP($A306,[1]!tblEmployee[#All],MATCH([1]Attendance_Data!D$2,[1]!tblEmployee[#Headers],0),FALSE)</f>
        <v>#REF!</v>
      </c>
      <c r="E306" s="23" t="e">
        <f>VLOOKUP($A306,[1]!tblEmployee[#All],MATCH([1]Attendance_Data!E$2,[1]!tblEmployee[#Headers],0),FALSE)</f>
        <v>#REF!</v>
      </c>
      <c r="F306" s="32" t="e">
        <f>VLOOKUP($A306,'ATTENDANCE DATA'!$A$4:$AL$706,MATCH([1]Attendance_Data!F$2,'ATTENDANCE DATA'!$A$4:$AL$4,0),FALSE)</f>
        <v>#REF!</v>
      </c>
      <c r="G306" s="32" t="e">
        <f>VLOOKUP($A306,'ATTENDANCE DATA'!$A$4:$AL$706,MATCH([1]Attendance_Data!G$2,'ATTENDANCE DATA'!$A$4:$AL$4,0),FALSE)</f>
        <v>#REF!</v>
      </c>
      <c r="H306" s="32" t="e">
        <f>VLOOKUP($A306,'ATTENDANCE DATA'!$A$4:$AL$706,MATCH([1]Attendance_Data!H$2,'ATTENDANCE DATA'!$A$4:$AL$4,0),FALSE)</f>
        <v>#REF!</v>
      </c>
      <c r="I306" s="32" t="e">
        <f>VLOOKUP($A306,'ATTENDANCE DATA'!$A$4:$AL$706,MATCH([1]Attendance_Data!I$2,'ATTENDANCE DATA'!$A$4:$AL$4,0),FALSE)</f>
        <v>#REF!</v>
      </c>
      <c r="J306" s="32" t="e">
        <f>VLOOKUP($A306,'ATTENDANCE DATA'!$A$4:$AL$706,MATCH([1]Attendance_Data!J$2,'ATTENDANCE DATA'!$A$4:$AL$4,0),FALSE)</f>
        <v>#REF!</v>
      </c>
      <c r="K306" s="33" t="e">
        <f t="shared" si="4"/>
        <v>#REF!</v>
      </c>
    </row>
    <row r="307" spans="1:11">
      <c r="A307" s="24" t="e">
        <f>[1]!tblEmployee[[#This Row],[Emp_ID]]</f>
        <v>#REF!</v>
      </c>
      <c r="B307" s="22" t="e">
        <f>VLOOKUP($A307,[1]!tblEmployee[#All],MATCH([1]Attendance_Data!B$2,[1]!tblEmployee[#Headers],0),FALSE)</f>
        <v>#REF!</v>
      </c>
      <c r="C307" s="22" t="e">
        <f>VLOOKUP($A307,[1]!tblEmployee[#All],MATCH([1]Attendance_Data!C$2,[1]!tblEmployee[#Headers],0),FALSE)</f>
        <v>#REF!</v>
      </c>
      <c r="D307" s="22" t="e">
        <f>VLOOKUP($A307,[1]!tblEmployee[#All],MATCH([1]Attendance_Data!D$2,[1]!tblEmployee[#Headers],0),FALSE)</f>
        <v>#REF!</v>
      </c>
      <c r="E307" s="23" t="e">
        <f>VLOOKUP($A307,[1]!tblEmployee[#All],MATCH([1]Attendance_Data!E$2,[1]!tblEmployee[#Headers],0),FALSE)</f>
        <v>#REF!</v>
      </c>
      <c r="F307" s="32" t="e">
        <f>VLOOKUP($A307,'ATTENDANCE DATA'!$A$4:$AL$706,MATCH([1]Attendance_Data!F$2,'ATTENDANCE DATA'!$A$4:$AL$4,0),FALSE)</f>
        <v>#REF!</v>
      </c>
      <c r="G307" s="32" t="e">
        <f>VLOOKUP($A307,'ATTENDANCE DATA'!$A$4:$AL$706,MATCH([1]Attendance_Data!G$2,'ATTENDANCE DATA'!$A$4:$AL$4,0),FALSE)</f>
        <v>#REF!</v>
      </c>
      <c r="H307" s="32" t="e">
        <f>VLOOKUP($A307,'ATTENDANCE DATA'!$A$4:$AL$706,MATCH([1]Attendance_Data!H$2,'ATTENDANCE DATA'!$A$4:$AL$4,0),FALSE)</f>
        <v>#REF!</v>
      </c>
      <c r="I307" s="32" t="e">
        <f>VLOOKUP($A307,'ATTENDANCE DATA'!$A$4:$AL$706,MATCH([1]Attendance_Data!I$2,'ATTENDANCE DATA'!$A$4:$AL$4,0),FALSE)</f>
        <v>#REF!</v>
      </c>
      <c r="J307" s="32" t="e">
        <f>VLOOKUP($A307,'ATTENDANCE DATA'!$A$4:$AL$706,MATCH([1]Attendance_Data!J$2,'ATTENDANCE DATA'!$A$4:$AL$4,0),FALSE)</f>
        <v>#REF!</v>
      </c>
      <c r="K307" s="33" t="e">
        <f t="shared" si="4"/>
        <v>#REF!</v>
      </c>
    </row>
    <row r="308" spans="1:11">
      <c r="A308" s="24" t="e">
        <f>[1]!tblEmployee[[#This Row],[Emp_ID]]</f>
        <v>#REF!</v>
      </c>
      <c r="B308" s="22" t="e">
        <f>VLOOKUP($A308,[1]!tblEmployee[#All],MATCH([1]Attendance_Data!B$2,[1]!tblEmployee[#Headers],0),FALSE)</f>
        <v>#REF!</v>
      </c>
      <c r="C308" s="22" t="e">
        <f>VLOOKUP($A308,[1]!tblEmployee[#All],MATCH([1]Attendance_Data!C$2,[1]!tblEmployee[#Headers],0),FALSE)</f>
        <v>#REF!</v>
      </c>
      <c r="D308" s="22" t="e">
        <f>VLOOKUP($A308,[1]!tblEmployee[#All],MATCH([1]Attendance_Data!D$2,[1]!tblEmployee[#Headers],0),FALSE)</f>
        <v>#REF!</v>
      </c>
      <c r="E308" s="23" t="e">
        <f>VLOOKUP($A308,[1]!tblEmployee[#All],MATCH([1]Attendance_Data!E$2,[1]!tblEmployee[#Headers],0),FALSE)</f>
        <v>#REF!</v>
      </c>
      <c r="F308" s="32" t="e">
        <f>VLOOKUP($A308,'ATTENDANCE DATA'!$A$4:$AL$706,MATCH([1]Attendance_Data!F$2,'ATTENDANCE DATA'!$A$4:$AL$4,0),FALSE)</f>
        <v>#REF!</v>
      </c>
      <c r="G308" s="32" t="e">
        <f>VLOOKUP($A308,'ATTENDANCE DATA'!$A$4:$AL$706,MATCH([1]Attendance_Data!G$2,'ATTENDANCE DATA'!$A$4:$AL$4,0),FALSE)</f>
        <v>#REF!</v>
      </c>
      <c r="H308" s="32" t="e">
        <f>VLOOKUP($A308,'ATTENDANCE DATA'!$A$4:$AL$706,MATCH([1]Attendance_Data!H$2,'ATTENDANCE DATA'!$A$4:$AL$4,0),FALSE)</f>
        <v>#REF!</v>
      </c>
      <c r="I308" s="32" t="e">
        <f>VLOOKUP($A308,'ATTENDANCE DATA'!$A$4:$AL$706,MATCH([1]Attendance_Data!I$2,'ATTENDANCE DATA'!$A$4:$AL$4,0),FALSE)</f>
        <v>#REF!</v>
      </c>
      <c r="J308" s="32" t="e">
        <f>VLOOKUP($A308,'ATTENDANCE DATA'!$A$4:$AL$706,MATCH([1]Attendance_Data!J$2,'ATTENDANCE DATA'!$A$4:$AL$4,0),FALSE)</f>
        <v>#REF!</v>
      </c>
      <c r="K308" s="33" t="e">
        <f t="shared" si="4"/>
        <v>#REF!</v>
      </c>
    </row>
    <row r="309" spans="1:11">
      <c r="A309" s="24" t="e">
        <f>[1]!tblEmployee[[#This Row],[Emp_ID]]</f>
        <v>#REF!</v>
      </c>
      <c r="B309" s="22" t="e">
        <f>VLOOKUP($A309,[1]!tblEmployee[#All],MATCH([1]Attendance_Data!B$2,[1]!tblEmployee[#Headers],0),FALSE)</f>
        <v>#REF!</v>
      </c>
      <c r="C309" s="22" t="e">
        <f>VLOOKUP($A309,[1]!tblEmployee[#All],MATCH([1]Attendance_Data!C$2,[1]!tblEmployee[#Headers],0),FALSE)</f>
        <v>#REF!</v>
      </c>
      <c r="D309" s="22" t="e">
        <f>VLOOKUP($A309,[1]!tblEmployee[#All],MATCH([1]Attendance_Data!D$2,[1]!tblEmployee[#Headers],0),FALSE)</f>
        <v>#REF!</v>
      </c>
      <c r="E309" s="23" t="e">
        <f>VLOOKUP($A309,[1]!tblEmployee[#All],MATCH([1]Attendance_Data!E$2,[1]!tblEmployee[#Headers],0),FALSE)</f>
        <v>#REF!</v>
      </c>
      <c r="F309" s="32" t="e">
        <f>VLOOKUP($A309,'ATTENDANCE DATA'!$A$4:$AL$706,MATCH([1]Attendance_Data!F$2,'ATTENDANCE DATA'!$A$4:$AL$4,0),FALSE)</f>
        <v>#REF!</v>
      </c>
      <c r="G309" s="32" t="e">
        <f>VLOOKUP($A309,'ATTENDANCE DATA'!$A$4:$AL$706,MATCH([1]Attendance_Data!G$2,'ATTENDANCE DATA'!$A$4:$AL$4,0),FALSE)</f>
        <v>#REF!</v>
      </c>
      <c r="H309" s="32" t="e">
        <f>VLOOKUP($A309,'ATTENDANCE DATA'!$A$4:$AL$706,MATCH([1]Attendance_Data!H$2,'ATTENDANCE DATA'!$A$4:$AL$4,0),FALSE)</f>
        <v>#REF!</v>
      </c>
      <c r="I309" s="32" t="e">
        <f>VLOOKUP($A309,'ATTENDANCE DATA'!$A$4:$AL$706,MATCH([1]Attendance_Data!I$2,'ATTENDANCE DATA'!$A$4:$AL$4,0),FALSE)</f>
        <v>#REF!</v>
      </c>
      <c r="J309" s="32" t="e">
        <f>VLOOKUP($A309,'ATTENDANCE DATA'!$A$4:$AL$706,MATCH([1]Attendance_Data!J$2,'ATTENDANCE DATA'!$A$4:$AL$4,0),FALSE)</f>
        <v>#REF!</v>
      </c>
      <c r="K309" s="33" t="e">
        <f t="shared" si="4"/>
        <v>#REF!</v>
      </c>
    </row>
    <row r="310" spans="1:11">
      <c r="A310" s="24" t="e">
        <f>[1]!tblEmployee[[#This Row],[Emp_ID]]</f>
        <v>#REF!</v>
      </c>
      <c r="B310" s="22" t="e">
        <f>VLOOKUP($A310,[1]!tblEmployee[#All],MATCH([1]Attendance_Data!B$2,[1]!tblEmployee[#Headers],0),FALSE)</f>
        <v>#REF!</v>
      </c>
      <c r="C310" s="22" t="e">
        <f>VLOOKUP($A310,[1]!tblEmployee[#All],MATCH([1]Attendance_Data!C$2,[1]!tblEmployee[#Headers],0),FALSE)</f>
        <v>#REF!</v>
      </c>
      <c r="D310" s="22" t="e">
        <f>VLOOKUP($A310,[1]!tblEmployee[#All],MATCH([1]Attendance_Data!D$2,[1]!tblEmployee[#Headers],0),FALSE)</f>
        <v>#REF!</v>
      </c>
      <c r="E310" s="23" t="e">
        <f>VLOOKUP($A310,[1]!tblEmployee[#All],MATCH([1]Attendance_Data!E$2,[1]!tblEmployee[#Headers],0),FALSE)</f>
        <v>#REF!</v>
      </c>
      <c r="F310" s="32" t="e">
        <f>VLOOKUP($A310,'ATTENDANCE DATA'!$A$4:$AL$706,MATCH([1]Attendance_Data!F$2,'ATTENDANCE DATA'!$A$4:$AL$4,0),FALSE)</f>
        <v>#REF!</v>
      </c>
      <c r="G310" s="32" t="e">
        <f>VLOOKUP($A310,'ATTENDANCE DATA'!$A$4:$AL$706,MATCH([1]Attendance_Data!G$2,'ATTENDANCE DATA'!$A$4:$AL$4,0),FALSE)</f>
        <v>#REF!</v>
      </c>
      <c r="H310" s="32" t="e">
        <f>VLOOKUP($A310,'ATTENDANCE DATA'!$A$4:$AL$706,MATCH([1]Attendance_Data!H$2,'ATTENDANCE DATA'!$A$4:$AL$4,0),FALSE)</f>
        <v>#REF!</v>
      </c>
      <c r="I310" s="32" t="e">
        <f>VLOOKUP($A310,'ATTENDANCE DATA'!$A$4:$AL$706,MATCH([1]Attendance_Data!I$2,'ATTENDANCE DATA'!$A$4:$AL$4,0),FALSE)</f>
        <v>#REF!</v>
      </c>
      <c r="J310" s="32" t="e">
        <f>VLOOKUP($A310,'ATTENDANCE DATA'!$A$4:$AL$706,MATCH([1]Attendance_Data!J$2,'ATTENDANCE DATA'!$A$4:$AL$4,0),FALSE)</f>
        <v>#REF!</v>
      </c>
      <c r="K310" s="33" t="e">
        <f t="shared" si="4"/>
        <v>#REF!</v>
      </c>
    </row>
    <row r="311" spans="1:11">
      <c r="A311" s="24" t="e">
        <f>[1]!tblEmployee[[#This Row],[Emp_ID]]</f>
        <v>#REF!</v>
      </c>
      <c r="B311" s="22" t="e">
        <f>VLOOKUP($A311,[1]!tblEmployee[#All],MATCH([1]Attendance_Data!B$2,[1]!tblEmployee[#Headers],0),FALSE)</f>
        <v>#REF!</v>
      </c>
      <c r="C311" s="22" t="e">
        <f>VLOOKUP($A311,[1]!tblEmployee[#All],MATCH([1]Attendance_Data!C$2,[1]!tblEmployee[#Headers],0),FALSE)</f>
        <v>#REF!</v>
      </c>
      <c r="D311" s="22" t="e">
        <f>VLOOKUP($A311,[1]!tblEmployee[#All],MATCH([1]Attendance_Data!D$2,[1]!tblEmployee[#Headers],0),FALSE)</f>
        <v>#REF!</v>
      </c>
      <c r="E311" s="23" t="e">
        <f>VLOOKUP($A311,[1]!tblEmployee[#All],MATCH([1]Attendance_Data!E$2,[1]!tblEmployee[#Headers],0),FALSE)</f>
        <v>#REF!</v>
      </c>
      <c r="F311" s="32" t="e">
        <f>VLOOKUP($A311,'ATTENDANCE DATA'!$A$4:$AL$706,MATCH([1]Attendance_Data!F$2,'ATTENDANCE DATA'!$A$4:$AL$4,0),FALSE)</f>
        <v>#REF!</v>
      </c>
      <c r="G311" s="32" t="e">
        <f>VLOOKUP($A311,'ATTENDANCE DATA'!$A$4:$AL$706,MATCH([1]Attendance_Data!G$2,'ATTENDANCE DATA'!$A$4:$AL$4,0),FALSE)</f>
        <v>#REF!</v>
      </c>
      <c r="H311" s="32" t="e">
        <f>VLOOKUP($A311,'ATTENDANCE DATA'!$A$4:$AL$706,MATCH([1]Attendance_Data!H$2,'ATTENDANCE DATA'!$A$4:$AL$4,0),FALSE)</f>
        <v>#REF!</v>
      </c>
      <c r="I311" s="32" t="e">
        <f>VLOOKUP($A311,'ATTENDANCE DATA'!$A$4:$AL$706,MATCH([1]Attendance_Data!I$2,'ATTENDANCE DATA'!$A$4:$AL$4,0),FALSE)</f>
        <v>#REF!</v>
      </c>
      <c r="J311" s="32" t="e">
        <f>VLOOKUP($A311,'ATTENDANCE DATA'!$A$4:$AL$706,MATCH([1]Attendance_Data!J$2,'ATTENDANCE DATA'!$A$4:$AL$4,0),FALSE)</f>
        <v>#REF!</v>
      </c>
      <c r="K311" s="33" t="e">
        <f t="shared" si="4"/>
        <v>#REF!</v>
      </c>
    </row>
    <row r="312" spans="1:11">
      <c r="A312" s="24" t="e">
        <f>[1]!tblEmployee[[#This Row],[Emp_ID]]</f>
        <v>#REF!</v>
      </c>
      <c r="B312" s="22" t="e">
        <f>VLOOKUP($A312,[1]!tblEmployee[#All],MATCH([1]Attendance_Data!B$2,[1]!tblEmployee[#Headers],0),FALSE)</f>
        <v>#REF!</v>
      </c>
      <c r="C312" s="22" t="e">
        <f>VLOOKUP($A312,[1]!tblEmployee[#All],MATCH([1]Attendance_Data!C$2,[1]!tblEmployee[#Headers],0),FALSE)</f>
        <v>#REF!</v>
      </c>
      <c r="D312" s="22" t="e">
        <f>VLOOKUP($A312,[1]!tblEmployee[#All],MATCH([1]Attendance_Data!D$2,[1]!tblEmployee[#Headers],0),FALSE)</f>
        <v>#REF!</v>
      </c>
      <c r="E312" s="23" t="e">
        <f>VLOOKUP($A312,[1]!tblEmployee[#All],MATCH([1]Attendance_Data!E$2,[1]!tblEmployee[#Headers],0),FALSE)</f>
        <v>#REF!</v>
      </c>
      <c r="F312" s="32" t="e">
        <f>VLOOKUP($A312,'ATTENDANCE DATA'!$A$4:$AL$706,MATCH([1]Attendance_Data!F$2,'ATTENDANCE DATA'!$A$4:$AL$4,0),FALSE)</f>
        <v>#REF!</v>
      </c>
      <c r="G312" s="32" t="e">
        <f>VLOOKUP($A312,'ATTENDANCE DATA'!$A$4:$AL$706,MATCH([1]Attendance_Data!G$2,'ATTENDANCE DATA'!$A$4:$AL$4,0),FALSE)</f>
        <v>#REF!</v>
      </c>
      <c r="H312" s="32" t="e">
        <f>VLOOKUP($A312,'ATTENDANCE DATA'!$A$4:$AL$706,MATCH([1]Attendance_Data!H$2,'ATTENDANCE DATA'!$A$4:$AL$4,0),FALSE)</f>
        <v>#REF!</v>
      </c>
      <c r="I312" s="32" t="e">
        <f>VLOOKUP($A312,'ATTENDANCE DATA'!$A$4:$AL$706,MATCH([1]Attendance_Data!I$2,'ATTENDANCE DATA'!$A$4:$AL$4,0),FALSE)</f>
        <v>#REF!</v>
      </c>
      <c r="J312" s="32" t="e">
        <f>VLOOKUP($A312,'ATTENDANCE DATA'!$A$4:$AL$706,MATCH([1]Attendance_Data!J$2,'ATTENDANCE DATA'!$A$4:$AL$4,0),FALSE)</f>
        <v>#REF!</v>
      </c>
      <c r="K312" s="33" t="e">
        <f t="shared" si="4"/>
        <v>#REF!</v>
      </c>
    </row>
    <row r="313" spans="1:11">
      <c r="A313" s="24" t="e">
        <f>[1]!tblEmployee[[#This Row],[Emp_ID]]</f>
        <v>#REF!</v>
      </c>
      <c r="B313" s="22" t="e">
        <f>VLOOKUP($A313,[1]!tblEmployee[#All],MATCH([1]Attendance_Data!B$2,[1]!tblEmployee[#Headers],0),FALSE)</f>
        <v>#REF!</v>
      </c>
      <c r="C313" s="22" t="e">
        <f>VLOOKUP($A313,[1]!tblEmployee[#All],MATCH([1]Attendance_Data!C$2,[1]!tblEmployee[#Headers],0),FALSE)</f>
        <v>#REF!</v>
      </c>
      <c r="D313" s="22" t="e">
        <f>VLOOKUP($A313,[1]!tblEmployee[#All],MATCH([1]Attendance_Data!D$2,[1]!tblEmployee[#Headers],0),FALSE)</f>
        <v>#REF!</v>
      </c>
      <c r="E313" s="23" t="e">
        <f>VLOOKUP($A313,[1]!tblEmployee[#All],MATCH([1]Attendance_Data!E$2,[1]!tblEmployee[#Headers],0),FALSE)</f>
        <v>#REF!</v>
      </c>
      <c r="F313" s="32" t="e">
        <f>VLOOKUP($A313,'ATTENDANCE DATA'!$A$4:$AL$706,MATCH([1]Attendance_Data!F$2,'ATTENDANCE DATA'!$A$4:$AL$4,0),FALSE)</f>
        <v>#REF!</v>
      </c>
      <c r="G313" s="32" t="e">
        <f>VLOOKUP($A313,'ATTENDANCE DATA'!$A$4:$AL$706,MATCH([1]Attendance_Data!G$2,'ATTENDANCE DATA'!$A$4:$AL$4,0),FALSE)</f>
        <v>#REF!</v>
      </c>
      <c r="H313" s="32" t="e">
        <f>VLOOKUP($A313,'ATTENDANCE DATA'!$A$4:$AL$706,MATCH([1]Attendance_Data!H$2,'ATTENDANCE DATA'!$A$4:$AL$4,0),FALSE)</f>
        <v>#REF!</v>
      </c>
      <c r="I313" s="32" t="e">
        <f>VLOOKUP($A313,'ATTENDANCE DATA'!$A$4:$AL$706,MATCH([1]Attendance_Data!I$2,'ATTENDANCE DATA'!$A$4:$AL$4,0),FALSE)</f>
        <v>#REF!</v>
      </c>
      <c r="J313" s="32" t="e">
        <f>VLOOKUP($A313,'ATTENDANCE DATA'!$A$4:$AL$706,MATCH([1]Attendance_Data!J$2,'ATTENDANCE DATA'!$A$4:$AL$4,0),FALSE)</f>
        <v>#REF!</v>
      </c>
      <c r="K313" s="33" t="e">
        <f t="shared" si="4"/>
        <v>#REF!</v>
      </c>
    </row>
    <row r="314" spans="1:11">
      <c r="A314" s="24" t="e">
        <f>[1]!tblEmployee[[#This Row],[Emp_ID]]</f>
        <v>#REF!</v>
      </c>
      <c r="B314" s="22" t="e">
        <f>VLOOKUP($A314,[1]!tblEmployee[#All],MATCH([1]Attendance_Data!B$2,[1]!tblEmployee[#Headers],0),FALSE)</f>
        <v>#REF!</v>
      </c>
      <c r="C314" s="22" t="e">
        <f>VLOOKUP($A314,[1]!tblEmployee[#All],MATCH([1]Attendance_Data!C$2,[1]!tblEmployee[#Headers],0),FALSE)</f>
        <v>#REF!</v>
      </c>
      <c r="D314" s="22" t="e">
        <f>VLOOKUP($A314,[1]!tblEmployee[#All],MATCH([1]Attendance_Data!D$2,[1]!tblEmployee[#Headers],0),FALSE)</f>
        <v>#REF!</v>
      </c>
      <c r="E314" s="23" t="e">
        <f>VLOOKUP($A314,[1]!tblEmployee[#All],MATCH([1]Attendance_Data!E$2,[1]!tblEmployee[#Headers],0),FALSE)</f>
        <v>#REF!</v>
      </c>
      <c r="F314" s="32" t="e">
        <f>VLOOKUP($A314,'ATTENDANCE DATA'!$A$4:$AL$706,MATCH([1]Attendance_Data!F$2,'ATTENDANCE DATA'!$A$4:$AL$4,0),FALSE)</f>
        <v>#REF!</v>
      </c>
      <c r="G314" s="32" t="e">
        <f>VLOOKUP($A314,'ATTENDANCE DATA'!$A$4:$AL$706,MATCH([1]Attendance_Data!G$2,'ATTENDANCE DATA'!$A$4:$AL$4,0),FALSE)</f>
        <v>#REF!</v>
      </c>
      <c r="H314" s="32" t="e">
        <f>VLOOKUP($A314,'ATTENDANCE DATA'!$A$4:$AL$706,MATCH([1]Attendance_Data!H$2,'ATTENDANCE DATA'!$A$4:$AL$4,0),FALSE)</f>
        <v>#REF!</v>
      </c>
      <c r="I314" s="32" t="e">
        <f>VLOOKUP($A314,'ATTENDANCE DATA'!$A$4:$AL$706,MATCH([1]Attendance_Data!I$2,'ATTENDANCE DATA'!$A$4:$AL$4,0),FALSE)</f>
        <v>#REF!</v>
      </c>
      <c r="J314" s="32" t="e">
        <f>VLOOKUP($A314,'ATTENDANCE DATA'!$A$4:$AL$706,MATCH([1]Attendance_Data!J$2,'ATTENDANCE DATA'!$A$4:$AL$4,0),FALSE)</f>
        <v>#REF!</v>
      </c>
      <c r="K314" s="33" t="e">
        <f t="shared" si="4"/>
        <v>#REF!</v>
      </c>
    </row>
    <row r="315" spans="1:11">
      <c r="A315" s="24" t="e">
        <f>[1]!tblEmployee[[#This Row],[Emp_ID]]</f>
        <v>#REF!</v>
      </c>
      <c r="B315" s="22" t="e">
        <f>VLOOKUP($A315,[1]!tblEmployee[#All],MATCH([1]Attendance_Data!B$2,[1]!tblEmployee[#Headers],0),FALSE)</f>
        <v>#REF!</v>
      </c>
      <c r="C315" s="22" t="e">
        <f>VLOOKUP($A315,[1]!tblEmployee[#All],MATCH([1]Attendance_Data!C$2,[1]!tblEmployee[#Headers],0),FALSE)</f>
        <v>#REF!</v>
      </c>
      <c r="D315" s="22" t="e">
        <f>VLOOKUP($A315,[1]!tblEmployee[#All],MATCH([1]Attendance_Data!D$2,[1]!tblEmployee[#Headers],0),FALSE)</f>
        <v>#REF!</v>
      </c>
      <c r="E315" s="23" t="e">
        <f>VLOOKUP($A315,[1]!tblEmployee[#All],MATCH([1]Attendance_Data!E$2,[1]!tblEmployee[#Headers],0),FALSE)</f>
        <v>#REF!</v>
      </c>
      <c r="F315" s="32" t="e">
        <f>VLOOKUP($A315,'ATTENDANCE DATA'!$A$4:$AL$706,MATCH([1]Attendance_Data!F$2,'ATTENDANCE DATA'!$A$4:$AL$4,0),FALSE)</f>
        <v>#REF!</v>
      </c>
      <c r="G315" s="32" t="e">
        <f>VLOOKUP($A315,'ATTENDANCE DATA'!$A$4:$AL$706,MATCH([1]Attendance_Data!G$2,'ATTENDANCE DATA'!$A$4:$AL$4,0),FALSE)</f>
        <v>#REF!</v>
      </c>
      <c r="H315" s="32" t="e">
        <f>VLOOKUP($A315,'ATTENDANCE DATA'!$A$4:$AL$706,MATCH([1]Attendance_Data!H$2,'ATTENDANCE DATA'!$A$4:$AL$4,0),FALSE)</f>
        <v>#REF!</v>
      </c>
      <c r="I315" s="32" t="e">
        <f>VLOOKUP($A315,'ATTENDANCE DATA'!$A$4:$AL$706,MATCH([1]Attendance_Data!I$2,'ATTENDANCE DATA'!$A$4:$AL$4,0),FALSE)</f>
        <v>#REF!</v>
      </c>
      <c r="J315" s="32" t="e">
        <f>VLOOKUP($A315,'ATTENDANCE DATA'!$A$4:$AL$706,MATCH([1]Attendance_Data!J$2,'ATTENDANCE DATA'!$A$4:$AL$4,0),FALSE)</f>
        <v>#REF!</v>
      </c>
      <c r="K315" s="33" t="e">
        <f t="shared" si="4"/>
        <v>#REF!</v>
      </c>
    </row>
    <row r="316" spans="1:11">
      <c r="A316" s="24" t="e">
        <f>[1]!tblEmployee[[#This Row],[Emp_ID]]</f>
        <v>#REF!</v>
      </c>
      <c r="B316" s="22" t="e">
        <f>VLOOKUP($A316,[1]!tblEmployee[#All],MATCH([1]Attendance_Data!B$2,[1]!tblEmployee[#Headers],0),FALSE)</f>
        <v>#REF!</v>
      </c>
      <c r="C316" s="22" t="e">
        <f>VLOOKUP($A316,[1]!tblEmployee[#All],MATCH([1]Attendance_Data!C$2,[1]!tblEmployee[#Headers],0),FALSE)</f>
        <v>#REF!</v>
      </c>
      <c r="D316" s="22" t="e">
        <f>VLOOKUP($A316,[1]!tblEmployee[#All],MATCH([1]Attendance_Data!D$2,[1]!tblEmployee[#Headers],0),FALSE)</f>
        <v>#REF!</v>
      </c>
      <c r="E316" s="23" t="e">
        <f>VLOOKUP($A316,[1]!tblEmployee[#All],MATCH([1]Attendance_Data!E$2,[1]!tblEmployee[#Headers],0),FALSE)</f>
        <v>#REF!</v>
      </c>
      <c r="F316" s="32" t="e">
        <f>VLOOKUP($A316,'ATTENDANCE DATA'!$A$4:$AL$706,MATCH([1]Attendance_Data!F$2,'ATTENDANCE DATA'!$A$4:$AL$4,0),FALSE)</f>
        <v>#REF!</v>
      </c>
      <c r="G316" s="32" t="e">
        <f>VLOOKUP($A316,'ATTENDANCE DATA'!$A$4:$AL$706,MATCH([1]Attendance_Data!G$2,'ATTENDANCE DATA'!$A$4:$AL$4,0),FALSE)</f>
        <v>#REF!</v>
      </c>
      <c r="H316" s="32" t="e">
        <f>VLOOKUP($A316,'ATTENDANCE DATA'!$A$4:$AL$706,MATCH([1]Attendance_Data!H$2,'ATTENDANCE DATA'!$A$4:$AL$4,0),FALSE)</f>
        <v>#REF!</v>
      </c>
      <c r="I316" s="32" t="e">
        <f>VLOOKUP($A316,'ATTENDANCE DATA'!$A$4:$AL$706,MATCH([1]Attendance_Data!I$2,'ATTENDANCE DATA'!$A$4:$AL$4,0),FALSE)</f>
        <v>#REF!</v>
      </c>
      <c r="J316" s="32" t="e">
        <f>VLOOKUP($A316,'ATTENDANCE DATA'!$A$4:$AL$706,MATCH([1]Attendance_Data!J$2,'ATTENDANCE DATA'!$A$4:$AL$4,0),FALSE)</f>
        <v>#REF!</v>
      </c>
      <c r="K316" s="33" t="e">
        <f t="shared" si="4"/>
        <v>#REF!</v>
      </c>
    </row>
    <row r="317" spans="1:11">
      <c r="A317" s="24" t="e">
        <f>[1]!tblEmployee[[#This Row],[Emp_ID]]</f>
        <v>#REF!</v>
      </c>
      <c r="B317" s="22" t="e">
        <f>VLOOKUP($A317,[1]!tblEmployee[#All],MATCH([1]Attendance_Data!B$2,[1]!tblEmployee[#Headers],0),FALSE)</f>
        <v>#REF!</v>
      </c>
      <c r="C317" s="22" t="e">
        <f>VLOOKUP($A317,[1]!tblEmployee[#All],MATCH([1]Attendance_Data!C$2,[1]!tblEmployee[#Headers],0),FALSE)</f>
        <v>#REF!</v>
      </c>
      <c r="D317" s="22" t="e">
        <f>VLOOKUP($A317,[1]!tblEmployee[#All],MATCH([1]Attendance_Data!D$2,[1]!tblEmployee[#Headers],0),FALSE)</f>
        <v>#REF!</v>
      </c>
      <c r="E317" s="23" t="e">
        <f>VLOOKUP($A317,[1]!tblEmployee[#All],MATCH([1]Attendance_Data!E$2,[1]!tblEmployee[#Headers],0),FALSE)</f>
        <v>#REF!</v>
      </c>
      <c r="F317" s="32" t="e">
        <f>VLOOKUP($A317,'ATTENDANCE DATA'!$A$4:$AL$706,MATCH([1]Attendance_Data!F$2,'ATTENDANCE DATA'!$A$4:$AL$4,0),FALSE)</f>
        <v>#REF!</v>
      </c>
      <c r="G317" s="32" t="e">
        <f>VLOOKUP($A317,'ATTENDANCE DATA'!$A$4:$AL$706,MATCH([1]Attendance_Data!G$2,'ATTENDANCE DATA'!$A$4:$AL$4,0),FALSE)</f>
        <v>#REF!</v>
      </c>
      <c r="H317" s="32" t="e">
        <f>VLOOKUP($A317,'ATTENDANCE DATA'!$A$4:$AL$706,MATCH([1]Attendance_Data!H$2,'ATTENDANCE DATA'!$A$4:$AL$4,0),FALSE)</f>
        <v>#REF!</v>
      </c>
      <c r="I317" s="32" t="e">
        <f>VLOOKUP($A317,'ATTENDANCE DATA'!$A$4:$AL$706,MATCH([1]Attendance_Data!I$2,'ATTENDANCE DATA'!$A$4:$AL$4,0),FALSE)</f>
        <v>#REF!</v>
      </c>
      <c r="J317" s="32" t="e">
        <f>VLOOKUP($A317,'ATTENDANCE DATA'!$A$4:$AL$706,MATCH([1]Attendance_Data!J$2,'ATTENDANCE DATA'!$A$4:$AL$4,0),FALSE)</f>
        <v>#REF!</v>
      </c>
      <c r="K317" s="33" t="e">
        <f t="shared" si="4"/>
        <v>#REF!</v>
      </c>
    </row>
    <row r="318" spans="1:11">
      <c r="A318" s="24" t="e">
        <f>[1]!tblEmployee[[#This Row],[Emp_ID]]</f>
        <v>#REF!</v>
      </c>
      <c r="B318" s="22" t="e">
        <f>VLOOKUP($A318,[1]!tblEmployee[#All],MATCH([1]Attendance_Data!B$2,[1]!tblEmployee[#Headers],0),FALSE)</f>
        <v>#REF!</v>
      </c>
      <c r="C318" s="22" t="e">
        <f>VLOOKUP($A318,[1]!tblEmployee[#All],MATCH([1]Attendance_Data!C$2,[1]!tblEmployee[#Headers],0),FALSE)</f>
        <v>#REF!</v>
      </c>
      <c r="D318" s="22" t="e">
        <f>VLOOKUP($A318,[1]!tblEmployee[#All],MATCH([1]Attendance_Data!D$2,[1]!tblEmployee[#Headers],0),FALSE)</f>
        <v>#REF!</v>
      </c>
      <c r="E318" s="23" t="e">
        <f>VLOOKUP($A318,[1]!tblEmployee[#All],MATCH([1]Attendance_Data!E$2,[1]!tblEmployee[#Headers],0),FALSE)</f>
        <v>#REF!</v>
      </c>
      <c r="F318" s="32" t="e">
        <f>VLOOKUP($A318,'ATTENDANCE DATA'!$A$4:$AL$706,MATCH([1]Attendance_Data!F$2,'ATTENDANCE DATA'!$A$4:$AL$4,0),FALSE)</f>
        <v>#REF!</v>
      </c>
      <c r="G318" s="32" t="e">
        <f>VLOOKUP($A318,'ATTENDANCE DATA'!$A$4:$AL$706,MATCH([1]Attendance_Data!G$2,'ATTENDANCE DATA'!$A$4:$AL$4,0),FALSE)</f>
        <v>#REF!</v>
      </c>
      <c r="H318" s="32" t="e">
        <f>VLOOKUP($A318,'ATTENDANCE DATA'!$A$4:$AL$706,MATCH([1]Attendance_Data!H$2,'ATTENDANCE DATA'!$A$4:$AL$4,0),FALSE)</f>
        <v>#REF!</v>
      </c>
      <c r="I318" s="32" t="e">
        <f>VLOOKUP($A318,'ATTENDANCE DATA'!$A$4:$AL$706,MATCH([1]Attendance_Data!I$2,'ATTENDANCE DATA'!$A$4:$AL$4,0),FALSE)</f>
        <v>#REF!</v>
      </c>
      <c r="J318" s="32" t="e">
        <f>VLOOKUP($A318,'ATTENDANCE DATA'!$A$4:$AL$706,MATCH([1]Attendance_Data!J$2,'ATTENDANCE DATA'!$A$4:$AL$4,0),FALSE)</f>
        <v>#REF!</v>
      </c>
      <c r="K318" s="33" t="e">
        <f t="shared" si="4"/>
        <v>#REF!</v>
      </c>
    </row>
    <row r="319" spans="1:11">
      <c r="A319" s="24" t="e">
        <f>[1]!tblEmployee[[#This Row],[Emp_ID]]</f>
        <v>#REF!</v>
      </c>
      <c r="B319" s="22" t="e">
        <f>VLOOKUP($A319,[1]!tblEmployee[#All],MATCH([1]Attendance_Data!B$2,[1]!tblEmployee[#Headers],0),FALSE)</f>
        <v>#REF!</v>
      </c>
      <c r="C319" s="22" t="e">
        <f>VLOOKUP($A319,[1]!tblEmployee[#All],MATCH([1]Attendance_Data!C$2,[1]!tblEmployee[#Headers],0),FALSE)</f>
        <v>#REF!</v>
      </c>
      <c r="D319" s="22" t="e">
        <f>VLOOKUP($A319,[1]!tblEmployee[#All],MATCH([1]Attendance_Data!D$2,[1]!tblEmployee[#Headers],0),FALSE)</f>
        <v>#REF!</v>
      </c>
      <c r="E319" s="23" t="e">
        <f>VLOOKUP($A319,[1]!tblEmployee[#All],MATCH([1]Attendance_Data!E$2,[1]!tblEmployee[#Headers],0),FALSE)</f>
        <v>#REF!</v>
      </c>
      <c r="F319" s="32" t="e">
        <f>VLOOKUP($A319,'ATTENDANCE DATA'!$A$4:$AL$706,MATCH([1]Attendance_Data!F$2,'ATTENDANCE DATA'!$A$4:$AL$4,0),FALSE)</f>
        <v>#REF!</v>
      </c>
      <c r="G319" s="32" t="e">
        <f>VLOOKUP($A319,'ATTENDANCE DATA'!$A$4:$AL$706,MATCH([1]Attendance_Data!G$2,'ATTENDANCE DATA'!$A$4:$AL$4,0),FALSE)</f>
        <v>#REF!</v>
      </c>
      <c r="H319" s="32" t="e">
        <f>VLOOKUP($A319,'ATTENDANCE DATA'!$A$4:$AL$706,MATCH([1]Attendance_Data!H$2,'ATTENDANCE DATA'!$A$4:$AL$4,0),FALSE)</f>
        <v>#REF!</v>
      </c>
      <c r="I319" s="32" t="e">
        <f>VLOOKUP($A319,'ATTENDANCE DATA'!$A$4:$AL$706,MATCH([1]Attendance_Data!I$2,'ATTENDANCE DATA'!$A$4:$AL$4,0),FALSE)</f>
        <v>#REF!</v>
      </c>
      <c r="J319" s="32" t="e">
        <f>VLOOKUP($A319,'ATTENDANCE DATA'!$A$4:$AL$706,MATCH([1]Attendance_Data!J$2,'ATTENDANCE DATA'!$A$4:$AL$4,0),FALSE)</f>
        <v>#REF!</v>
      </c>
      <c r="K319" s="33" t="e">
        <f t="shared" si="4"/>
        <v>#REF!</v>
      </c>
    </row>
    <row r="320" spans="1:11">
      <c r="A320" s="24" t="e">
        <f>[1]!tblEmployee[[#This Row],[Emp_ID]]</f>
        <v>#REF!</v>
      </c>
      <c r="B320" s="22" t="e">
        <f>VLOOKUP($A320,[1]!tblEmployee[#All],MATCH([1]Attendance_Data!B$2,[1]!tblEmployee[#Headers],0),FALSE)</f>
        <v>#REF!</v>
      </c>
      <c r="C320" s="22" t="e">
        <f>VLOOKUP($A320,[1]!tblEmployee[#All],MATCH([1]Attendance_Data!C$2,[1]!tblEmployee[#Headers],0),FALSE)</f>
        <v>#REF!</v>
      </c>
      <c r="D320" s="22" t="e">
        <f>VLOOKUP($A320,[1]!tblEmployee[#All],MATCH([1]Attendance_Data!D$2,[1]!tblEmployee[#Headers],0),FALSE)</f>
        <v>#REF!</v>
      </c>
      <c r="E320" s="23" t="e">
        <f>VLOOKUP($A320,[1]!tblEmployee[#All],MATCH([1]Attendance_Data!E$2,[1]!tblEmployee[#Headers],0),FALSE)</f>
        <v>#REF!</v>
      </c>
      <c r="F320" s="32" t="e">
        <f>VLOOKUP($A320,'ATTENDANCE DATA'!$A$4:$AL$706,MATCH([1]Attendance_Data!F$2,'ATTENDANCE DATA'!$A$4:$AL$4,0),FALSE)</f>
        <v>#REF!</v>
      </c>
      <c r="G320" s="32" t="e">
        <f>VLOOKUP($A320,'ATTENDANCE DATA'!$A$4:$AL$706,MATCH([1]Attendance_Data!G$2,'ATTENDANCE DATA'!$A$4:$AL$4,0),FALSE)</f>
        <v>#REF!</v>
      </c>
      <c r="H320" s="32" t="e">
        <f>VLOOKUP($A320,'ATTENDANCE DATA'!$A$4:$AL$706,MATCH([1]Attendance_Data!H$2,'ATTENDANCE DATA'!$A$4:$AL$4,0),FALSE)</f>
        <v>#REF!</v>
      </c>
      <c r="I320" s="32" t="e">
        <f>VLOOKUP($A320,'ATTENDANCE DATA'!$A$4:$AL$706,MATCH([1]Attendance_Data!I$2,'ATTENDANCE DATA'!$A$4:$AL$4,0),FALSE)</f>
        <v>#REF!</v>
      </c>
      <c r="J320" s="32" t="e">
        <f>VLOOKUP($A320,'ATTENDANCE DATA'!$A$4:$AL$706,MATCH([1]Attendance_Data!J$2,'ATTENDANCE DATA'!$A$4:$AL$4,0),FALSE)</f>
        <v>#REF!</v>
      </c>
      <c r="K320" s="33" t="e">
        <f t="shared" si="4"/>
        <v>#REF!</v>
      </c>
    </row>
    <row r="321" spans="1:11">
      <c r="A321" s="24" t="e">
        <f>[1]!tblEmployee[[#This Row],[Emp_ID]]</f>
        <v>#REF!</v>
      </c>
      <c r="B321" s="22" t="e">
        <f>VLOOKUP($A321,[1]!tblEmployee[#All],MATCH([1]Attendance_Data!B$2,[1]!tblEmployee[#Headers],0),FALSE)</f>
        <v>#REF!</v>
      </c>
      <c r="C321" s="22" t="e">
        <f>VLOOKUP($A321,[1]!tblEmployee[#All],MATCH([1]Attendance_Data!C$2,[1]!tblEmployee[#Headers],0),FALSE)</f>
        <v>#REF!</v>
      </c>
      <c r="D321" s="22" t="e">
        <f>VLOOKUP($A321,[1]!tblEmployee[#All],MATCH([1]Attendance_Data!D$2,[1]!tblEmployee[#Headers],0),FALSE)</f>
        <v>#REF!</v>
      </c>
      <c r="E321" s="23" t="e">
        <f>VLOOKUP($A321,[1]!tblEmployee[#All],MATCH([1]Attendance_Data!E$2,[1]!tblEmployee[#Headers],0),FALSE)</f>
        <v>#REF!</v>
      </c>
      <c r="F321" s="32" t="e">
        <f>VLOOKUP($A321,'ATTENDANCE DATA'!$A$4:$AL$706,MATCH([1]Attendance_Data!F$2,'ATTENDANCE DATA'!$A$4:$AL$4,0),FALSE)</f>
        <v>#REF!</v>
      </c>
      <c r="G321" s="32" t="e">
        <f>VLOOKUP($A321,'ATTENDANCE DATA'!$A$4:$AL$706,MATCH([1]Attendance_Data!G$2,'ATTENDANCE DATA'!$A$4:$AL$4,0),FALSE)</f>
        <v>#REF!</v>
      </c>
      <c r="H321" s="32" t="e">
        <f>VLOOKUP($A321,'ATTENDANCE DATA'!$A$4:$AL$706,MATCH([1]Attendance_Data!H$2,'ATTENDANCE DATA'!$A$4:$AL$4,0),FALSE)</f>
        <v>#REF!</v>
      </c>
      <c r="I321" s="32" t="e">
        <f>VLOOKUP($A321,'ATTENDANCE DATA'!$A$4:$AL$706,MATCH([1]Attendance_Data!I$2,'ATTENDANCE DATA'!$A$4:$AL$4,0),FALSE)</f>
        <v>#REF!</v>
      </c>
      <c r="J321" s="32" t="e">
        <f>VLOOKUP($A321,'ATTENDANCE DATA'!$A$4:$AL$706,MATCH([1]Attendance_Data!J$2,'ATTENDANCE DATA'!$A$4:$AL$4,0),FALSE)</f>
        <v>#REF!</v>
      </c>
      <c r="K321" s="33" t="e">
        <f t="shared" si="4"/>
        <v>#REF!</v>
      </c>
    </row>
    <row r="322" spans="1:11">
      <c r="A322" s="24" t="e">
        <f>[1]!tblEmployee[[#This Row],[Emp_ID]]</f>
        <v>#REF!</v>
      </c>
      <c r="B322" s="22" t="e">
        <f>VLOOKUP($A322,[1]!tblEmployee[#All],MATCH([1]Attendance_Data!B$2,[1]!tblEmployee[#Headers],0),FALSE)</f>
        <v>#REF!</v>
      </c>
      <c r="C322" s="22" t="e">
        <f>VLOOKUP($A322,[1]!tblEmployee[#All],MATCH([1]Attendance_Data!C$2,[1]!tblEmployee[#Headers],0),FALSE)</f>
        <v>#REF!</v>
      </c>
      <c r="D322" s="22" t="e">
        <f>VLOOKUP($A322,[1]!tblEmployee[#All],MATCH([1]Attendance_Data!D$2,[1]!tblEmployee[#Headers],0),FALSE)</f>
        <v>#REF!</v>
      </c>
      <c r="E322" s="23" t="e">
        <f>VLOOKUP($A322,[1]!tblEmployee[#All],MATCH([1]Attendance_Data!E$2,[1]!tblEmployee[#Headers],0),FALSE)</f>
        <v>#REF!</v>
      </c>
      <c r="F322" s="32" t="e">
        <f>VLOOKUP($A322,'ATTENDANCE DATA'!$A$4:$AL$706,MATCH([1]Attendance_Data!F$2,'ATTENDANCE DATA'!$A$4:$AL$4,0),FALSE)</f>
        <v>#REF!</v>
      </c>
      <c r="G322" s="32" t="e">
        <f>VLOOKUP($A322,'ATTENDANCE DATA'!$A$4:$AL$706,MATCH([1]Attendance_Data!G$2,'ATTENDANCE DATA'!$A$4:$AL$4,0),FALSE)</f>
        <v>#REF!</v>
      </c>
      <c r="H322" s="32" t="e">
        <f>VLOOKUP($A322,'ATTENDANCE DATA'!$A$4:$AL$706,MATCH([1]Attendance_Data!H$2,'ATTENDANCE DATA'!$A$4:$AL$4,0),FALSE)</f>
        <v>#REF!</v>
      </c>
      <c r="I322" s="32" t="e">
        <f>VLOOKUP($A322,'ATTENDANCE DATA'!$A$4:$AL$706,MATCH([1]Attendance_Data!I$2,'ATTENDANCE DATA'!$A$4:$AL$4,0),FALSE)</f>
        <v>#REF!</v>
      </c>
      <c r="J322" s="32" t="e">
        <f>VLOOKUP($A322,'ATTENDANCE DATA'!$A$4:$AL$706,MATCH([1]Attendance_Data!J$2,'ATTENDANCE DATA'!$A$4:$AL$4,0),FALSE)</f>
        <v>#REF!</v>
      </c>
      <c r="K322" s="33" t="e">
        <f t="shared" si="4"/>
        <v>#REF!</v>
      </c>
    </row>
    <row r="323" spans="1:11">
      <c r="A323" s="24" t="e">
        <f>[1]!tblEmployee[[#This Row],[Emp_ID]]</f>
        <v>#REF!</v>
      </c>
      <c r="B323" s="22" t="e">
        <f>VLOOKUP($A323,[1]!tblEmployee[#All],MATCH([1]Attendance_Data!B$2,[1]!tblEmployee[#Headers],0),FALSE)</f>
        <v>#REF!</v>
      </c>
      <c r="C323" s="22" t="e">
        <f>VLOOKUP($A323,[1]!tblEmployee[#All],MATCH([1]Attendance_Data!C$2,[1]!tblEmployee[#Headers],0),FALSE)</f>
        <v>#REF!</v>
      </c>
      <c r="D323" s="22" t="e">
        <f>VLOOKUP($A323,[1]!tblEmployee[#All],MATCH([1]Attendance_Data!D$2,[1]!tblEmployee[#Headers],0),FALSE)</f>
        <v>#REF!</v>
      </c>
      <c r="E323" s="23" t="e">
        <f>VLOOKUP($A323,[1]!tblEmployee[#All],MATCH([1]Attendance_Data!E$2,[1]!tblEmployee[#Headers],0),FALSE)</f>
        <v>#REF!</v>
      </c>
      <c r="F323" s="32" t="e">
        <f>VLOOKUP($A323,'ATTENDANCE DATA'!$A$4:$AL$706,MATCH([1]Attendance_Data!F$2,'ATTENDANCE DATA'!$A$4:$AL$4,0),FALSE)</f>
        <v>#REF!</v>
      </c>
      <c r="G323" s="32" t="e">
        <f>VLOOKUP($A323,'ATTENDANCE DATA'!$A$4:$AL$706,MATCH([1]Attendance_Data!G$2,'ATTENDANCE DATA'!$A$4:$AL$4,0),FALSE)</f>
        <v>#REF!</v>
      </c>
      <c r="H323" s="32" t="e">
        <f>VLOOKUP($A323,'ATTENDANCE DATA'!$A$4:$AL$706,MATCH([1]Attendance_Data!H$2,'ATTENDANCE DATA'!$A$4:$AL$4,0),FALSE)</f>
        <v>#REF!</v>
      </c>
      <c r="I323" s="32" t="e">
        <f>VLOOKUP($A323,'ATTENDANCE DATA'!$A$4:$AL$706,MATCH([1]Attendance_Data!I$2,'ATTENDANCE DATA'!$A$4:$AL$4,0),FALSE)</f>
        <v>#REF!</v>
      </c>
      <c r="J323" s="32" t="e">
        <f>VLOOKUP($A323,'ATTENDANCE DATA'!$A$4:$AL$706,MATCH([1]Attendance_Data!J$2,'ATTENDANCE DATA'!$A$4:$AL$4,0),FALSE)</f>
        <v>#REF!</v>
      </c>
      <c r="K323" s="33" t="e">
        <f t="shared" si="4"/>
        <v>#REF!</v>
      </c>
    </row>
    <row r="324" spans="1:11">
      <c r="A324" s="24" t="e">
        <f>[1]!tblEmployee[[#This Row],[Emp_ID]]</f>
        <v>#REF!</v>
      </c>
      <c r="B324" s="22" t="e">
        <f>VLOOKUP($A324,[1]!tblEmployee[#All],MATCH([1]Attendance_Data!B$2,[1]!tblEmployee[#Headers],0),FALSE)</f>
        <v>#REF!</v>
      </c>
      <c r="C324" s="22" t="e">
        <f>VLOOKUP($A324,[1]!tblEmployee[#All],MATCH([1]Attendance_Data!C$2,[1]!tblEmployee[#Headers],0),FALSE)</f>
        <v>#REF!</v>
      </c>
      <c r="D324" s="22" t="e">
        <f>VLOOKUP($A324,[1]!tblEmployee[#All],MATCH([1]Attendance_Data!D$2,[1]!tblEmployee[#Headers],0),FALSE)</f>
        <v>#REF!</v>
      </c>
      <c r="E324" s="23" t="e">
        <f>VLOOKUP($A324,[1]!tblEmployee[#All],MATCH([1]Attendance_Data!E$2,[1]!tblEmployee[#Headers],0),FALSE)</f>
        <v>#REF!</v>
      </c>
      <c r="F324" s="32" t="e">
        <f>VLOOKUP($A324,'ATTENDANCE DATA'!$A$4:$AL$706,MATCH([1]Attendance_Data!F$2,'ATTENDANCE DATA'!$A$4:$AL$4,0),FALSE)</f>
        <v>#REF!</v>
      </c>
      <c r="G324" s="32" t="e">
        <f>VLOOKUP($A324,'ATTENDANCE DATA'!$A$4:$AL$706,MATCH([1]Attendance_Data!G$2,'ATTENDANCE DATA'!$A$4:$AL$4,0),FALSE)</f>
        <v>#REF!</v>
      </c>
      <c r="H324" s="32" t="e">
        <f>VLOOKUP($A324,'ATTENDANCE DATA'!$A$4:$AL$706,MATCH([1]Attendance_Data!H$2,'ATTENDANCE DATA'!$A$4:$AL$4,0),FALSE)</f>
        <v>#REF!</v>
      </c>
      <c r="I324" s="32" t="e">
        <f>VLOOKUP($A324,'ATTENDANCE DATA'!$A$4:$AL$706,MATCH([1]Attendance_Data!I$2,'ATTENDANCE DATA'!$A$4:$AL$4,0),FALSE)</f>
        <v>#REF!</v>
      </c>
      <c r="J324" s="32" t="e">
        <f>VLOOKUP($A324,'ATTENDANCE DATA'!$A$4:$AL$706,MATCH([1]Attendance_Data!J$2,'ATTENDANCE DATA'!$A$4:$AL$4,0),FALSE)</f>
        <v>#REF!</v>
      </c>
      <c r="K324" s="33" t="e">
        <f t="shared" ref="K324:K387" si="5">IF((G324+J324)=0,0,G324/(G324+J324))</f>
        <v>#REF!</v>
      </c>
    </row>
    <row r="325" spans="1:11">
      <c r="A325" s="24" t="e">
        <f>[1]!tblEmployee[[#This Row],[Emp_ID]]</f>
        <v>#REF!</v>
      </c>
      <c r="B325" s="22" t="e">
        <f>VLOOKUP($A325,[1]!tblEmployee[#All],MATCH([1]Attendance_Data!B$2,[1]!tblEmployee[#Headers],0),FALSE)</f>
        <v>#REF!</v>
      </c>
      <c r="C325" s="22" t="e">
        <f>VLOOKUP($A325,[1]!tblEmployee[#All],MATCH([1]Attendance_Data!C$2,[1]!tblEmployee[#Headers],0),FALSE)</f>
        <v>#REF!</v>
      </c>
      <c r="D325" s="22" t="e">
        <f>VLOOKUP($A325,[1]!tblEmployee[#All],MATCH([1]Attendance_Data!D$2,[1]!tblEmployee[#Headers],0),FALSE)</f>
        <v>#REF!</v>
      </c>
      <c r="E325" s="23" t="e">
        <f>VLOOKUP($A325,[1]!tblEmployee[#All],MATCH([1]Attendance_Data!E$2,[1]!tblEmployee[#Headers],0),FALSE)</f>
        <v>#REF!</v>
      </c>
      <c r="F325" s="32" t="e">
        <f>VLOOKUP($A325,'ATTENDANCE DATA'!$A$4:$AL$706,MATCH([1]Attendance_Data!F$2,'ATTENDANCE DATA'!$A$4:$AL$4,0),FALSE)</f>
        <v>#REF!</v>
      </c>
      <c r="G325" s="32" t="e">
        <f>VLOOKUP($A325,'ATTENDANCE DATA'!$A$4:$AL$706,MATCH([1]Attendance_Data!G$2,'ATTENDANCE DATA'!$A$4:$AL$4,0),FALSE)</f>
        <v>#REF!</v>
      </c>
      <c r="H325" s="32" t="e">
        <f>VLOOKUP($A325,'ATTENDANCE DATA'!$A$4:$AL$706,MATCH([1]Attendance_Data!H$2,'ATTENDANCE DATA'!$A$4:$AL$4,0),FALSE)</f>
        <v>#REF!</v>
      </c>
      <c r="I325" s="32" t="e">
        <f>VLOOKUP($A325,'ATTENDANCE DATA'!$A$4:$AL$706,MATCH([1]Attendance_Data!I$2,'ATTENDANCE DATA'!$A$4:$AL$4,0),FALSE)</f>
        <v>#REF!</v>
      </c>
      <c r="J325" s="32" t="e">
        <f>VLOOKUP($A325,'ATTENDANCE DATA'!$A$4:$AL$706,MATCH([1]Attendance_Data!J$2,'ATTENDANCE DATA'!$A$4:$AL$4,0),FALSE)</f>
        <v>#REF!</v>
      </c>
      <c r="K325" s="33" t="e">
        <f t="shared" si="5"/>
        <v>#REF!</v>
      </c>
    </row>
    <row r="326" spans="1:11">
      <c r="A326" s="24" t="e">
        <f>[1]!tblEmployee[[#This Row],[Emp_ID]]</f>
        <v>#REF!</v>
      </c>
      <c r="B326" s="22" t="e">
        <f>VLOOKUP($A326,[1]!tblEmployee[#All],MATCH([1]Attendance_Data!B$2,[1]!tblEmployee[#Headers],0),FALSE)</f>
        <v>#REF!</v>
      </c>
      <c r="C326" s="22" t="e">
        <f>VLOOKUP($A326,[1]!tblEmployee[#All],MATCH([1]Attendance_Data!C$2,[1]!tblEmployee[#Headers],0),FALSE)</f>
        <v>#REF!</v>
      </c>
      <c r="D326" s="22" t="e">
        <f>VLOOKUP($A326,[1]!tblEmployee[#All],MATCH([1]Attendance_Data!D$2,[1]!tblEmployee[#Headers],0),FALSE)</f>
        <v>#REF!</v>
      </c>
      <c r="E326" s="23" t="e">
        <f>VLOOKUP($A326,[1]!tblEmployee[#All],MATCH([1]Attendance_Data!E$2,[1]!tblEmployee[#Headers],0),FALSE)</f>
        <v>#REF!</v>
      </c>
      <c r="F326" s="32" t="e">
        <f>VLOOKUP($A326,'ATTENDANCE DATA'!$A$4:$AL$706,MATCH([1]Attendance_Data!F$2,'ATTENDANCE DATA'!$A$4:$AL$4,0),FALSE)</f>
        <v>#REF!</v>
      </c>
      <c r="G326" s="32" t="e">
        <f>VLOOKUP($A326,'ATTENDANCE DATA'!$A$4:$AL$706,MATCH([1]Attendance_Data!G$2,'ATTENDANCE DATA'!$A$4:$AL$4,0),FALSE)</f>
        <v>#REF!</v>
      </c>
      <c r="H326" s="32" t="e">
        <f>VLOOKUP($A326,'ATTENDANCE DATA'!$A$4:$AL$706,MATCH([1]Attendance_Data!H$2,'ATTENDANCE DATA'!$A$4:$AL$4,0),FALSE)</f>
        <v>#REF!</v>
      </c>
      <c r="I326" s="32" t="e">
        <f>VLOOKUP($A326,'ATTENDANCE DATA'!$A$4:$AL$706,MATCH([1]Attendance_Data!I$2,'ATTENDANCE DATA'!$A$4:$AL$4,0),FALSE)</f>
        <v>#REF!</v>
      </c>
      <c r="J326" s="32" t="e">
        <f>VLOOKUP($A326,'ATTENDANCE DATA'!$A$4:$AL$706,MATCH([1]Attendance_Data!J$2,'ATTENDANCE DATA'!$A$4:$AL$4,0),FALSE)</f>
        <v>#REF!</v>
      </c>
      <c r="K326" s="33" t="e">
        <f t="shared" si="5"/>
        <v>#REF!</v>
      </c>
    </row>
    <row r="327" spans="1:11">
      <c r="A327" s="24" t="e">
        <f>[1]!tblEmployee[[#This Row],[Emp_ID]]</f>
        <v>#REF!</v>
      </c>
      <c r="B327" s="22" t="e">
        <f>VLOOKUP($A327,[1]!tblEmployee[#All],MATCH([1]Attendance_Data!B$2,[1]!tblEmployee[#Headers],0),FALSE)</f>
        <v>#REF!</v>
      </c>
      <c r="C327" s="22" t="e">
        <f>VLOOKUP($A327,[1]!tblEmployee[#All],MATCH([1]Attendance_Data!C$2,[1]!tblEmployee[#Headers],0),FALSE)</f>
        <v>#REF!</v>
      </c>
      <c r="D327" s="22" t="e">
        <f>VLOOKUP($A327,[1]!tblEmployee[#All],MATCH([1]Attendance_Data!D$2,[1]!tblEmployee[#Headers],0),FALSE)</f>
        <v>#REF!</v>
      </c>
      <c r="E327" s="23" t="e">
        <f>VLOOKUP($A327,[1]!tblEmployee[#All],MATCH([1]Attendance_Data!E$2,[1]!tblEmployee[#Headers],0),FALSE)</f>
        <v>#REF!</v>
      </c>
      <c r="F327" s="32" t="e">
        <f>VLOOKUP($A327,'ATTENDANCE DATA'!$A$4:$AL$706,MATCH([1]Attendance_Data!F$2,'ATTENDANCE DATA'!$A$4:$AL$4,0),FALSE)</f>
        <v>#REF!</v>
      </c>
      <c r="G327" s="32" t="e">
        <f>VLOOKUP($A327,'ATTENDANCE DATA'!$A$4:$AL$706,MATCH([1]Attendance_Data!G$2,'ATTENDANCE DATA'!$A$4:$AL$4,0),FALSE)</f>
        <v>#REF!</v>
      </c>
      <c r="H327" s="32" t="e">
        <f>VLOOKUP($A327,'ATTENDANCE DATA'!$A$4:$AL$706,MATCH([1]Attendance_Data!H$2,'ATTENDANCE DATA'!$A$4:$AL$4,0),FALSE)</f>
        <v>#REF!</v>
      </c>
      <c r="I327" s="32" t="e">
        <f>VLOOKUP($A327,'ATTENDANCE DATA'!$A$4:$AL$706,MATCH([1]Attendance_Data!I$2,'ATTENDANCE DATA'!$A$4:$AL$4,0),FALSE)</f>
        <v>#REF!</v>
      </c>
      <c r="J327" s="32" t="e">
        <f>VLOOKUP($A327,'ATTENDANCE DATA'!$A$4:$AL$706,MATCH([1]Attendance_Data!J$2,'ATTENDANCE DATA'!$A$4:$AL$4,0),FALSE)</f>
        <v>#REF!</v>
      </c>
      <c r="K327" s="33" t="e">
        <f t="shared" si="5"/>
        <v>#REF!</v>
      </c>
    </row>
    <row r="328" spans="1:11">
      <c r="A328" s="24" t="e">
        <f>[1]!tblEmployee[[#This Row],[Emp_ID]]</f>
        <v>#REF!</v>
      </c>
      <c r="B328" s="22" t="e">
        <f>VLOOKUP($A328,[1]!tblEmployee[#All],MATCH([1]Attendance_Data!B$2,[1]!tblEmployee[#Headers],0),FALSE)</f>
        <v>#REF!</v>
      </c>
      <c r="C328" s="22" t="e">
        <f>VLOOKUP($A328,[1]!tblEmployee[#All],MATCH([1]Attendance_Data!C$2,[1]!tblEmployee[#Headers],0),FALSE)</f>
        <v>#REF!</v>
      </c>
      <c r="D328" s="22" t="e">
        <f>VLOOKUP($A328,[1]!tblEmployee[#All],MATCH([1]Attendance_Data!D$2,[1]!tblEmployee[#Headers],0),FALSE)</f>
        <v>#REF!</v>
      </c>
      <c r="E328" s="23" t="e">
        <f>VLOOKUP($A328,[1]!tblEmployee[#All],MATCH([1]Attendance_Data!E$2,[1]!tblEmployee[#Headers],0),FALSE)</f>
        <v>#REF!</v>
      </c>
      <c r="F328" s="32" t="e">
        <f>VLOOKUP($A328,'ATTENDANCE DATA'!$A$4:$AL$706,MATCH([1]Attendance_Data!F$2,'ATTENDANCE DATA'!$A$4:$AL$4,0),FALSE)</f>
        <v>#REF!</v>
      </c>
      <c r="G328" s="32" t="e">
        <f>VLOOKUP($A328,'ATTENDANCE DATA'!$A$4:$AL$706,MATCH([1]Attendance_Data!G$2,'ATTENDANCE DATA'!$A$4:$AL$4,0),FALSE)</f>
        <v>#REF!</v>
      </c>
      <c r="H328" s="32" t="e">
        <f>VLOOKUP($A328,'ATTENDANCE DATA'!$A$4:$AL$706,MATCH([1]Attendance_Data!H$2,'ATTENDANCE DATA'!$A$4:$AL$4,0),FALSE)</f>
        <v>#REF!</v>
      </c>
      <c r="I328" s="32" t="e">
        <f>VLOOKUP($A328,'ATTENDANCE DATA'!$A$4:$AL$706,MATCH([1]Attendance_Data!I$2,'ATTENDANCE DATA'!$A$4:$AL$4,0),FALSE)</f>
        <v>#REF!</v>
      </c>
      <c r="J328" s="32" t="e">
        <f>VLOOKUP($A328,'ATTENDANCE DATA'!$A$4:$AL$706,MATCH([1]Attendance_Data!J$2,'ATTENDANCE DATA'!$A$4:$AL$4,0),FALSE)</f>
        <v>#REF!</v>
      </c>
      <c r="K328" s="33" t="e">
        <f t="shared" si="5"/>
        <v>#REF!</v>
      </c>
    </row>
    <row r="329" spans="1:11">
      <c r="A329" s="24" t="e">
        <f>[1]!tblEmployee[[#This Row],[Emp_ID]]</f>
        <v>#REF!</v>
      </c>
      <c r="B329" s="22" t="e">
        <f>VLOOKUP($A329,[1]!tblEmployee[#All],MATCH([1]Attendance_Data!B$2,[1]!tblEmployee[#Headers],0),FALSE)</f>
        <v>#REF!</v>
      </c>
      <c r="C329" s="22" t="e">
        <f>VLOOKUP($A329,[1]!tblEmployee[#All],MATCH([1]Attendance_Data!C$2,[1]!tblEmployee[#Headers],0),FALSE)</f>
        <v>#REF!</v>
      </c>
      <c r="D329" s="22" t="e">
        <f>VLOOKUP($A329,[1]!tblEmployee[#All],MATCH([1]Attendance_Data!D$2,[1]!tblEmployee[#Headers],0),FALSE)</f>
        <v>#REF!</v>
      </c>
      <c r="E329" s="23" t="e">
        <f>VLOOKUP($A329,[1]!tblEmployee[#All],MATCH([1]Attendance_Data!E$2,[1]!tblEmployee[#Headers],0),FALSE)</f>
        <v>#REF!</v>
      </c>
      <c r="F329" s="32" t="e">
        <f>VLOOKUP($A329,'ATTENDANCE DATA'!$A$4:$AL$706,MATCH([1]Attendance_Data!F$2,'ATTENDANCE DATA'!$A$4:$AL$4,0),FALSE)</f>
        <v>#REF!</v>
      </c>
      <c r="G329" s="32" t="e">
        <f>VLOOKUP($A329,'ATTENDANCE DATA'!$A$4:$AL$706,MATCH([1]Attendance_Data!G$2,'ATTENDANCE DATA'!$A$4:$AL$4,0),FALSE)</f>
        <v>#REF!</v>
      </c>
      <c r="H329" s="32" t="e">
        <f>VLOOKUP($A329,'ATTENDANCE DATA'!$A$4:$AL$706,MATCH([1]Attendance_Data!H$2,'ATTENDANCE DATA'!$A$4:$AL$4,0),FALSE)</f>
        <v>#REF!</v>
      </c>
      <c r="I329" s="32" t="e">
        <f>VLOOKUP($A329,'ATTENDANCE DATA'!$A$4:$AL$706,MATCH([1]Attendance_Data!I$2,'ATTENDANCE DATA'!$A$4:$AL$4,0),FALSE)</f>
        <v>#REF!</v>
      </c>
      <c r="J329" s="32" t="e">
        <f>VLOOKUP($A329,'ATTENDANCE DATA'!$A$4:$AL$706,MATCH([1]Attendance_Data!J$2,'ATTENDANCE DATA'!$A$4:$AL$4,0),FALSE)</f>
        <v>#REF!</v>
      </c>
      <c r="K329" s="33" t="e">
        <f t="shared" si="5"/>
        <v>#REF!</v>
      </c>
    </row>
    <row r="330" spans="1:11">
      <c r="A330" s="24" t="e">
        <f>[1]!tblEmployee[[#This Row],[Emp_ID]]</f>
        <v>#REF!</v>
      </c>
      <c r="B330" s="22" t="e">
        <f>VLOOKUP($A330,[1]!tblEmployee[#All],MATCH([1]Attendance_Data!B$2,[1]!tblEmployee[#Headers],0),FALSE)</f>
        <v>#REF!</v>
      </c>
      <c r="C330" s="22" t="e">
        <f>VLOOKUP($A330,[1]!tblEmployee[#All],MATCH([1]Attendance_Data!C$2,[1]!tblEmployee[#Headers],0),FALSE)</f>
        <v>#REF!</v>
      </c>
      <c r="D330" s="22" t="e">
        <f>VLOOKUP($A330,[1]!tblEmployee[#All],MATCH([1]Attendance_Data!D$2,[1]!tblEmployee[#Headers],0),FALSE)</f>
        <v>#REF!</v>
      </c>
      <c r="E330" s="23" t="e">
        <f>VLOOKUP($A330,[1]!tblEmployee[#All],MATCH([1]Attendance_Data!E$2,[1]!tblEmployee[#Headers],0),FALSE)</f>
        <v>#REF!</v>
      </c>
      <c r="F330" s="32" t="e">
        <f>VLOOKUP($A330,'ATTENDANCE DATA'!$A$4:$AL$706,MATCH([1]Attendance_Data!F$2,'ATTENDANCE DATA'!$A$4:$AL$4,0),FALSE)</f>
        <v>#REF!</v>
      </c>
      <c r="G330" s="32" t="e">
        <f>VLOOKUP($A330,'ATTENDANCE DATA'!$A$4:$AL$706,MATCH([1]Attendance_Data!G$2,'ATTENDANCE DATA'!$A$4:$AL$4,0),FALSE)</f>
        <v>#REF!</v>
      </c>
      <c r="H330" s="32" t="e">
        <f>VLOOKUP($A330,'ATTENDANCE DATA'!$A$4:$AL$706,MATCH([1]Attendance_Data!H$2,'ATTENDANCE DATA'!$A$4:$AL$4,0),FALSE)</f>
        <v>#REF!</v>
      </c>
      <c r="I330" s="32" t="e">
        <f>VLOOKUP($A330,'ATTENDANCE DATA'!$A$4:$AL$706,MATCH([1]Attendance_Data!I$2,'ATTENDANCE DATA'!$A$4:$AL$4,0),FALSE)</f>
        <v>#REF!</v>
      </c>
      <c r="J330" s="32" t="e">
        <f>VLOOKUP($A330,'ATTENDANCE DATA'!$A$4:$AL$706,MATCH([1]Attendance_Data!J$2,'ATTENDANCE DATA'!$A$4:$AL$4,0),FALSE)</f>
        <v>#REF!</v>
      </c>
      <c r="K330" s="33" t="e">
        <f t="shared" si="5"/>
        <v>#REF!</v>
      </c>
    </row>
    <row r="331" spans="1:11">
      <c r="A331" s="24" t="e">
        <f>[1]!tblEmployee[[#This Row],[Emp_ID]]</f>
        <v>#REF!</v>
      </c>
      <c r="B331" s="22" t="e">
        <f>VLOOKUP($A331,[1]!tblEmployee[#All],MATCH([1]Attendance_Data!B$2,[1]!tblEmployee[#Headers],0),FALSE)</f>
        <v>#REF!</v>
      </c>
      <c r="C331" s="22" t="e">
        <f>VLOOKUP($A331,[1]!tblEmployee[#All],MATCH([1]Attendance_Data!C$2,[1]!tblEmployee[#Headers],0),FALSE)</f>
        <v>#REF!</v>
      </c>
      <c r="D331" s="22" t="e">
        <f>VLOOKUP($A331,[1]!tblEmployee[#All],MATCH([1]Attendance_Data!D$2,[1]!tblEmployee[#Headers],0),FALSE)</f>
        <v>#REF!</v>
      </c>
      <c r="E331" s="23" t="e">
        <f>VLOOKUP($A331,[1]!tblEmployee[#All],MATCH([1]Attendance_Data!E$2,[1]!tblEmployee[#Headers],0),FALSE)</f>
        <v>#REF!</v>
      </c>
      <c r="F331" s="32" t="e">
        <f>VLOOKUP($A331,'ATTENDANCE DATA'!$A$4:$AL$706,MATCH([1]Attendance_Data!F$2,'ATTENDANCE DATA'!$A$4:$AL$4,0),FALSE)</f>
        <v>#REF!</v>
      </c>
      <c r="G331" s="32" t="e">
        <f>VLOOKUP($A331,'ATTENDANCE DATA'!$A$4:$AL$706,MATCH([1]Attendance_Data!G$2,'ATTENDANCE DATA'!$A$4:$AL$4,0),FALSE)</f>
        <v>#REF!</v>
      </c>
      <c r="H331" s="32" t="e">
        <f>VLOOKUP($A331,'ATTENDANCE DATA'!$A$4:$AL$706,MATCH([1]Attendance_Data!H$2,'ATTENDANCE DATA'!$A$4:$AL$4,0),FALSE)</f>
        <v>#REF!</v>
      </c>
      <c r="I331" s="32" t="e">
        <f>VLOOKUP($A331,'ATTENDANCE DATA'!$A$4:$AL$706,MATCH([1]Attendance_Data!I$2,'ATTENDANCE DATA'!$A$4:$AL$4,0),FALSE)</f>
        <v>#REF!</v>
      </c>
      <c r="J331" s="32" t="e">
        <f>VLOOKUP($A331,'ATTENDANCE DATA'!$A$4:$AL$706,MATCH([1]Attendance_Data!J$2,'ATTENDANCE DATA'!$A$4:$AL$4,0),FALSE)</f>
        <v>#REF!</v>
      </c>
      <c r="K331" s="33" t="e">
        <f t="shared" si="5"/>
        <v>#REF!</v>
      </c>
    </row>
    <row r="332" spans="1:11">
      <c r="A332" s="24" t="e">
        <f>[1]!tblEmployee[[#This Row],[Emp_ID]]</f>
        <v>#REF!</v>
      </c>
      <c r="B332" s="22" t="e">
        <f>VLOOKUP($A332,[1]!tblEmployee[#All],MATCH([1]Attendance_Data!B$2,[1]!tblEmployee[#Headers],0),FALSE)</f>
        <v>#REF!</v>
      </c>
      <c r="C332" s="22" t="e">
        <f>VLOOKUP($A332,[1]!tblEmployee[#All],MATCH([1]Attendance_Data!C$2,[1]!tblEmployee[#Headers],0),FALSE)</f>
        <v>#REF!</v>
      </c>
      <c r="D332" s="22" t="e">
        <f>VLOOKUP($A332,[1]!tblEmployee[#All],MATCH([1]Attendance_Data!D$2,[1]!tblEmployee[#Headers],0),FALSE)</f>
        <v>#REF!</v>
      </c>
      <c r="E332" s="23" t="e">
        <f>VLOOKUP($A332,[1]!tblEmployee[#All],MATCH([1]Attendance_Data!E$2,[1]!tblEmployee[#Headers],0),FALSE)</f>
        <v>#REF!</v>
      </c>
      <c r="F332" s="32" t="e">
        <f>VLOOKUP($A332,'ATTENDANCE DATA'!$A$4:$AL$706,MATCH([1]Attendance_Data!F$2,'ATTENDANCE DATA'!$A$4:$AL$4,0),FALSE)</f>
        <v>#REF!</v>
      </c>
      <c r="G332" s="32" t="e">
        <f>VLOOKUP($A332,'ATTENDANCE DATA'!$A$4:$AL$706,MATCH([1]Attendance_Data!G$2,'ATTENDANCE DATA'!$A$4:$AL$4,0),FALSE)</f>
        <v>#REF!</v>
      </c>
      <c r="H332" s="32" t="e">
        <f>VLOOKUP($A332,'ATTENDANCE DATA'!$A$4:$AL$706,MATCH([1]Attendance_Data!H$2,'ATTENDANCE DATA'!$A$4:$AL$4,0),FALSE)</f>
        <v>#REF!</v>
      </c>
      <c r="I332" s="32" t="e">
        <f>VLOOKUP($A332,'ATTENDANCE DATA'!$A$4:$AL$706,MATCH([1]Attendance_Data!I$2,'ATTENDANCE DATA'!$A$4:$AL$4,0),FALSE)</f>
        <v>#REF!</v>
      </c>
      <c r="J332" s="32" t="e">
        <f>VLOOKUP($A332,'ATTENDANCE DATA'!$A$4:$AL$706,MATCH([1]Attendance_Data!J$2,'ATTENDANCE DATA'!$A$4:$AL$4,0),FALSE)</f>
        <v>#REF!</v>
      </c>
      <c r="K332" s="33" t="e">
        <f t="shared" si="5"/>
        <v>#REF!</v>
      </c>
    </row>
    <row r="333" spans="1:11">
      <c r="A333" s="24" t="e">
        <f>[1]!tblEmployee[[#This Row],[Emp_ID]]</f>
        <v>#REF!</v>
      </c>
      <c r="B333" s="22" t="e">
        <f>VLOOKUP($A333,[1]!tblEmployee[#All],MATCH([1]Attendance_Data!B$2,[1]!tblEmployee[#Headers],0),FALSE)</f>
        <v>#REF!</v>
      </c>
      <c r="C333" s="22" t="e">
        <f>VLOOKUP($A333,[1]!tblEmployee[#All],MATCH([1]Attendance_Data!C$2,[1]!tblEmployee[#Headers],0),FALSE)</f>
        <v>#REF!</v>
      </c>
      <c r="D333" s="22" t="e">
        <f>VLOOKUP($A333,[1]!tblEmployee[#All],MATCH([1]Attendance_Data!D$2,[1]!tblEmployee[#Headers],0),FALSE)</f>
        <v>#REF!</v>
      </c>
      <c r="E333" s="23" t="e">
        <f>VLOOKUP($A333,[1]!tblEmployee[#All],MATCH([1]Attendance_Data!E$2,[1]!tblEmployee[#Headers],0),FALSE)</f>
        <v>#REF!</v>
      </c>
      <c r="F333" s="32" t="e">
        <f>VLOOKUP($A333,'ATTENDANCE DATA'!$A$4:$AL$706,MATCH([1]Attendance_Data!F$2,'ATTENDANCE DATA'!$A$4:$AL$4,0),FALSE)</f>
        <v>#REF!</v>
      </c>
      <c r="G333" s="32" t="e">
        <f>VLOOKUP($A333,'ATTENDANCE DATA'!$A$4:$AL$706,MATCH([1]Attendance_Data!G$2,'ATTENDANCE DATA'!$A$4:$AL$4,0),FALSE)</f>
        <v>#REF!</v>
      </c>
      <c r="H333" s="32" t="e">
        <f>VLOOKUP($A333,'ATTENDANCE DATA'!$A$4:$AL$706,MATCH([1]Attendance_Data!H$2,'ATTENDANCE DATA'!$A$4:$AL$4,0),FALSE)</f>
        <v>#REF!</v>
      </c>
      <c r="I333" s="32" t="e">
        <f>VLOOKUP($A333,'ATTENDANCE DATA'!$A$4:$AL$706,MATCH([1]Attendance_Data!I$2,'ATTENDANCE DATA'!$A$4:$AL$4,0),FALSE)</f>
        <v>#REF!</v>
      </c>
      <c r="J333" s="32" t="e">
        <f>VLOOKUP($A333,'ATTENDANCE DATA'!$A$4:$AL$706,MATCH([1]Attendance_Data!J$2,'ATTENDANCE DATA'!$A$4:$AL$4,0),FALSE)</f>
        <v>#REF!</v>
      </c>
      <c r="K333" s="33" t="e">
        <f t="shared" si="5"/>
        <v>#REF!</v>
      </c>
    </row>
    <row r="334" spans="1:11">
      <c r="A334" s="24" t="e">
        <f>[1]!tblEmployee[[#This Row],[Emp_ID]]</f>
        <v>#REF!</v>
      </c>
      <c r="B334" s="22" t="e">
        <f>VLOOKUP($A334,[1]!tblEmployee[#All],MATCH([1]Attendance_Data!B$2,[1]!tblEmployee[#Headers],0),FALSE)</f>
        <v>#REF!</v>
      </c>
      <c r="C334" s="22" t="e">
        <f>VLOOKUP($A334,[1]!tblEmployee[#All],MATCH([1]Attendance_Data!C$2,[1]!tblEmployee[#Headers],0),FALSE)</f>
        <v>#REF!</v>
      </c>
      <c r="D334" s="22" t="e">
        <f>VLOOKUP($A334,[1]!tblEmployee[#All],MATCH([1]Attendance_Data!D$2,[1]!tblEmployee[#Headers],0),FALSE)</f>
        <v>#REF!</v>
      </c>
      <c r="E334" s="23" t="e">
        <f>VLOOKUP($A334,[1]!tblEmployee[#All],MATCH([1]Attendance_Data!E$2,[1]!tblEmployee[#Headers],0),FALSE)</f>
        <v>#REF!</v>
      </c>
      <c r="F334" s="32" t="e">
        <f>VLOOKUP($A334,'ATTENDANCE DATA'!$A$4:$AL$706,MATCH([1]Attendance_Data!F$2,'ATTENDANCE DATA'!$A$4:$AL$4,0),FALSE)</f>
        <v>#REF!</v>
      </c>
      <c r="G334" s="32" t="e">
        <f>VLOOKUP($A334,'ATTENDANCE DATA'!$A$4:$AL$706,MATCH([1]Attendance_Data!G$2,'ATTENDANCE DATA'!$A$4:$AL$4,0),FALSE)</f>
        <v>#REF!</v>
      </c>
      <c r="H334" s="32" t="e">
        <f>VLOOKUP($A334,'ATTENDANCE DATA'!$A$4:$AL$706,MATCH([1]Attendance_Data!H$2,'ATTENDANCE DATA'!$A$4:$AL$4,0),FALSE)</f>
        <v>#REF!</v>
      </c>
      <c r="I334" s="32" t="e">
        <f>VLOOKUP($A334,'ATTENDANCE DATA'!$A$4:$AL$706,MATCH([1]Attendance_Data!I$2,'ATTENDANCE DATA'!$A$4:$AL$4,0),FALSE)</f>
        <v>#REF!</v>
      </c>
      <c r="J334" s="32" t="e">
        <f>VLOOKUP($A334,'ATTENDANCE DATA'!$A$4:$AL$706,MATCH([1]Attendance_Data!J$2,'ATTENDANCE DATA'!$A$4:$AL$4,0),FALSE)</f>
        <v>#REF!</v>
      </c>
      <c r="K334" s="33" t="e">
        <f t="shared" si="5"/>
        <v>#REF!</v>
      </c>
    </row>
    <row r="335" spans="1:11">
      <c r="A335" s="24" t="e">
        <f>[1]!tblEmployee[[#This Row],[Emp_ID]]</f>
        <v>#REF!</v>
      </c>
      <c r="B335" s="22" t="e">
        <f>VLOOKUP($A335,[1]!tblEmployee[#All],MATCH([1]Attendance_Data!B$2,[1]!tblEmployee[#Headers],0),FALSE)</f>
        <v>#REF!</v>
      </c>
      <c r="C335" s="22" t="e">
        <f>VLOOKUP($A335,[1]!tblEmployee[#All],MATCH([1]Attendance_Data!C$2,[1]!tblEmployee[#Headers],0),FALSE)</f>
        <v>#REF!</v>
      </c>
      <c r="D335" s="22" t="e">
        <f>VLOOKUP($A335,[1]!tblEmployee[#All],MATCH([1]Attendance_Data!D$2,[1]!tblEmployee[#Headers],0),FALSE)</f>
        <v>#REF!</v>
      </c>
      <c r="E335" s="23" t="e">
        <f>VLOOKUP($A335,[1]!tblEmployee[#All],MATCH([1]Attendance_Data!E$2,[1]!tblEmployee[#Headers],0),FALSE)</f>
        <v>#REF!</v>
      </c>
      <c r="F335" s="32" t="e">
        <f>VLOOKUP($A335,'ATTENDANCE DATA'!$A$4:$AL$706,MATCH([1]Attendance_Data!F$2,'ATTENDANCE DATA'!$A$4:$AL$4,0),FALSE)</f>
        <v>#REF!</v>
      </c>
      <c r="G335" s="32" t="e">
        <f>VLOOKUP($A335,'ATTENDANCE DATA'!$A$4:$AL$706,MATCH([1]Attendance_Data!G$2,'ATTENDANCE DATA'!$A$4:$AL$4,0),FALSE)</f>
        <v>#REF!</v>
      </c>
      <c r="H335" s="32" t="e">
        <f>VLOOKUP($A335,'ATTENDANCE DATA'!$A$4:$AL$706,MATCH([1]Attendance_Data!H$2,'ATTENDANCE DATA'!$A$4:$AL$4,0),FALSE)</f>
        <v>#REF!</v>
      </c>
      <c r="I335" s="32" t="e">
        <f>VLOOKUP($A335,'ATTENDANCE DATA'!$A$4:$AL$706,MATCH([1]Attendance_Data!I$2,'ATTENDANCE DATA'!$A$4:$AL$4,0),FALSE)</f>
        <v>#REF!</v>
      </c>
      <c r="J335" s="32" t="e">
        <f>VLOOKUP($A335,'ATTENDANCE DATA'!$A$4:$AL$706,MATCH([1]Attendance_Data!J$2,'ATTENDANCE DATA'!$A$4:$AL$4,0),FALSE)</f>
        <v>#REF!</v>
      </c>
      <c r="K335" s="33" t="e">
        <f t="shared" si="5"/>
        <v>#REF!</v>
      </c>
    </row>
    <row r="336" spans="1:11">
      <c r="A336" s="24" t="e">
        <f>[1]!tblEmployee[[#This Row],[Emp_ID]]</f>
        <v>#REF!</v>
      </c>
      <c r="B336" s="22" t="e">
        <f>VLOOKUP($A336,[1]!tblEmployee[#All],MATCH([1]Attendance_Data!B$2,[1]!tblEmployee[#Headers],0),FALSE)</f>
        <v>#REF!</v>
      </c>
      <c r="C336" s="22" t="e">
        <f>VLOOKUP($A336,[1]!tblEmployee[#All],MATCH([1]Attendance_Data!C$2,[1]!tblEmployee[#Headers],0),FALSE)</f>
        <v>#REF!</v>
      </c>
      <c r="D336" s="22" t="e">
        <f>VLOOKUP($A336,[1]!tblEmployee[#All],MATCH([1]Attendance_Data!D$2,[1]!tblEmployee[#Headers],0),FALSE)</f>
        <v>#REF!</v>
      </c>
      <c r="E336" s="23" t="e">
        <f>VLOOKUP($A336,[1]!tblEmployee[#All],MATCH([1]Attendance_Data!E$2,[1]!tblEmployee[#Headers],0),FALSE)</f>
        <v>#REF!</v>
      </c>
      <c r="F336" s="32" t="e">
        <f>VLOOKUP($A336,'ATTENDANCE DATA'!$A$4:$AL$706,MATCH([1]Attendance_Data!F$2,'ATTENDANCE DATA'!$A$4:$AL$4,0),FALSE)</f>
        <v>#REF!</v>
      </c>
      <c r="G336" s="32" t="e">
        <f>VLOOKUP($A336,'ATTENDANCE DATA'!$A$4:$AL$706,MATCH([1]Attendance_Data!G$2,'ATTENDANCE DATA'!$A$4:$AL$4,0),FALSE)</f>
        <v>#REF!</v>
      </c>
      <c r="H336" s="32" t="e">
        <f>VLOOKUP($A336,'ATTENDANCE DATA'!$A$4:$AL$706,MATCH([1]Attendance_Data!H$2,'ATTENDANCE DATA'!$A$4:$AL$4,0),FALSE)</f>
        <v>#REF!</v>
      </c>
      <c r="I336" s="32" t="e">
        <f>VLOOKUP($A336,'ATTENDANCE DATA'!$A$4:$AL$706,MATCH([1]Attendance_Data!I$2,'ATTENDANCE DATA'!$A$4:$AL$4,0),FALSE)</f>
        <v>#REF!</v>
      </c>
      <c r="J336" s="32" t="e">
        <f>VLOOKUP($A336,'ATTENDANCE DATA'!$A$4:$AL$706,MATCH([1]Attendance_Data!J$2,'ATTENDANCE DATA'!$A$4:$AL$4,0),FALSE)</f>
        <v>#REF!</v>
      </c>
      <c r="K336" s="33" t="e">
        <f t="shared" si="5"/>
        <v>#REF!</v>
      </c>
    </row>
    <row r="337" spans="1:11">
      <c r="A337" s="24" t="e">
        <f>[1]!tblEmployee[[#This Row],[Emp_ID]]</f>
        <v>#REF!</v>
      </c>
      <c r="B337" s="22" t="e">
        <f>VLOOKUP($A337,[1]!tblEmployee[#All],MATCH([1]Attendance_Data!B$2,[1]!tblEmployee[#Headers],0),FALSE)</f>
        <v>#REF!</v>
      </c>
      <c r="C337" s="22" t="e">
        <f>VLOOKUP($A337,[1]!tblEmployee[#All],MATCH([1]Attendance_Data!C$2,[1]!tblEmployee[#Headers],0),FALSE)</f>
        <v>#REF!</v>
      </c>
      <c r="D337" s="22" t="e">
        <f>VLOOKUP($A337,[1]!tblEmployee[#All],MATCH([1]Attendance_Data!D$2,[1]!tblEmployee[#Headers],0),FALSE)</f>
        <v>#REF!</v>
      </c>
      <c r="E337" s="23" t="e">
        <f>VLOOKUP($A337,[1]!tblEmployee[#All],MATCH([1]Attendance_Data!E$2,[1]!tblEmployee[#Headers],0),FALSE)</f>
        <v>#REF!</v>
      </c>
      <c r="F337" s="32" t="e">
        <f>VLOOKUP($A337,'ATTENDANCE DATA'!$A$4:$AL$706,MATCH([1]Attendance_Data!F$2,'ATTENDANCE DATA'!$A$4:$AL$4,0),FALSE)</f>
        <v>#REF!</v>
      </c>
      <c r="G337" s="32" t="e">
        <f>VLOOKUP($A337,'ATTENDANCE DATA'!$A$4:$AL$706,MATCH([1]Attendance_Data!G$2,'ATTENDANCE DATA'!$A$4:$AL$4,0),FALSE)</f>
        <v>#REF!</v>
      </c>
      <c r="H337" s="32" t="e">
        <f>VLOOKUP($A337,'ATTENDANCE DATA'!$A$4:$AL$706,MATCH([1]Attendance_Data!H$2,'ATTENDANCE DATA'!$A$4:$AL$4,0),FALSE)</f>
        <v>#REF!</v>
      </c>
      <c r="I337" s="32" t="e">
        <f>VLOOKUP($A337,'ATTENDANCE DATA'!$A$4:$AL$706,MATCH([1]Attendance_Data!I$2,'ATTENDANCE DATA'!$A$4:$AL$4,0),FALSE)</f>
        <v>#REF!</v>
      </c>
      <c r="J337" s="32" t="e">
        <f>VLOOKUP($A337,'ATTENDANCE DATA'!$A$4:$AL$706,MATCH([1]Attendance_Data!J$2,'ATTENDANCE DATA'!$A$4:$AL$4,0),FALSE)</f>
        <v>#REF!</v>
      </c>
      <c r="K337" s="33" t="e">
        <f t="shared" si="5"/>
        <v>#REF!</v>
      </c>
    </row>
    <row r="338" spans="1:11">
      <c r="A338" s="24" t="e">
        <f>[1]!tblEmployee[[#This Row],[Emp_ID]]</f>
        <v>#REF!</v>
      </c>
      <c r="B338" s="22" t="e">
        <f>VLOOKUP($A338,[1]!tblEmployee[#All],MATCH([1]Attendance_Data!B$2,[1]!tblEmployee[#Headers],0),FALSE)</f>
        <v>#REF!</v>
      </c>
      <c r="C338" s="22" t="e">
        <f>VLOOKUP($A338,[1]!tblEmployee[#All],MATCH([1]Attendance_Data!C$2,[1]!tblEmployee[#Headers],0),FALSE)</f>
        <v>#REF!</v>
      </c>
      <c r="D338" s="22" t="e">
        <f>VLOOKUP($A338,[1]!tblEmployee[#All],MATCH([1]Attendance_Data!D$2,[1]!tblEmployee[#Headers],0),FALSE)</f>
        <v>#REF!</v>
      </c>
      <c r="E338" s="23" t="e">
        <f>VLOOKUP($A338,[1]!tblEmployee[#All],MATCH([1]Attendance_Data!E$2,[1]!tblEmployee[#Headers],0),FALSE)</f>
        <v>#REF!</v>
      </c>
      <c r="F338" s="32" t="e">
        <f>VLOOKUP($A338,'ATTENDANCE DATA'!$A$4:$AL$706,MATCH([1]Attendance_Data!F$2,'ATTENDANCE DATA'!$A$4:$AL$4,0),FALSE)</f>
        <v>#REF!</v>
      </c>
      <c r="G338" s="32" t="e">
        <f>VLOOKUP($A338,'ATTENDANCE DATA'!$A$4:$AL$706,MATCH([1]Attendance_Data!G$2,'ATTENDANCE DATA'!$A$4:$AL$4,0),FALSE)</f>
        <v>#REF!</v>
      </c>
      <c r="H338" s="32" t="e">
        <f>VLOOKUP($A338,'ATTENDANCE DATA'!$A$4:$AL$706,MATCH([1]Attendance_Data!H$2,'ATTENDANCE DATA'!$A$4:$AL$4,0),FALSE)</f>
        <v>#REF!</v>
      </c>
      <c r="I338" s="32" t="e">
        <f>VLOOKUP($A338,'ATTENDANCE DATA'!$A$4:$AL$706,MATCH([1]Attendance_Data!I$2,'ATTENDANCE DATA'!$A$4:$AL$4,0),FALSE)</f>
        <v>#REF!</v>
      </c>
      <c r="J338" s="32" t="e">
        <f>VLOOKUP($A338,'ATTENDANCE DATA'!$A$4:$AL$706,MATCH([1]Attendance_Data!J$2,'ATTENDANCE DATA'!$A$4:$AL$4,0),FALSE)</f>
        <v>#REF!</v>
      </c>
      <c r="K338" s="33" t="e">
        <f t="shared" si="5"/>
        <v>#REF!</v>
      </c>
    </row>
    <row r="339" spans="1:11">
      <c r="A339" s="24" t="e">
        <f>[1]!tblEmployee[[#This Row],[Emp_ID]]</f>
        <v>#REF!</v>
      </c>
      <c r="B339" s="22" t="e">
        <f>VLOOKUP($A339,[1]!tblEmployee[#All],MATCH([1]Attendance_Data!B$2,[1]!tblEmployee[#Headers],0),FALSE)</f>
        <v>#REF!</v>
      </c>
      <c r="C339" s="22" t="e">
        <f>VLOOKUP($A339,[1]!tblEmployee[#All],MATCH([1]Attendance_Data!C$2,[1]!tblEmployee[#Headers],0),FALSE)</f>
        <v>#REF!</v>
      </c>
      <c r="D339" s="22" t="e">
        <f>VLOOKUP($A339,[1]!tblEmployee[#All],MATCH([1]Attendance_Data!D$2,[1]!tblEmployee[#Headers],0),FALSE)</f>
        <v>#REF!</v>
      </c>
      <c r="E339" s="23" t="e">
        <f>VLOOKUP($A339,[1]!tblEmployee[#All],MATCH([1]Attendance_Data!E$2,[1]!tblEmployee[#Headers],0),FALSE)</f>
        <v>#REF!</v>
      </c>
      <c r="F339" s="32" t="e">
        <f>VLOOKUP($A339,'ATTENDANCE DATA'!$A$4:$AL$706,MATCH([1]Attendance_Data!F$2,'ATTENDANCE DATA'!$A$4:$AL$4,0),FALSE)</f>
        <v>#REF!</v>
      </c>
      <c r="G339" s="32" t="e">
        <f>VLOOKUP($A339,'ATTENDANCE DATA'!$A$4:$AL$706,MATCH([1]Attendance_Data!G$2,'ATTENDANCE DATA'!$A$4:$AL$4,0),FALSE)</f>
        <v>#REF!</v>
      </c>
      <c r="H339" s="32" t="e">
        <f>VLOOKUP($A339,'ATTENDANCE DATA'!$A$4:$AL$706,MATCH([1]Attendance_Data!H$2,'ATTENDANCE DATA'!$A$4:$AL$4,0),FALSE)</f>
        <v>#REF!</v>
      </c>
      <c r="I339" s="32" t="e">
        <f>VLOOKUP($A339,'ATTENDANCE DATA'!$A$4:$AL$706,MATCH([1]Attendance_Data!I$2,'ATTENDANCE DATA'!$A$4:$AL$4,0),FALSE)</f>
        <v>#REF!</v>
      </c>
      <c r="J339" s="32" t="e">
        <f>VLOOKUP($A339,'ATTENDANCE DATA'!$A$4:$AL$706,MATCH([1]Attendance_Data!J$2,'ATTENDANCE DATA'!$A$4:$AL$4,0),FALSE)</f>
        <v>#REF!</v>
      </c>
      <c r="K339" s="33" t="e">
        <f t="shared" si="5"/>
        <v>#REF!</v>
      </c>
    </row>
    <row r="340" spans="1:11">
      <c r="A340" s="24" t="e">
        <f>[1]!tblEmployee[[#This Row],[Emp_ID]]</f>
        <v>#REF!</v>
      </c>
      <c r="B340" s="22" t="e">
        <f>VLOOKUP($A340,[1]!tblEmployee[#All],MATCH([1]Attendance_Data!B$2,[1]!tblEmployee[#Headers],0),FALSE)</f>
        <v>#REF!</v>
      </c>
      <c r="C340" s="22" t="e">
        <f>VLOOKUP($A340,[1]!tblEmployee[#All],MATCH([1]Attendance_Data!C$2,[1]!tblEmployee[#Headers],0),FALSE)</f>
        <v>#REF!</v>
      </c>
      <c r="D340" s="22" t="e">
        <f>VLOOKUP($A340,[1]!tblEmployee[#All],MATCH([1]Attendance_Data!D$2,[1]!tblEmployee[#Headers],0),FALSE)</f>
        <v>#REF!</v>
      </c>
      <c r="E340" s="23" t="e">
        <f>VLOOKUP($A340,[1]!tblEmployee[#All],MATCH([1]Attendance_Data!E$2,[1]!tblEmployee[#Headers],0),FALSE)</f>
        <v>#REF!</v>
      </c>
      <c r="F340" s="32" t="e">
        <f>VLOOKUP($A340,'ATTENDANCE DATA'!$A$4:$AL$706,MATCH([1]Attendance_Data!F$2,'ATTENDANCE DATA'!$A$4:$AL$4,0),FALSE)</f>
        <v>#REF!</v>
      </c>
      <c r="G340" s="32" t="e">
        <f>VLOOKUP($A340,'ATTENDANCE DATA'!$A$4:$AL$706,MATCH([1]Attendance_Data!G$2,'ATTENDANCE DATA'!$A$4:$AL$4,0),FALSE)</f>
        <v>#REF!</v>
      </c>
      <c r="H340" s="32" t="e">
        <f>VLOOKUP($A340,'ATTENDANCE DATA'!$A$4:$AL$706,MATCH([1]Attendance_Data!H$2,'ATTENDANCE DATA'!$A$4:$AL$4,0),FALSE)</f>
        <v>#REF!</v>
      </c>
      <c r="I340" s="32" t="e">
        <f>VLOOKUP($A340,'ATTENDANCE DATA'!$A$4:$AL$706,MATCH([1]Attendance_Data!I$2,'ATTENDANCE DATA'!$A$4:$AL$4,0),FALSE)</f>
        <v>#REF!</v>
      </c>
      <c r="J340" s="32" t="e">
        <f>VLOOKUP($A340,'ATTENDANCE DATA'!$A$4:$AL$706,MATCH([1]Attendance_Data!J$2,'ATTENDANCE DATA'!$A$4:$AL$4,0),FALSE)</f>
        <v>#REF!</v>
      </c>
      <c r="K340" s="33" t="e">
        <f t="shared" si="5"/>
        <v>#REF!</v>
      </c>
    </row>
    <row r="341" spans="1:11">
      <c r="A341" s="24" t="e">
        <f>[1]!tblEmployee[[#This Row],[Emp_ID]]</f>
        <v>#REF!</v>
      </c>
      <c r="B341" s="22" t="e">
        <f>VLOOKUP($A341,[1]!tblEmployee[#All],MATCH([1]Attendance_Data!B$2,[1]!tblEmployee[#Headers],0),FALSE)</f>
        <v>#REF!</v>
      </c>
      <c r="C341" s="22" t="e">
        <f>VLOOKUP($A341,[1]!tblEmployee[#All],MATCH([1]Attendance_Data!C$2,[1]!tblEmployee[#Headers],0),FALSE)</f>
        <v>#REF!</v>
      </c>
      <c r="D341" s="22" t="e">
        <f>VLOOKUP($A341,[1]!tblEmployee[#All],MATCH([1]Attendance_Data!D$2,[1]!tblEmployee[#Headers],0),FALSE)</f>
        <v>#REF!</v>
      </c>
      <c r="E341" s="23" t="e">
        <f>VLOOKUP($A341,[1]!tblEmployee[#All],MATCH([1]Attendance_Data!E$2,[1]!tblEmployee[#Headers],0),FALSE)</f>
        <v>#REF!</v>
      </c>
      <c r="F341" s="32" t="e">
        <f>VLOOKUP($A341,'ATTENDANCE DATA'!$A$4:$AL$706,MATCH([1]Attendance_Data!F$2,'ATTENDANCE DATA'!$A$4:$AL$4,0),FALSE)</f>
        <v>#REF!</v>
      </c>
      <c r="G341" s="32" t="e">
        <f>VLOOKUP($A341,'ATTENDANCE DATA'!$A$4:$AL$706,MATCH([1]Attendance_Data!G$2,'ATTENDANCE DATA'!$A$4:$AL$4,0),FALSE)</f>
        <v>#REF!</v>
      </c>
      <c r="H341" s="32" t="e">
        <f>VLOOKUP($A341,'ATTENDANCE DATA'!$A$4:$AL$706,MATCH([1]Attendance_Data!H$2,'ATTENDANCE DATA'!$A$4:$AL$4,0),FALSE)</f>
        <v>#REF!</v>
      </c>
      <c r="I341" s="32" t="e">
        <f>VLOOKUP($A341,'ATTENDANCE DATA'!$A$4:$AL$706,MATCH([1]Attendance_Data!I$2,'ATTENDANCE DATA'!$A$4:$AL$4,0),FALSE)</f>
        <v>#REF!</v>
      </c>
      <c r="J341" s="32" t="e">
        <f>VLOOKUP($A341,'ATTENDANCE DATA'!$A$4:$AL$706,MATCH([1]Attendance_Data!J$2,'ATTENDANCE DATA'!$A$4:$AL$4,0),FALSE)</f>
        <v>#REF!</v>
      </c>
      <c r="K341" s="33" t="e">
        <f t="shared" si="5"/>
        <v>#REF!</v>
      </c>
    </row>
    <row r="342" spans="1:11">
      <c r="A342" s="24" t="e">
        <f>[1]!tblEmployee[[#This Row],[Emp_ID]]</f>
        <v>#REF!</v>
      </c>
      <c r="B342" s="22" t="e">
        <f>VLOOKUP($A342,[1]!tblEmployee[#All],MATCH([1]Attendance_Data!B$2,[1]!tblEmployee[#Headers],0),FALSE)</f>
        <v>#REF!</v>
      </c>
      <c r="C342" s="22" t="e">
        <f>VLOOKUP($A342,[1]!tblEmployee[#All],MATCH([1]Attendance_Data!C$2,[1]!tblEmployee[#Headers],0),FALSE)</f>
        <v>#REF!</v>
      </c>
      <c r="D342" s="22" t="e">
        <f>VLOOKUP($A342,[1]!tblEmployee[#All],MATCH([1]Attendance_Data!D$2,[1]!tblEmployee[#Headers],0),FALSE)</f>
        <v>#REF!</v>
      </c>
      <c r="E342" s="23" t="e">
        <f>VLOOKUP($A342,[1]!tblEmployee[#All],MATCH([1]Attendance_Data!E$2,[1]!tblEmployee[#Headers],0),FALSE)</f>
        <v>#REF!</v>
      </c>
      <c r="F342" s="32" t="e">
        <f>VLOOKUP($A342,'ATTENDANCE DATA'!$A$4:$AL$706,MATCH([1]Attendance_Data!F$2,'ATTENDANCE DATA'!$A$4:$AL$4,0),FALSE)</f>
        <v>#REF!</v>
      </c>
      <c r="G342" s="32" t="e">
        <f>VLOOKUP($A342,'ATTENDANCE DATA'!$A$4:$AL$706,MATCH([1]Attendance_Data!G$2,'ATTENDANCE DATA'!$A$4:$AL$4,0),FALSE)</f>
        <v>#REF!</v>
      </c>
      <c r="H342" s="32" t="e">
        <f>VLOOKUP($A342,'ATTENDANCE DATA'!$A$4:$AL$706,MATCH([1]Attendance_Data!H$2,'ATTENDANCE DATA'!$A$4:$AL$4,0),FALSE)</f>
        <v>#REF!</v>
      </c>
      <c r="I342" s="32" t="e">
        <f>VLOOKUP($A342,'ATTENDANCE DATA'!$A$4:$AL$706,MATCH([1]Attendance_Data!I$2,'ATTENDANCE DATA'!$A$4:$AL$4,0),FALSE)</f>
        <v>#REF!</v>
      </c>
      <c r="J342" s="32" t="e">
        <f>VLOOKUP($A342,'ATTENDANCE DATA'!$A$4:$AL$706,MATCH([1]Attendance_Data!J$2,'ATTENDANCE DATA'!$A$4:$AL$4,0),FALSE)</f>
        <v>#REF!</v>
      </c>
      <c r="K342" s="33" t="e">
        <f t="shared" si="5"/>
        <v>#REF!</v>
      </c>
    </row>
    <row r="343" spans="1:11">
      <c r="A343" s="24" t="e">
        <f>[1]!tblEmployee[[#This Row],[Emp_ID]]</f>
        <v>#REF!</v>
      </c>
      <c r="B343" s="22" t="e">
        <f>VLOOKUP($A343,[1]!tblEmployee[#All],MATCH([1]Attendance_Data!B$2,[1]!tblEmployee[#Headers],0),FALSE)</f>
        <v>#REF!</v>
      </c>
      <c r="C343" s="22" t="e">
        <f>VLOOKUP($A343,[1]!tblEmployee[#All],MATCH([1]Attendance_Data!C$2,[1]!tblEmployee[#Headers],0),FALSE)</f>
        <v>#REF!</v>
      </c>
      <c r="D343" s="22" t="e">
        <f>VLOOKUP($A343,[1]!tblEmployee[#All],MATCH([1]Attendance_Data!D$2,[1]!tblEmployee[#Headers],0),FALSE)</f>
        <v>#REF!</v>
      </c>
      <c r="E343" s="23" t="e">
        <f>VLOOKUP($A343,[1]!tblEmployee[#All],MATCH([1]Attendance_Data!E$2,[1]!tblEmployee[#Headers],0),FALSE)</f>
        <v>#REF!</v>
      </c>
      <c r="F343" s="32" t="e">
        <f>VLOOKUP($A343,'ATTENDANCE DATA'!$A$4:$AL$706,MATCH([1]Attendance_Data!F$2,'ATTENDANCE DATA'!$A$4:$AL$4,0),FALSE)</f>
        <v>#REF!</v>
      </c>
      <c r="G343" s="32" t="e">
        <f>VLOOKUP($A343,'ATTENDANCE DATA'!$A$4:$AL$706,MATCH([1]Attendance_Data!G$2,'ATTENDANCE DATA'!$A$4:$AL$4,0),FALSE)</f>
        <v>#REF!</v>
      </c>
      <c r="H343" s="32" t="e">
        <f>VLOOKUP($A343,'ATTENDANCE DATA'!$A$4:$AL$706,MATCH([1]Attendance_Data!H$2,'ATTENDANCE DATA'!$A$4:$AL$4,0),FALSE)</f>
        <v>#REF!</v>
      </c>
      <c r="I343" s="32" t="e">
        <f>VLOOKUP($A343,'ATTENDANCE DATA'!$A$4:$AL$706,MATCH([1]Attendance_Data!I$2,'ATTENDANCE DATA'!$A$4:$AL$4,0),FALSE)</f>
        <v>#REF!</v>
      </c>
      <c r="J343" s="32" t="e">
        <f>VLOOKUP($A343,'ATTENDANCE DATA'!$A$4:$AL$706,MATCH([1]Attendance_Data!J$2,'ATTENDANCE DATA'!$A$4:$AL$4,0),FALSE)</f>
        <v>#REF!</v>
      </c>
      <c r="K343" s="33" t="e">
        <f t="shared" si="5"/>
        <v>#REF!</v>
      </c>
    </row>
    <row r="344" spans="1:11">
      <c r="A344" s="24" t="e">
        <f>[1]!tblEmployee[[#This Row],[Emp_ID]]</f>
        <v>#REF!</v>
      </c>
      <c r="B344" s="22" t="e">
        <f>VLOOKUP($A344,[1]!tblEmployee[#All],MATCH([1]Attendance_Data!B$2,[1]!tblEmployee[#Headers],0),FALSE)</f>
        <v>#REF!</v>
      </c>
      <c r="C344" s="22" t="e">
        <f>VLOOKUP($A344,[1]!tblEmployee[#All],MATCH([1]Attendance_Data!C$2,[1]!tblEmployee[#Headers],0),FALSE)</f>
        <v>#REF!</v>
      </c>
      <c r="D344" s="22" t="e">
        <f>VLOOKUP($A344,[1]!tblEmployee[#All],MATCH([1]Attendance_Data!D$2,[1]!tblEmployee[#Headers],0),FALSE)</f>
        <v>#REF!</v>
      </c>
      <c r="E344" s="23" t="e">
        <f>VLOOKUP($A344,[1]!tblEmployee[#All],MATCH([1]Attendance_Data!E$2,[1]!tblEmployee[#Headers],0),FALSE)</f>
        <v>#REF!</v>
      </c>
      <c r="F344" s="32" t="e">
        <f>VLOOKUP($A344,'ATTENDANCE DATA'!$A$4:$AL$706,MATCH([1]Attendance_Data!F$2,'ATTENDANCE DATA'!$A$4:$AL$4,0),FALSE)</f>
        <v>#REF!</v>
      </c>
      <c r="G344" s="32" t="e">
        <f>VLOOKUP($A344,'ATTENDANCE DATA'!$A$4:$AL$706,MATCH([1]Attendance_Data!G$2,'ATTENDANCE DATA'!$A$4:$AL$4,0),FALSE)</f>
        <v>#REF!</v>
      </c>
      <c r="H344" s="32" t="e">
        <f>VLOOKUP($A344,'ATTENDANCE DATA'!$A$4:$AL$706,MATCH([1]Attendance_Data!H$2,'ATTENDANCE DATA'!$A$4:$AL$4,0),FALSE)</f>
        <v>#REF!</v>
      </c>
      <c r="I344" s="32" t="e">
        <f>VLOOKUP($A344,'ATTENDANCE DATA'!$A$4:$AL$706,MATCH([1]Attendance_Data!I$2,'ATTENDANCE DATA'!$A$4:$AL$4,0),FALSE)</f>
        <v>#REF!</v>
      </c>
      <c r="J344" s="32" t="e">
        <f>VLOOKUP($A344,'ATTENDANCE DATA'!$A$4:$AL$706,MATCH([1]Attendance_Data!J$2,'ATTENDANCE DATA'!$A$4:$AL$4,0),FALSE)</f>
        <v>#REF!</v>
      </c>
      <c r="K344" s="33" t="e">
        <f t="shared" si="5"/>
        <v>#REF!</v>
      </c>
    </row>
    <row r="345" spans="1:11">
      <c r="A345" s="24" t="e">
        <f>[1]!tblEmployee[[#This Row],[Emp_ID]]</f>
        <v>#REF!</v>
      </c>
      <c r="B345" s="22" t="e">
        <f>VLOOKUP($A345,[1]!tblEmployee[#All],MATCH([1]Attendance_Data!B$2,[1]!tblEmployee[#Headers],0),FALSE)</f>
        <v>#REF!</v>
      </c>
      <c r="C345" s="22" t="e">
        <f>VLOOKUP($A345,[1]!tblEmployee[#All],MATCH([1]Attendance_Data!C$2,[1]!tblEmployee[#Headers],0),FALSE)</f>
        <v>#REF!</v>
      </c>
      <c r="D345" s="22" t="e">
        <f>VLOOKUP($A345,[1]!tblEmployee[#All],MATCH([1]Attendance_Data!D$2,[1]!tblEmployee[#Headers],0),FALSE)</f>
        <v>#REF!</v>
      </c>
      <c r="E345" s="23" t="e">
        <f>VLOOKUP($A345,[1]!tblEmployee[#All],MATCH([1]Attendance_Data!E$2,[1]!tblEmployee[#Headers],0),FALSE)</f>
        <v>#REF!</v>
      </c>
      <c r="F345" s="32" t="e">
        <f>VLOOKUP($A345,'ATTENDANCE DATA'!$A$4:$AL$706,MATCH([1]Attendance_Data!F$2,'ATTENDANCE DATA'!$A$4:$AL$4,0),FALSE)</f>
        <v>#REF!</v>
      </c>
      <c r="G345" s="32" t="e">
        <f>VLOOKUP($A345,'ATTENDANCE DATA'!$A$4:$AL$706,MATCH([1]Attendance_Data!G$2,'ATTENDANCE DATA'!$A$4:$AL$4,0),FALSE)</f>
        <v>#REF!</v>
      </c>
      <c r="H345" s="32" t="e">
        <f>VLOOKUP($A345,'ATTENDANCE DATA'!$A$4:$AL$706,MATCH([1]Attendance_Data!H$2,'ATTENDANCE DATA'!$A$4:$AL$4,0),FALSE)</f>
        <v>#REF!</v>
      </c>
      <c r="I345" s="32" t="e">
        <f>VLOOKUP($A345,'ATTENDANCE DATA'!$A$4:$AL$706,MATCH([1]Attendance_Data!I$2,'ATTENDANCE DATA'!$A$4:$AL$4,0),FALSE)</f>
        <v>#REF!</v>
      </c>
      <c r="J345" s="32" t="e">
        <f>VLOOKUP($A345,'ATTENDANCE DATA'!$A$4:$AL$706,MATCH([1]Attendance_Data!J$2,'ATTENDANCE DATA'!$A$4:$AL$4,0),FALSE)</f>
        <v>#REF!</v>
      </c>
      <c r="K345" s="33" t="e">
        <f t="shared" si="5"/>
        <v>#REF!</v>
      </c>
    </row>
    <row r="346" spans="1:11">
      <c r="A346" s="24" t="e">
        <f>[1]!tblEmployee[[#This Row],[Emp_ID]]</f>
        <v>#REF!</v>
      </c>
      <c r="B346" s="22" t="e">
        <f>VLOOKUP($A346,[1]!tblEmployee[#All],MATCH([1]Attendance_Data!B$2,[1]!tblEmployee[#Headers],0),FALSE)</f>
        <v>#REF!</v>
      </c>
      <c r="C346" s="22" t="e">
        <f>VLOOKUP($A346,[1]!tblEmployee[#All],MATCH([1]Attendance_Data!C$2,[1]!tblEmployee[#Headers],0),FALSE)</f>
        <v>#REF!</v>
      </c>
      <c r="D346" s="22" t="e">
        <f>VLOOKUP($A346,[1]!tblEmployee[#All],MATCH([1]Attendance_Data!D$2,[1]!tblEmployee[#Headers],0),FALSE)</f>
        <v>#REF!</v>
      </c>
      <c r="E346" s="23" t="e">
        <f>VLOOKUP($A346,[1]!tblEmployee[#All],MATCH([1]Attendance_Data!E$2,[1]!tblEmployee[#Headers],0),FALSE)</f>
        <v>#REF!</v>
      </c>
      <c r="F346" s="32" t="e">
        <f>VLOOKUP($A346,'ATTENDANCE DATA'!$A$4:$AL$706,MATCH([1]Attendance_Data!F$2,'ATTENDANCE DATA'!$A$4:$AL$4,0),FALSE)</f>
        <v>#REF!</v>
      </c>
      <c r="G346" s="32" t="e">
        <f>VLOOKUP($A346,'ATTENDANCE DATA'!$A$4:$AL$706,MATCH([1]Attendance_Data!G$2,'ATTENDANCE DATA'!$A$4:$AL$4,0),FALSE)</f>
        <v>#REF!</v>
      </c>
      <c r="H346" s="32" t="e">
        <f>VLOOKUP($A346,'ATTENDANCE DATA'!$A$4:$AL$706,MATCH([1]Attendance_Data!H$2,'ATTENDANCE DATA'!$A$4:$AL$4,0),FALSE)</f>
        <v>#REF!</v>
      </c>
      <c r="I346" s="32" t="e">
        <f>VLOOKUP($A346,'ATTENDANCE DATA'!$A$4:$AL$706,MATCH([1]Attendance_Data!I$2,'ATTENDANCE DATA'!$A$4:$AL$4,0),FALSE)</f>
        <v>#REF!</v>
      </c>
      <c r="J346" s="32" t="e">
        <f>VLOOKUP($A346,'ATTENDANCE DATA'!$A$4:$AL$706,MATCH([1]Attendance_Data!J$2,'ATTENDANCE DATA'!$A$4:$AL$4,0),FALSE)</f>
        <v>#REF!</v>
      </c>
      <c r="K346" s="33" t="e">
        <f t="shared" si="5"/>
        <v>#REF!</v>
      </c>
    </row>
    <row r="347" spans="1:11">
      <c r="A347" s="24" t="e">
        <f>[1]!tblEmployee[[#This Row],[Emp_ID]]</f>
        <v>#REF!</v>
      </c>
      <c r="B347" s="22" t="e">
        <f>VLOOKUP($A347,[1]!tblEmployee[#All],MATCH([1]Attendance_Data!B$2,[1]!tblEmployee[#Headers],0),FALSE)</f>
        <v>#REF!</v>
      </c>
      <c r="C347" s="22" t="e">
        <f>VLOOKUP($A347,[1]!tblEmployee[#All],MATCH([1]Attendance_Data!C$2,[1]!tblEmployee[#Headers],0),FALSE)</f>
        <v>#REF!</v>
      </c>
      <c r="D347" s="22" t="e">
        <f>VLOOKUP($A347,[1]!tblEmployee[#All],MATCH([1]Attendance_Data!D$2,[1]!tblEmployee[#Headers],0),FALSE)</f>
        <v>#REF!</v>
      </c>
      <c r="E347" s="23" t="e">
        <f>VLOOKUP($A347,[1]!tblEmployee[#All],MATCH([1]Attendance_Data!E$2,[1]!tblEmployee[#Headers],0),FALSE)</f>
        <v>#REF!</v>
      </c>
      <c r="F347" s="32" t="e">
        <f>VLOOKUP($A347,'ATTENDANCE DATA'!$A$4:$AL$706,MATCH([1]Attendance_Data!F$2,'ATTENDANCE DATA'!$A$4:$AL$4,0),FALSE)</f>
        <v>#REF!</v>
      </c>
      <c r="G347" s="32" t="e">
        <f>VLOOKUP($A347,'ATTENDANCE DATA'!$A$4:$AL$706,MATCH([1]Attendance_Data!G$2,'ATTENDANCE DATA'!$A$4:$AL$4,0),FALSE)</f>
        <v>#REF!</v>
      </c>
      <c r="H347" s="32" t="e">
        <f>VLOOKUP($A347,'ATTENDANCE DATA'!$A$4:$AL$706,MATCH([1]Attendance_Data!H$2,'ATTENDANCE DATA'!$A$4:$AL$4,0),FALSE)</f>
        <v>#REF!</v>
      </c>
      <c r="I347" s="32" t="e">
        <f>VLOOKUP($A347,'ATTENDANCE DATA'!$A$4:$AL$706,MATCH([1]Attendance_Data!I$2,'ATTENDANCE DATA'!$A$4:$AL$4,0),FALSE)</f>
        <v>#REF!</v>
      </c>
      <c r="J347" s="32" t="e">
        <f>VLOOKUP($A347,'ATTENDANCE DATA'!$A$4:$AL$706,MATCH([1]Attendance_Data!J$2,'ATTENDANCE DATA'!$A$4:$AL$4,0),FALSE)</f>
        <v>#REF!</v>
      </c>
      <c r="K347" s="33" t="e">
        <f t="shared" si="5"/>
        <v>#REF!</v>
      </c>
    </row>
    <row r="348" spans="1:11">
      <c r="A348" s="24" t="e">
        <f>[1]!tblEmployee[[#This Row],[Emp_ID]]</f>
        <v>#REF!</v>
      </c>
      <c r="B348" s="22" t="e">
        <f>VLOOKUP($A348,[1]!tblEmployee[#All],MATCH([1]Attendance_Data!B$2,[1]!tblEmployee[#Headers],0),FALSE)</f>
        <v>#REF!</v>
      </c>
      <c r="C348" s="22" t="e">
        <f>VLOOKUP($A348,[1]!tblEmployee[#All],MATCH([1]Attendance_Data!C$2,[1]!tblEmployee[#Headers],0),FALSE)</f>
        <v>#REF!</v>
      </c>
      <c r="D348" s="22" t="e">
        <f>VLOOKUP($A348,[1]!tblEmployee[#All],MATCH([1]Attendance_Data!D$2,[1]!tblEmployee[#Headers],0),FALSE)</f>
        <v>#REF!</v>
      </c>
      <c r="E348" s="23" t="e">
        <f>VLOOKUP($A348,[1]!tblEmployee[#All],MATCH([1]Attendance_Data!E$2,[1]!tblEmployee[#Headers],0),FALSE)</f>
        <v>#REF!</v>
      </c>
      <c r="F348" s="32" t="e">
        <f>VLOOKUP($A348,'ATTENDANCE DATA'!$A$4:$AL$706,MATCH([1]Attendance_Data!F$2,'ATTENDANCE DATA'!$A$4:$AL$4,0),FALSE)</f>
        <v>#REF!</v>
      </c>
      <c r="G348" s="32" t="e">
        <f>VLOOKUP($A348,'ATTENDANCE DATA'!$A$4:$AL$706,MATCH([1]Attendance_Data!G$2,'ATTENDANCE DATA'!$A$4:$AL$4,0),FALSE)</f>
        <v>#REF!</v>
      </c>
      <c r="H348" s="32" t="e">
        <f>VLOOKUP($A348,'ATTENDANCE DATA'!$A$4:$AL$706,MATCH([1]Attendance_Data!H$2,'ATTENDANCE DATA'!$A$4:$AL$4,0),FALSE)</f>
        <v>#REF!</v>
      </c>
      <c r="I348" s="32" t="e">
        <f>VLOOKUP($A348,'ATTENDANCE DATA'!$A$4:$AL$706,MATCH([1]Attendance_Data!I$2,'ATTENDANCE DATA'!$A$4:$AL$4,0),FALSE)</f>
        <v>#REF!</v>
      </c>
      <c r="J348" s="32" t="e">
        <f>VLOOKUP($A348,'ATTENDANCE DATA'!$A$4:$AL$706,MATCH([1]Attendance_Data!J$2,'ATTENDANCE DATA'!$A$4:$AL$4,0),FALSE)</f>
        <v>#REF!</v>
      </c>
      <c r="K348" s="33" t="e">
        <f t="shared" si="5"/>
        <v>#REF!</v>
      </c>
    </row>
    <row r="349" spans="1:11">
      <c r="A349" s="24" t="e">
        <f>[1]!tblEmployee[[#This Row],[Emp_ID]]</f>
        <v>#REF!</v>
      </c>
      <c r="B349" s="22" t="e">
        <f>VLOOKUP($A349,[1]!tblEmployee[#All],MATCH([1]Attendance_Data!B$2,[1]!tblEmployee[#Headers],0),FALSE)</f>
        <v>#REF!</v>
      </c>
      <c r="C349" s="22" t="e">
        <f>VLOOKUP($A349,[1]!tblEmployee[#All],MATCH([1]Attendance_Data!C$2,[1]!tblEmployee[#Headers],0),FALSE)</f>
        <v>#REF!</v>
      </c>
      <c r="D349" s="22" t="e">
        <f>VLOOKUP($A349,[1]!tblEmployee[#All],MATCH([1]Attendance_Data!D$2,[1]!tblEmployee[#Headers],0),FALSE)</f>
        <v>#REF!</v>
      </c>
      <c r="E349" s="23" t="e">
        <f>VLOOKUP($A349,[1]!tblEmployee[#All],MATCH([1]Attendance_Data!E$2,[1]!tblEmployee[#Headers],0),FALSE)</f>
        <v>#REF!</v>
      </c>
      <c r="F349" s="32" t="e">
        <f>VLOOKUP($A349,'ATTENDANCE DATA'!$A$4:$AL$706,MATCH([1]Attendance_Data!F$2,'ATTENDANCE DATA'!$A$4:$AL$4,0),FALSE)</f>
        <v>#REF!</v>
      </c>
      <c r="G349" s="32" t="e">
        <f>VLOOKUP($A349,'ATTENDANCE DATA'!$A$4:$AL$706,MATCH([1]Attendance_Data!G$2,'ATTENDANCE DATA'!$A$4:$AL$4,0),FALSE)</f>
        <v>#REF!</v>
      </c>
      <c r="H349" s="32" t="e">
        <f>VLOOKUP($A349,'ATTENDANCE DATA'!$A$4:$AL$706,MATCH([1]Attendance_Data!H$2,'ATTENDANCE DATA'!$A$4:$AL$4,0),FALSE)</f>
        <v>#REF!</v>
      </c>
      <c r="I349" s="32" t="e">
        <f>VLOOKUP($A349,'ATTENDANCE DATA'!$A$4:$AL$706,MATCH([1]Attendance_Data!I$2,'ATTENDANCE DATA'!$A$4:$AL$4,0),FALSE)</f>
        <v>#REF!</v>
      </c>
      <c r="J349" s="32" t="e">
        <f>VLOOKUP($A349,'ATTENDANCE DATA'!$A$4:$AL$706,MATCH([1]Attendance_Data!J$2,'ATTENDANCE DATA'!$A$4:$AL$4,0),FALSE)</f>
        <v>#REF!</v>
      </c>
      <c r="K349" s="33" t="e">
        <f t="shared" si="5"/>
        <v>#REF!</v>
      </c>
    </row>
    <row r="350" spans="1:11">
      <c r="A350" s="24" t="e">
        <f>[1]!tblEmployee[[#This Row],[Emp_ID]]</f>
        <v>#REF!</v>
      </c>
      <c r="B350" s="22" t="e">
        <f>VLOOKUP($A350,[1]!tblEmployee[#All],MATCH([1]Attendance_Data!B$2,[1]!tblEmployee[#Headers],0),FALSE)</f>
        <v>#REF!</v>
      </c>
      <c r="C350" s="22" t="e">
        <f>VLOOKUP($A350,[1]!tblEmployee[#All],MATCH([1]Attendance_Data!C$2,[1]!tblEmployee[#Headers],0),FALSE)</f>
        <v>#REF!</v>
      </c>
      <c r="D350" s="22" t="e">
        <f>VLOOKUP($A350,[1]!tblEmployee[#All],MATCH([1]Attendance_Data!D$2,[1]!tblEmployee[#Headers],0),FALSE)</f>
        <v>#REF!</v>
      </c>
      <c r="E350" s="23" t="e">
        <f>VLOOKUP($A350,[1]!tblEmployee[#All],MATCH([1]Attendance_Data!E$2,[1]!tblEmployee[#Headers],0),FALSE)</f>
        <v>#REF!</v>
      </c>
      <c r="F350" s="32" t="e">
        <f>VLOOKUP($A350,'ATTENDANCE DATA'!$A$4:$AL$706,MATCH([1]Attendance_Data!F$2,'ATTENDANCE DATA'!$A$4:$AL$4,0),FALSE)</f>
        <v>#REF!</v>
      </c>
      <c r="G350" s="32" t="e">
        <f>VLOOKUP($A350,'ATTENDANCE DATA'!$A$4:$AL$706,MATCH([1]Attendance_Data!G$2,'ATTENDANCE DATA'!$A$4:$AL$4,0),FALSE)</f>
        <v>#REF!</v>
      </c>
      <c r="H350" s="32" t="e">
        <f>VLOOKUP($A350,'ATTENDANCE DATA'!$A$4:$AL$706,MATCH([1]Attendance_Data!H$2,'ATTENDANCE DATA'!$A$4:$AL$4,0),FALSE)</f>
        <v>#REF!</v>
      </c>
      <c r="I350" s="32" t="e">
        <f>VLOOKUP($A350,'ATTENDANCE DATA'!$A$4:$AL$706,MATCH([1]Attendance_Data!I$2,'ATTENDANCE DATA'!$A$4:$AL$4,0),FALSE)</f>
        <v>#REF!</v>
      </c>
      <c r="J350" s="32" t="e">
        <f>VLOOKUP($A350,'ATTENDANCE DATA'!$A$4:$AL$706,MATCH([1]Attendance_Data!J$2,'ATTENDANCE DATA'!$A$4:$AL$4,0),FALSE)</f>
        <v>#REF!</v>
      </c>
      <c r="K350" s="33" t="e">
        <f t="shared" si="5"/>
        <v>#REF!</v>
      </c>
    </row>
    <row r="351" spans="1:11">
      <c r="A351" s="24" t="e">
        <f>[1]!tblEmployee[[#This Row],[Emp_ID]]</f>
        <v>#REF!</v>
      </c>
      <c r="B351" s="22" t="e">
        <f>VLOOKUP($A351,[1]!tblEmployee[#All],MATCH([1]Attendance_Data!B$2,[1]!tblEmployee[#Headers],0),FALSE)</f>
        <v>#REF!</v>
      </c>
      <c r="C351" s="22" t="e">
        <f>VLOOKUP($A351,[1]!tblEmployee[#All],MATCH([1]Attendance_Data!C$2,[1]!tblEmployee[#Headers],0),FALSE)</f>
        <v>#REF!</v>
      </c>
      <c r="D351" s="22" t="e">
        <f>VLOOKUP($A351,[1]!tblEmployee[#All],MATCH([1]Attendance_Data!D$2,[1]!tblEmployee[#Headers],0),FALSE)</f>
        <v>#REF!</v>
      </c>
      <c r="E351" s="23" t="e">
        <f>VLOOKUP($A351,[1]!tblEmployee[#All],MATCH([1]Attendance_Data!E$2,[1]!tblEmployee[#Headers],0),FALSE)</f>
        <v>#REF!</v>
      </c>
      <c r="F351" s="32" t="e">
        <f>VLOOKUP($A351,'ATTENDANCE DATA'!$A$4:$AL$706,MATCH([1]Attendance_Data!F$2,'ATTENDANCE DATA'!$A$4:$AL$4,0),FALSE)</f>
        <v>#REF!</v>
      </c>
      <c r="G351" s="32" t="e">
        <f>VLOOKUP($A351,'ATTENDANCE DATA'!$A$4:$AL$706,MATCH([1]Attendance_Data!G$2,'ATTENDANCE DATA'!$A$4:$AL$4,0),FALSE)</f>
        <v>#REF!</v>
      </c>
      <c r="H351" s="32" t="e">
        <f>VLOOKUP($A351,'ATTENDANCE DATA'!$A$4:$AL$706,MATCH([1]Attendance_Data!H$2,'ATTENDANCE DATA'!$A$4:$AL$4,0),FALSE)</f>
        <v>#REF!</v>
      </c>
      <c r="I351" s="32" t="e">
        <f>VLOOKUP($A351,'ATTENDANCE DATA'!$A$4:$AL$706,MATCH([1]Attendance_Data!I$2,'ATTENDANCE DATA'!$A$4:$AL$4,0),FALSE)</f>
        <v>#REF!</v>
      </c>
      <c r="J351" s="32" t="e">
        <f>VLOOKUP($A351,'ATTENDANCE DATA'!$A$4:$AL$706,MATCH([1]Attendance_Data!J$2,'ATTENDANCE DATA'!$A$4:$AL$4,0),FALSE)</f>
        <v>#REF!</v>
      </c>
      <c r="K351" s="33" t="e">
        <f t="shared" si="5"/>
        <v>#REF!</v>
      </c>
    </row>
    <row r="352" spans="1:11">
      <c r="A352" s="24" t="e">
        <f>[1]!tblEmployee[[#This Row],[Emp_ID]]</f>
        <v>#REF!</v>
      </c>
      <c r="B352" s="22" t="e">
        <f>VLOOKUP($A352,[1]!tblEmployee[#All],MATCH([1]Attendance_Data!B$2,[1]!tblEmployee[#Headers],0),FALSE)</f>
        <v>#REF!</v>
      </c>
      <c r="C352" s="22" t="e">
        <f>VLOOKUP($A352,[1]!tblEmployee[#All],MATCH([1]Attendance_Data!C$2,[1]!tblEmployee[#Headers],0),FALSE)</f>
        <v>#REF!</v>
      </c>
      <c r="D352" s="22" t="e">
        <f>VLOOKUP($A352,[1]!tblEmployee[#All],MATCH([1]Attendance_Data!D$2,[1]!tblEmployee[#Headers],0),FALSE)</f>
        <v>#REF!</v>
      </c>
      <c r="E352" s="23" t="e">
        <f>VLOOKUP($A352,[1]!tblEmployee[#All],MATCH([1]Attendance_Data!E$2,[1]!tblEmployee[#Headers],0),FALSE)</f>
        <v>#REF!</v>
      </c>
      <c r="F352" s="32" t="e">
        <f>VLOOKUP($A352,'ATTENDANCE DATA'!$A$4:$AL$706,MATCH([1]Attendance_Data!F$2,'ATTENDANCE DATA'!$A$4:$AL$4,0),FALSE)</f>
        <v>#REF!</v>
      </c>
      <c r="G352" s="32" t="e">
        <f>VLOOKUP($A352,'ATTENDANCE DATA'!$A$4:$AL$706,MATCH([1]Attendance_Data!G$2,'ATTENDANCE DATA'!$A$4:$AL$4,0),FALSE)</f>
        <v>#REF!</v>
      </c>
      <c r="H352" s="32" t="e">
        <f>VLOOKUP($A352,'ATTENDANCE DATA'!$A$4:$AL$706,MATCH([1]Attendance_Data!H$2,'ATTENDANCE DATA'!$A$4:$AL$4,0),FALSE)</f>
        <v>#REF!</v>
      </c>
      <c r="I352" s="32" t="e">
        <f>VLOOKUP($A352,'ATTENDANCE DATA'!$A$4:$AL$706,MATCH([1]Attendance_Data!I$2,'ATTENDANCE DATA'!$A$4:$AL$4,0),FALSE)</f>
        <v>#REF!</v>
      </c>
      <c r="J352" s="32" t="e">
        <f>VLOOKUP($A352,'ATTENDANCE DATA'!$A$4:$AL$706,MATCH([1]Attendance_Data!J$2,'ATTENDANCE DATA'!$A$4:$AL$4,0),FALSE)</f>
        <v>#REF!</v>
      </c>
      <c r="K352" s="33" t="e">
        <f t="shared" si="5"/>
        <v>#REF!</v>
      </c>
    </row>
    <row r="353" spans="1:11">
      <c r="A353" s="24" t="e">
        <f>[1]!tblEmployee[[#This Row],[Emp_ID]]</f>
        <v>#REF!</v>
      </c>
      <c r="B353" s="22" t="e">
        <f>VLOOKUP($A353,[1]!tblEmployee[#All],MATCH([1]Attendance_Data!B$2,[1]!tblEmployee[#Headers],0),FALSE)</f>
        <v>#REF!</v>
      </c>
      <c r="C353" s="22" t="e">
        <f>VLOOKUP($A353,[1]!tblEmployee[#All],MATCH([1]Attendance_Data!C$2,[1]!tblEmployee[#Headers],0),FALSE)</f>
        <v>#REF!</v>
      </c>
      <c r="D353" s="22" t="e">
        <f>VLOOKUP($A353,[1]!tblEmployee[#All],MATCH([1]Attendance_Data!D$2,[1]!tblEmployee[#Headers],0),FALSE)</f>
        <v>#REF!</v>
      </c>
      <c r="E353" s="23" t="e">
        <f>VLOOKUP($A353,[1]!tblEmployee[#All],MATCH([1]Attendance_Data!E$2,[1]!tblEmployee[#Headers],0),FALSE)</f>
        <v>#REF!</v>
      </c>
      <c r="F353" s="32" t="e">
        <f>VLOOKUP($A353,'ATTENDANCE DATA'!$A$4:$AL$706,MATCH([1]Attendance_Data!F$2,'ATTENDANCE DATA'!$A$4:$AL$4,0),FALSE)</f>
        <v>#REF!</v>
      </c>
      <c r="G353" s="32" t="e">
        <f>VLOOKUP($A353,'ATTENDANCE DATA'!$A$4:$AL$706,MATCH([1]Attendance_Data!G$2,'ATTENDANCE DATA'!$A$4:$AL$4,0),FALSE)</f>
        <v>#REF!</v>
      </c>
      <c r="H353" s="32" t="e">
        <f>VLOOKUP($A353,'ATTENDANCE DATA'!$A$4:$AL$706,MATCH([1]Attendance_Data!H$2,'ATTENDANCE DATA'!$A$4:$AL$4,0),FALSE)</f>
        <v>#REF!</v>
      </c>
      <c r="I353" s="32" t="e">
        <f>VLOOKUP($A353,'ATTENDANCE DATA'!$A$4:$AL$706,MATCH([1]Attendance_Data!I$2,'ATTENDANCE DATA'!$A$4:$AL$4,0),FALSE)</f>
        <v>#REF!</v>
      </c>
      <c r="J353" s="32" t="e">
        <f>VLOOKUP($A353,'ATTENDANCE DATA'!$A$4:$AL$706,MATCH([1]Attendance_Data!J$2,'ATTENDANCE DATA'!$A$4:$AL$4,0),FALSE)</f>
        <v>#REF!</v>
      </c>
      <c r="K353" s="33" t="e">
        <f t="shared" si="5"/>
        <v>#REF!</v>
      </c>
    </row>
    <row r="354" spans="1:11">
      <c r="A354" s="24" t="e">
        <f>[1]!tblEmployee[[#This Row],[Emp_ID]]</f>
        <v>#REF!</v>
      </c>
      <c r="B354" s="22" t="e">
        <f>VLOOKUP($A354,[1]!tblEmployee[#All],MATCH([1]Attendance_Data!B$2,[1]!tblEmployee[#Headers],0),FALSE)</f>
        <v>#REF!</v>
      </c>
      <c r="C354" s="22" t="e">
        <f>VLOOKUP($A354,[1]!tblEmployee[#All],MATCH([1]Attendance_Data!C$2,[1]!tblEmployee[#Headers],0),FALSE)</f>
        <v>#REF!</v>
      </c>
      <c r="D354" s="22" t="e">
        <f>VLOOKUP($A354,[1]!tblEmployee[#All],MATCH([1]Attendance_Data!D$2,[1]!tblEmployee[#Headers],0),FALSE)</f>
        <v>#REF!</v>
      </c>
      <c r="E354" s="23" t="e">
        <f>VLOOKUP($A354,[1]!tblEmployee[#All],MATCH([1]Attendance_Data!E$2,[1]!tblEmployee[#Headers],0),FALSE)</f>
        <v>#REF!</v>
      </c>
      <c r="F354" s="32" t="e">
        <f>VLOOKUP($A354,'ATTENDANCE DATA'!$A$4:$AL$706,MATCH([1]Attendance_Data!F$2,'ATTENDANCE DATA'!$A$4:$AL$4,0),FALSE)</f>
        <v>#REF!</v>
      </c>
      <c r="G354" s="32" t="e">
        <f>VLOOKUP($A354,'ATTENDANCE DATA'!$A$4:$AL$706,MATCH([1]Attendance_Data!G$2,'ATTENDANCE DATA'!$A$4:$AL$4,0),FALSE)</f>
        <v>#REF!</v>
      </c>
      <c r="H354" s="32" t="e">
        <f>VLOOKUP($A354,'ATTENDANCE DATA'!$A$4:$AL$706,MATCH([1]Attendance_Data!H$2,'ATTENDANCE DATA'!$A$4:$AL$4,0),FALSE)</f>
        <v>#REF!</v>
      </c>
      <c r="I354" s="32" t="e">
        <f>VLOOKUP($A354,'ATTENDANCE DATA'!$A$4:$AL$706,MATCH([1]Attendance_Data!I$2,'ATTENDANCE DATA'!$A$4:$AL$4,0),FALSE)</f>
        <v>#REF!</v>
      </c>
      <c r="J354" s="32" t="e">
        <f>VLOOKUP($A354,'ATTENDANCE DATA'!$A$4:$AL$706,MATCH([1]Attendance_Data!J$2,'ATTENDANCE DATA'!$A$4:$AL$4,0),FALSE)</f>
        <v>#REF!</v>
      </c>
      <c r="K354" s="33" t="e">
        <f t="shared" si="5"/>
        <v>#REF!</v>
      </c>
    </row>
    <row r="355" spans="1:11">
      <c r="A355" s="24" t="e">
        <f>[1]!tblEmployee[[#This Row],[Emp_ID]]</f>
        <v>#REF!</v>
      </c>
      <c r="B355" s="22" t="e">
        <f>VLOOKUP($A355,[1]!tblEmployee[#All],MATCH([1]Attendance_Data!B$2,[1]!tblEmployee[#Headers],0),FALSE)</f>
        <v>#REF!</v>
      </c>
      <c r="C355" s="22" t="e">
        <f>VLOOKUP($A355,[1]!tblEmployee[#All],MATCH([1]Attendance_Data!C$2,[1]!tblEmployee[#Headers],0),FALSE)</f>
        <v>#REF!</v>
      </c>
      <c r="D355" s="22" t="e">
        <f>VLOOKUP($A355,[1]!tblEmployee[#All],MATCH([1]Attendance_Data!D$2,[1]!tblEmployee[#Headers],0),FALSE)</f>
        <v>#REF!</v>
      </c>
      <c r="E355" s="23" t="e">
        <f>VLOOKUP($A355,[1]!tblEmployee[#All],MATCH([1]Attendance_Data!E$2,[1]!tblEmployee[#Headers],0),FALSE)</f>
        <v>#REF!</v>
      </c>
      <c r="F355" s="32" t="e">
        <f>VLOOKUP($A355,'ATTENDANCE DATA'!$A$4:$AL$706,MATCH([1]Attendance_Data!F$2,'ATTENDANCE DATA'!$A$4:$AL$4,0),FALSE)</f>
        <v>#REF!</v>
      </c>
      <c r="G355" s="32" t="e">
        <f>VLOOKUP($A355,'ATTENDANCE DATA'!$A$4:$AL$706,MATCH([1]Attendance_Data!G$2,'ATTENDANCE DATA'!$A$4:$AL$4,0),FALSE)</f>
        <v>#REF!</v>
      </c>
      <c r="H355" s="32" t="e">
        <f>VLOOKUP($A355,'ATTENDANCE DATA'!$A$4:$AL$706,MATCH([1]Attendance_Data!H$2,'ATTENDANCE DATA'!$A$4:$AL$4,0),FALSE)</f>
        <v>#REF!</v>
      </c>
      <c r="I355" s="32" t="e">
        <f>VLOOKUP($A355,'ATTENDANCE DATA'!$A$4:$AL$706,MATCH([1]Attendance_Data!I$2,'ATTENDANCE DATA'!$A$4:$AL$4,0),FALSE)</f>
        <v>#REF!</v>
      </c>
      <c r="J355" s="32" t="e">
        <f>VLOOKUP($A355,'ATTENDANCE DATA'!$A$4:$AL$706,MATCH([1]Attendance_Data!J$2,'ATTENDANCE DATA'!$A$4:$AL$4,0),FALSE)</f>
        <v>#REF!</v>
      </c>
      <c r="K355" s="33" t="e">
        <f t="shared" si="5"/>
        <v>#REF!</v>
      </c>
    </row>
    <row r="356" spans="1:11">
      <c r="A356" s="24" t="e">
        <f>[1]!tblEmployee[[#This Row],[Emp_ID]]</f>
        <v>#REF!</v>
      </c>
      <c r="B356" s="22" t="e">
        <f>VLOOKUP($A356,[1]!tblEmployee[#All],MATCH([1]Attendance_Data!B$2,[1]!tblEmployee[#Headers],0),FALSE)</f>
        <v>#REF!</v>
      </c>
      <c r="C356" s="22" t="e">
        <f>VLOOKUP($A356,[1]!tblEmployee[#All],MATCH([1]Attendance_Data!C$2,[1]!tblEmployee[#Headers],0),FALSE)</f>
        <v>#REF!</v>
      </c>
      <c r="D356" s="22" t="e">
        <f>VLOOKUP($A356,[1]!tblEmployee[#All],MATCH([1]Attendance_Data!D$2,[1]!tblEmployee[#Headers],0),FALSE)</f>
        <v>#REF!</v>
      </c>
      <c r="E356" s="23" t="e">
        <f>VLOOKUP($A356,[1]!tblEmployee[#All],MATCH([1]Attendance_Data!E$2,[1]!tblEmployee[#Headers],0),FALSE)</f>
        <v>#REF!</v>
      </c>
      <c r="F356" s="32" t="e">
        <f>VLOOKUP($A356,'ATTENDANCE DATA'!$A$4:$AL$706,MATCH([1]Attendance_Data!F$2,'ATTENDANCE DATA'!$A$4:$AL$4,0),FALSE)</f>
        <v>#REF!</v>
      </c>
      <c r="G356" s="32" t="e">
        <f>VLOOKUP($A356,'ATTENDANCE DATA'!$A$4:$AL$706,MATCH([1]Attendance_Data!G$2,'ATTENDANCE DATA'!$A$4:$AL$4,0),FALSE)</f>
        <v>#REF!</v>
      </c>
      <c r="H356" s="32" t="e">
        <f>VLOOKUP($A356,'ATTENDANCE DATA'!$A$4:$AL$706,MATCH([1]Attendance_Data!H$2,'ATTENDANCE DATA'!$A$4:$AL$4,0),FALSE)</f>
        <v>#REF!</v>
      </c>
      <c r="I356" s="32" t="e">
        <f>VLOOKUP($A356,'ATTENDANCE DATA'!$A$4:$AL$706,MATCH([1]Attendance_Data!I$2,'ATTENDANCE DATA'!$A$4:$AL$4,0),FALSE)</f>
        <v>#REF!</v>
      </c>
      <c r="J356" s="32" t="e">
        <f>VLOOKUP($A356,'ATTENDANCE DATA'!$A$4:$AL$706,MATCH([1]Attendance_Data!J$2,'ATTENDANCE DATA'!$A$4:$AL$4,0),FALSE)</f>
        <v>#REF!</v>
      </c>
      <c r="K356" s="33" t="e">
        <f t="shared" si="5"/>
        <v>#REF!</v>
      </c>
    </row>
    <row r="357" spans="1:11">
      <c r="A357" s="24" t="e">
        <f>[1]!tblEmployee[[#This Row],[Emp_ID]]</f>
        <v>#REF!</v>
      </c>
      <c r="B357" s="22" t="e">
        <f>VLOOKUP($A357,[1]!tblEmployee[#All],MATCH([1]Attendance_Data!B$2,[1]!tblEmployee[#Headers],0),FALSE)</f>
        <v>#REF!</v>
      </c>
      <c r="C357" s="22" t="e">
        <f>VLOOKUP($A357,[1]!tblEmployee[#All],MATCH([1]Attendance_Data!C$2,[1]!tblEmployee[#Headers],0),FALSE)</f>
        <v>#REF!</v>
      </c>
      <c r="D357" s="22" t="e">
        <f>VLOOKUP($A357,[1]!tblEmployee[#All],MATCH([1]Attendance_Data!D$2,[1]!tblEmployee[#Headers],0),FALSE)</f>
        <v>#REF!</v>
      </c>
      <c r="E357" s="23" t="e">
        <f>VLOOKUP($A357,[1]!tblEmployee[#All],MATCH([1]Attendance_Data!E$2,[1]!tblEmployee[#Headers],0),FALSE)</f>
        <v>#REF!</v>
      </c>
      <c r="F357" s="32" t="e">
        <f>VLOOKUP($A357,'ATTENDANCE DATA'!$A$4:$AL$706,MATCH([1]Attendance_Data!F$2,'ATTENDANCE DATA'!$A$4:$AL$4,0),FALSE)</f>
        <v>#REF!</v>
      </c>
      <c r="G357" s="32" t="e">
        <f>VLOOKUP($A357,'ATTENDANCE DATA'!$A$4:$AL$706,MATCH([1]Attendance_Data!G$2,'ATTENDANCE DATA'!$A$4:$AL$4,0),FALSE)</f>
        <v>#REF!</v>
      </c>
      <c r="H357" s="32" t="e">
        <f>VLOOKUP($A357,'ATTENDANCE DATA'!$A$4:$AL$706,MATCH([1]Attendance_Data!H$2,'ATTENDANCE DATA'!$A$4:$AL$4,0),FALSE)</f>
        <v>#REF!</v>
      </c>
      <c r="I357" s="32" t="e">
        <f>VLOOKUP($A357,'ATTENDANCE DATA'!$A$4:$AL$706,MATCH([1]Attendance_Data!I$2,'ATTENDANCE DATA'!$A$4:$AL$4,0),FALSE)</f>
        <v>#REF!</v>
      </c>
      <c r="J357" s="32" t="e">
        <f>VLOOKUP($A357,'ATTENDANCE DATA'!$A$4:$AL$706,MATCH([1]Attendance_Data!J$2,'ATTENDANCE DATA'!$A$4:$AL$4,0),FALSE)</f>
        <v>#REF!</v>
      </c>
      <c r="K357" s="33" t="e">
        <f t="shared" si="5"/>
        <v>#REF!</v>
      </c>
    </row>
    <row r="358" spans="1:11">
      <c r="A358" s="24" t="e">
        <f>[1]!tblEmployee[[#This Row],[Emp_ID]]</f>
        <v>#REF!</v>
      </c>
      <c r="B358" s="22" t="e">
        <f>VLOOKUP($A358,[1]!tblEmployee[#All],MATCH([1]Attendance_Data!B$2,[1]!tblEmployee[#Headers],0),FALSE)</f>
        <v>#REF!</v>
      </c>
      <c r="C358" s="22" t="e">
        <f>VLOOKUP($A358,[1]!tblEmployee[#All],MATCH([1]Attendance_Data!C$2,[1]!tblEmployee[#Headers],0),FALSE)</f>
        <v>#REF!</v>
      </c>
      <c r="D358" s="22" t="e">
        <f>VLOOKUP($A358,[1]!tblEmployee[#All],MATCH([1]Attendance_Data!D$2,[1]!tblEmployee[#Headers],0),FALSE)</f>
        <v>#REF!</v>
      </c>
      <c r="E358" s="23" t="e">
        <f>VLOOKUP($A358,[1]!tblEmployee[#All],MATCH([1]Attendance_Data!E$2,[1]!tblEmployee[#Headers],0),FALSE)</f>
        <v>#REF!</v>
      </c>
      <c r="F358" s="32" t="e">
        <f>VLOOKUP($A358,'ATTENDANCE DATA'!$A$4:$AL$706,MATCH([1]Attendance_Data!F$2,'ATTENDANCE DATA'!$A$4:$AL$4,0),FALSE)</f>
        <v>#REF!</v>
      </c>
      <c r="G358" s="32" t="e">
        <f>VLOOKUP($A358,'ATTENDANCE DATA'!$A$4:$AL$706,MATCH([1]Attendance_Data!G$2,'ATTENDANCE DATA'!$A$4:$AL$4,0),FALSE)</f>
        <v>#REF!</v>
      </c>
      <c r="H358" s="32" t="e">
        <f>VLOOKUP($A358,'ATTENDANCE DATA'!$A$4:$AL$706,MATCH([1]Attendance_Data!H$2,'ATTENDANCE DATA'!$A$4:$AL$4,0),FALSE)</f>
        <v>#REF!</v>
      </c>
      <c r="I358" s="32" t="e">
        <f>VLOOKUP($A358,'ATTENDANCE DATA'!$A$4:$AL$706,MATCH([1]Attendance_Data!I$2,'ATTENDANCE DATA'!$A$4:$AL$4,0),FALSE)</f>
        <v>#REF!</v>
      </c>
      <c r="J358" s="32" t="e">
        <f>VLOOKUP($A358,'ATTENDANCE DATA'!$A$4:$AL$706,MATCH([1]Attendance_Data!J$2,'ATTENDANCE DATA'!$A$4:$AL$4,0),FALSE)</f>
        <v>#REF!</v>
      </c>
      <c r="K358" s="33" t="e">
        <f t="shared" si="5"/>
        <v>#REF!</v>
      </c>
    </row>
    <row r="359" spans="1:11">
      <c r="A359" s="24" t="e">
        <f>[1]!tblEmployee[[#This Row],[Emp_ID]]</f>
        <v>#REF!</v>
      </c>
      <c r="B359" s="22" t="e">
        <f>VLOOKUP($A359,[1]!tblEmployee[#All],MATCH([1]Attendance_Data!B$2,[1]!tblEmployee[#Headers],0),FALSE)</f>
        <v>#REF!</v>
      </c>
      <c r="C359" s="22" t="e">
        <f>VLOOKUP($A359,[1]!tblEmployee[#All],MATCH([1]Attendance_Data!C$2,[1]!tblEmployee[#Headers],0),FALSE)</f>
        <v>#REF!</v>
      </c>
      <c r="D359" s="22" t="e">
        <f>VLOOKUP($A359,[1]!tblEmployee[#All],MATCH([1]Attendance_Data!D$2,[1]!tblEmployee[#Headers],0),FALSE)</f>
        <v>#REF!</v>
      </c>
      <c r="E359" s="23" t="e">
        <f>VLOOKUP($A359,[1]!tblEmployee[#All],MATCH([1]Attendance_Data!E$2,[1]!tblEmployee[#Headers],0),FALSE)</f>
        <v>#REF!</v>
      </c>
      <c r="F359" s="32" t="e">
        <f>VLOOKUP($A359,'ATTENDANCE DATA'!$A$4:$AL$706,MATCH([1]Attendance_Data!F$2,'ATTENDANCE DATA'!$A$4:$AL$4,0),FALSE)</f>
        <v>#REF!</v>
      </c>
      <c r="G359" s="32" t="e">
        <f>VLOOKUP($A359,'ATTENDANCE DATA'!$A$4:$AL$706,MATCH([1]Attendance_Data!G$2,'ATTENDANCE DATA'!$A$4:$AL$4,0),FALSE)</f>
        <v>#REF!</v>
      </c>
      <c r="H359" s="32" t="e">
        <f>VLOOKUP($A359,'ATTENDANCE DATA'!$A$4:$AL$706,MATCH([1]Attendance_Data!H$2,'ATTENDANCE DATA'!$A$4:$AL$4,0),FALSE)</f>
        <v>#REF!</v>
      </c>
      <c r="I359" s="32" t="e">
        <f>VLOOKUP($A359,'ATTENDANCE DATA'!$A$4:$AL$706,MATCH([1]Attendance_Data!I$2,'ATTENDANCE DATA'!$A$4:$AL$4,0),FALSE)</f>
        <v>#REF!</v>
      </c>
      <c r="J359" s="32" t="e">
        <f>VLOOKUP($A359,'ATTENDANCE DATA'!$A$4:$AL$706,MATCH([1]Attendance_Data!J$2,'ATTENDANCE DATA'!$A$4:$AL$4,0),FALSE)</f>
        <v>#REF!</v>
      </c>
      <c r="K359" s="33" t="e">
        <f t="shared" si="5"/>
        <v>#REF!</v>
      </c>
    </row>
    <row r="360" spans="1:11">
      <c r="A360" s="24" t="e">
        <f>[1]!tblEmployee[[#This Row],[Emp_ID]]</f>
        <v>#REF!</v>
      </c>
      <c r="B360" s="22" t="e">
        <f>VLOOKUP($A360,[1]!tblEmployee[#All],MATCH([1]Attendance_Data!B$2,[1]!tblEmployee[#Headers],0),FALSE)</f>
        <v>#REF!</v>
      </c>
      <c r="C360" s="22" t="e">
        <f>VLOOKUP($A360,[1]!tblEmployee[#All],MATCH([1]Attendance_Data!C$2,[1]!tblEmployee[#Headers],0),FALSE)</f>
        <v>#REF!</v>
      </c>
      <c r="D360" s="22" t="e">
        <f>VLOOKUP($A360,[1]!tblEmployee[#All],MATCH([1]Attendance_Data!D$2,[1]!tblEmployee[#Headers],0),FALSE)</f>
        <v>#REF!</v>
      </c>
      <c r="E360" s="23" t="e">
        <f>VLOOKUP($A360,[1]!tblEmployee[#All],MATCH([1]Attendance_Data!E$2,[1]!tblEmployee[#Headers],0),FALSE)</f>
        <v>#REF!</v>
      </c>
      <c r="F360" s="32" t="e">
        <f>VLOOKUP($A360,'ATTENDANCE DATA'!$A$4:$AL$706,MATCH([1]Attendance_Data!F$2,'ATTENDANCE DATA'!$A$4:$AL$4,0),FALSE)</f>
        <v>#REF!</v>
      </c>
      <c r="G360" s="32" t="e">
        <f>VLOOKUP($A360,'ATTENDANCE DATA'!$A$4:$AL$706,MATCH([1]Attendance_Data!G$2,'ATTENDANCE DATA'!$A$4:$AL$4,0),FALSE)</f>
        <v>#REF!</v>
      </c>
      <c r="H360" s="32" t="e">
        <f>VLOOKUP($A360,'ATTENDANCE DATA'!$A$4:$AL$706,MATCH([1]Attendance_Data!H$2,'ATTENDANCE DATA'!$A$4:$AL$4,0),FALSE)</f>
        <v>#REF!</v>
      </c>
      <c r="I360" s="32" t="e">
        <f>VLOOKUP($A360,'ATTENDANCE DATA'!$A$4:$AL$706,MATCH([1]Attendance_Data!I$2,'ATTENDANCE DATA'!$A$4:$AL$4,0),FALSE)</f>
        <v>#REF!</v>
      </c>
      <c r="J360" s="32" t="e">
        <f>VLOOKUP($A360,'ATTENDANCE DATA'!$A$4:$AL$706,MATCH([1]Attendance_Data!J$2,'ATTENDANCE DATA'!$A$4:$AL$4,0),FALSE)</f>
        <v>#REF!</v>
      </c>
      <c r="K360" s="33" t="e">
        <f t="shared" si="5"/>
        <v>#REF!</v>
      </c>
    </row>
    <row r="361" spans="1:11">
      <c r="A361" s="24" t="e">
        <f>[1]!tblEmployee[[#This Row],[Emp_ID]]</f>
        <v>#REF!</v>
      </c>
      <c r="B361" s="22" t="e">
        <f>VLOOKUP($A361,[1]!tblEmployee[#All],MATCH([1]Attendance_Data!B$2,[1]!tblEmployee[#Headers],0),FALSE)</f>
        <v>#REF!</v>
      </c>
      <c r="C361" s="22" t="e">
        <f>VLOOKUP($A361,[1]!tblEmployee[#All],MATCH([1]Attendance_Data!C$2,[1]!tblEmployee[#Headers],0),FALSE)</f>
        <v>#REF!</v>
      </c>
      <c r="D361" s="22" t="e">
        <f>VLOOKUP($A361,[1]!tblEmployee[#All],MATCH([1]Attendance_Data!D$2,[1]!tblEmployee[#Headers],0),FALSE)</f>
        <v>#REF!</v>
      </c>
      <c r="E361" s="23" t="e">
        <f>VLOOKUP($A361,[1]!tblEmployee[#All],MATCH([1]Attendance_Data!E$2,[1]!tblEmployee[#Headers],0),FALSE)</f>
        <v>#REF!</v>
      </c>
      <c r="F361" s="32" t="e">
        <f>VLOOKUP($A361,'ATTENDANCE DATA'!$A$4:$AL$706,MATCH([1]Attendance_Data!F$2,'ATTENDANCE DATA'!$A$4:$AL$4,0),FALSE)</f>
        <v>#REF!</v>
      </c>
      <c r="G361" s="32" t="e">
        <f>VLOOKUP($A361,'ATTENDANCE DATA'!$A$4:$AL$706,MATCH([1]Attendance_Data!G$2,'ATTENDANCE DATA'!$A$4:$AL$4,0),FALSE)</f>
        <v>#REF!</v>
      </c>
      <c r="H361" s="32" t="e">
        <f>VLOOKUP($A361,'ATTENDANCE DATA'!$A$4:$AL$706,MATCH([1]Attendance_Data!H$2,'ATTENDANCE DATA'!$A$4:$AL$4,0),FALSE)</f>
        <v>#REF!</v>
      </c>
      <c r="I361" s="32" t="e">
        <f>VLOOKUP($A361,'ATTENDANCE DATA'!$A$4:$AL$706,MATCH([1]Attendance_Data!I$2,'ATTENDANCE DATA'!$A$4:$AL$4,0),FALSE)</f>
        <v>#REF!</v>
      </c>
      <c r="J361" s="32" t="e">
        <f>VLOOKUP($A361,'ATTENDANCE DATA'!$A$4:$AL$706,MATCH([1]Attendance_Data!J$2,'ATTENDANCE DATA'!$A$4:$AL$4,0),FALSE)</f>
        <v>#REF!</v>
      </c>
      <c r="K361" s="33" t="e">
        <f t="shared" si="5"/>
        <v>#REF!</v>
      </c>
    </row>
    <row r="362" spans="1:11">
      <c r="A362" s="24" t="e">
        <f>[1]!tblEmployee[[#This Row],[Emp_ID]]</f>
        <v>#REF!</v>
      </c>
      <c r="B362" s="22" t="e">
        <f>VLOOKUP($A362,[1]!tblEmployee[#All],MATCH([1]Attendance_Data!B$2,[1]!tblEmployee[#Headers],0),FALSE)</f>
        <v>#REF!</v>
      </c>
      <c r="C362" s="22" t="e">
        <f>VLOOKUP($A362,[1]!tblEmployee[#All],MATCH([1]Attendance_Data!C$2,[1]!tblEmployee[#Headers],0),FALSE)</f>
        <v>#REF!</v>
      </c>
      <c r="D362" s="22" t="e">
        <f>VLOOKUP($A362,[1]!tblEmployee[#All],MATCH([1]Attendance_Data!D$2,[1]!tblEmployee[#Headers],0),FALSE)</f>
        <v>#REF!</v>
      </c>
      <c r="E362" s="23" t="e">
        <f>VLOOKUP($A362,[1]!tblEmployee[#All],MATCH([1]Attendance_Data!E$2,[1]!tblEmployee[#Headers],0),FALSE)</f>
        <v>#REF!</v>
      </c>
      <c r="F362" s="32" t="e">
        <f>VLOOKUP($A362,'ATTENDANCE DATA'!$A$4:$AL$706,MATCH([1]Attendance_Data!F$2,'ATTENDANCE DATA'!$A$4:$AL$4,0),FALSE)</f>
        <v>#REF!</v>
      </c>
      <c r="G362" s="32" t="e">
        <f>VLOOKUP($A362,'ATTENDANCE DATA'!$A$4:$AL$706,MATCH([1]Attendance_Data!G$2,'ATTENDANCE DATA'!$A$4:$AL$4,0),FALSE)</f>
        <v>#REF!</v>
      </c>
      <c r="H362" s="32" t="e">
        <f>VLOOKUP($A362,'ATTENDANCE DATA'!$A$4:$AL$706,MATCH([1]Attendance_Data!H$2,'ATTENDANCE DATA'!$A$4:$AL$4,0),FALSE)</f>
        <v>#REF!</v>
      </c>
      <c r="I362" s="32" t="e">
        <f>VLOOKUP($A362,'ATTENDANCE DATA'!$A$4:$AL$706,MATCH([1]Attendance_Data!I$2,'ATTENDANCE DATA'!$A$4:$AL$4,0),FALSE)</f>
        <v>#REF!</v>
      </c>
      <c r="J362" s="32" t="e">
        <f>VLOOKUP($A362,'ATTENDANCE DATA'!$A$4:$AL$706,MATCH([1]Attendance_Data!J$2,'ATTENDANCE DATA'!$A$4:$AL$4,0),FALSE)</f>
        <v>#REF!</v>
      </c>
      <c r="K362" s="33" t="e">
        <f t="shared" si="5"/>
        <v>#REF!</v>
      </c>
    </row>
    <row r="363" spans="1:11">
      <c r="A363" s="24" t="e">
        <f>[1]!tblEmployee[[#This Row],[Emp_ID]]</f>
        <v>#REF!</v>
      </c>
      <c r="B363" s="22" t="e">
        <f>VLOOKUP($A363,[1]!tblEmployee[#All],MATCH([1]Attendance_Data!B$2,[1]!tblEmployee[#Headers],0),FALSE)</f>
        <v>#REF!</v>
      </c>
      <c r="C363" s="22" t="e">
        <f>VLOOKUP($A363,[1]!tblEmployee[#All],MATCH([1]Attendance_Data!C$2,[1]!tblEmployee[#Headers],0),FALSE)</f>
        <v>#REF!</v>
      </c>
      <c r="D363" s="22" t="e">
        <f>VLOOKUP($A363,[1]!tblEmployee[#All],MATCH([1]Attendance_Data!D$2,[1]!tblEmployee[#Headers],0),FALSE)</f>
        <v>#REF!</v>
      </c>
      <c r="E363" s="23" t="e">
        <f>VLOOKUP($A363,[1]!tblEmployee[#All],MATCH([1]Attendance_Data!E$2,[1]!tblEmployee[#Headers],0),FALSE)</f>
        <v>#REF!</v>
      </c>
      <c r="F363" s="32" t="e">
        <f>VLOOKUP($A363,'ATTENDANCE DATA'!$A$4:$AL$706,MATCH([1]Attendance_Data!F$2,'ATTENDANCE DATA'!$A$4:$AL$4,0),FALSE)</f>
        <v>#REF!</v>
      </c>
      <c r="G363" s="32" t="e">
        <f>VLOOKUP($A363,'ATTENDANCE DATA'!$A$4:$AL$706,MATCH([1]Attendance_Data!G$2,'ATTENDANCE DATA'!$A$4:$AL$4,0),FALSE)</f>
        <v>#REF!</v>
      </c>
      <c r="H363" s="32" t="e">
        <f>VLOOKUP($A363,'ATTENDANCE DATA'!$A$4:$AL$706,MATCH([1]Attendance_Data!H$2,'ATTENDANCE DATA'!$A$4:$AL$4,0),FALSE)</f>
        <v>#REF!</v>
      </c>
      <c r="I363" s="32" t="e">
        <f>VLOOKUP($A363,'ATTENDANCE DATA'!$A$4:$AL$706,MATCH([1]Attendance_Data!I$2,'ATTENDANCE DATA'!$A$4:$AL$4,0),FALSE)</f>
        <v>#REF!</v>
      </c>
      <c r="J363" s="32" t="e">
        <f>VLOOKUP($A363,'ATTENDANCE DATA'!$A$4:$AL$706,MATCH([1]Attendance_Data!J$2,'ATTENDANCE DATA'!$A$4:$AL$4,0),FALSE)</f>
        <v>#REF!</v>
      </c>
      <c r="K363" s="33" t="e">
        <f t="shared" si="5"/>
        <v>#REF!</v>
      </c>
    </row>
    <row r="364" spans="1:11">
      <c r="A364" s="24" t="e">
        <f>[1]!tblEmployee[[#This Row],[Emp_ID]]</f>
        <v>#REF!</v>
      </c>
      <c r="B364" s="22" t="e">
        <f>VLOOKUP($A364,[1]!tblEmployee[#All],MATCH([1]Attendance_Data!B$2,[1]!tblEmployee[#Headers],0),FALSE)</f>
        <v>#REF!</v>
      </c>
      <c r="C364" s="22" t="e">
        <f>VLOOKUP($A364,[1]!tblEmployee[#All],MATCH([1]Attendance_Data!C$2,[1]!tblEmployee[#Headers],0),FALSE)</f>
        <v>#REF!</v>
      </c>
      <c r="D364" s="22" t="e">
        <f>VLOOKUP($A364,[1]!tblEmployee[#All],MATCH([1]Attendance_Data!D$2,[1]!tblEmployee[#Headers],0),FALSE)</f>
        <v>#REF!</v>
      </c>
      <c r="E364" s="23" t="e">
        <f>VLOOKUP($A364,[1]!tblEmployee[#All],MATCH([1]Attendance_Data!E$2,[1]!tblEmployee[#Headers],0),FALSE)</f>
        <v>#REF!</v>
      </c>
      <c r="F364" s="32" t="e">
        <f>VLOOKUP($A364,'ATTENDANCE DATA'!$A$4:$AL$706,MATCH([1]Attendance_Data!F$2,'ATTENDANCE DATA'!$A$4:$AL$4,0),FALSE)</f>
        <v>#REF!</v>
      </c>
      <c r="G364" s="32" t="e">
        <f>VLOOKUP($A364,'ATTENDANCE DATA'!$A$4:$AL$706,MATCH([1]Attendance_Data!G$2,'ATTENDANCE DATA'!$A$4:$AL$4,0),FALSE)</f>
        <v>#REF!</v>
      </c>
      <c r="H364" s="32" t="e">
        <f>VLOOKUP($A364,'ATTENDANCE DATA'!$A$4:$AL$706,MATCH([1]Attendance_Data!H$2,'ATTENDANCE DATA'!$A$4:$AL$4,0),FALSE)</f>
        <v>#REF!</v>
      </c>
      <c r="I364" s="32" t="e">
        <f>VLOOKUP($A364,'ATTENDANCE DATA'!$A$4:$AL$706,MATCH([1]Attendance_Data!I$2,'ATTENDANCE DATA'!$A$4:$AL$4,0),FALSE)</f>
        <v>#REF!</v>
      </c>
      <c r="J364" s="32" t="e">
        <f>VLOOKUP($A364,'ATTENDANCE DATA'!$A$4:$AL$706,MATCH([1]Attendance_Data!J$2,'ATTENDANCE DATA'!$A$4:$AL$4,0),FALSE)</f>
        <v>#REF!</v>
      </c>
      <c r="K364" s="33" t="e">
        <f t="shared" si="5"/>
        <v>#REF!</v>
      </c>
    </row>
    <row r="365" spans="1:11">
      <c r="A365" s="24" t="e">
        <f>[1]!tblEmployee[[#This Row],[Emp_ID]]</f>
        <v>#REF!</v>
      </c>
      <c r="B365" s="22" t="e">
        <f>VLOOKUP($A365,[1]!tblEmployee[#All],MATCH([1]Attendance_Data!B$2,[1]!tblEmployee[#Headers],0),FALSE)</f>
        <v>#REF!</v>
      </c>
      <c r="C365" s="22" t="e">
        <f>VLOOKUP($A365,[1]!tblEmployee[#All],MATCH([1]Attendance_Data!C$2,[1]!tblEmployee[#Headers],0),FALSE)</f>
        <v>#REF!</v>
      </c>
      <c r="D365" s="22" t="e">
        <f>VLOOKUP($A365,[1]!tblEmployee[#All],MATCH([1]Attendance_Data!D$2,[1]!tblEmployee[#Headers],0),FALSE)</f>
        <v>#REF!</v>
      </c>
      <c r="E365" s="23" t="e">
        <f>VLOOKUP($A365,[1]!tblEmployee[#All],MATCH([1]Attendance_Data!E$2,[1]!tblEmployee[#Headers],0),FALSE)</f>
        <v>#REF!</v>
      </c>
      <c r="F365" s="32" t="e">
        <f>VLOOKUP($A365,'ATTENDANCE DATA'!$A$4:$AL$706,MATCH([1]Attendance_Data!F$2,'ATTENDANCE DATA'!$A$4:$AL$4,0),FALSE)</f>
        <v>#REF!</v>
      </c>
      <c r="G365" s="32" t="e">
        <f>VLOOKUP($A365,'ATTENDANCE DATA'!$A$4:$AL$706,MATCH([1]Attendance_Data!G$2,'ATTENDANCE DATA'!$A$4:$AL$4,0),FALSE)</f>
        <v>#REF!</v>
      </c>
      <c r="H365" s="32" t="e">
        <f>VLOOKUP($A365,'ATTENDANCE DATA'!$A$4:$AL$706,MATCH([1]Attendance_Data!H$2,'ATTENDANCE DATA'!$A$4:$AL$4,0),FALSE)</f>
        <v>#REF!</v>
      </c>
      <c r="I365" s="32" t="e">
        <f>VLOOKUP($A365,'ATTENDANCE DATA'!$A$4:$AL$706,MATCH([1]Attendance_Data!I$2,'ATTENDANCE DATA'!$A$4:$AL$4,0),FALSE)</f>
        <v>#REF!</v>
      </c>
      <c r="J365" s="32" t="e">
        <f>VLOOKUP($A365,'ATTENDANCE DATA'!$A$4:$AL$706,MATCH([1]Attendance_Data!J$2,'ATTENDANCE DATA'!$A$4:$AL$4,0),FALSE)</f>
        <v>#REF!</v>
      </c>
      <c r="K365" s="33" t="e">
        <f t="shared" si="5"/>
        <v>#REF!</v>
      </c>
    </row>
    <row r="366" spans="1:11">
      <c r="A366" s="24" t="e">
        <f>[1]!tblEmployee[[#This Row],[Emp_ID]]</f>
        <v>#REF!</v>
      </c>
      <c r="B366" s="22" t="e">
        <f>VLOOKUP($A366,[1]!tblEmployee[#All],MATCH([1]Attendance_Data!B$2,[1]!tblEmployee[#Headers],0),FALSE)</f>
        <v>#REF!</v>
      </c>
      <c r="C366" s="22" t="e">
        <f>VLOOKUP($A366,[1]!tblEmployee[#All],MATCH([1]Attendance_Data!C$2,[1]!tblEmployee[#Headers],0),FALSE)</f>
        <v>#REF!</v>
      </c>
      <c r="D366" s="22" t="e">
        <f>VLOOKUP($A366,[1]!tblEmployee[#All],MATCH([1]Attendance_Data!D$2,[1]!tblEmployee[#Headers],0),FALSE)</f>
        <v>#REF!</v>
      </c>
      <c r="E366" s="23" t="e">
        <f>VLOOKUP($A366,[1]!tblEmployee[#All],MATCH([1]Attendance_Data!E$2,[1]!tblEmployee[#Headers],0),FALSE)</f>
        <v>#REF!</v>
      </c>
      <c r="F366" s="32" t="e">
        <f>VLOOKUP($A366,'ATTENDANCE DATA'!$A$4:$AL$706,MATCH([1]Attendance_Data!F$2,'ATTENDANCE DATA'!$A$4:$AL$4,0),FALSE)</f>
        <v>#REF!</v>
      </c>
      <c r="G366" s="32" t="e">
        <f>VLOOKUP($A366,'ATTENDANCE DATA'!$A$4:$AL$706,MATCH([1]Attendance_Data!G$2,'ATTENDANCE DATA'!$A$4:$AL$4,0),FALSE)</f>
        <v>#REF!</v>
      </c>
      <c r="H366" s="32" t="e">
        <f>VLOOKUP($A366,'ATTENDANCE DATA'!$A$4:$AL$706,MATCH([1]Attendance_Data!H$2,'ATTENDANCE DATA'!$A$4:$AL$4,0),FALSE)</f>
        <v>#REF!</v>
      </c>
      <c r="I366" s="32" t="e">
        <f>VLOOKUP($A366,'ATTENDANCE DATA'!$A$4:$AL$706,MATCH([1]Attendance_Data!I$2,'ATTENDANCE DATA'!$A$4:$AL$4,0),FALSE)</f>
        <v>#REF!</v>
      </c>
      <c r="J366" s="32" t="e">
        <f>VLOOKUP($A366,'ATTENDANCE DATA'!$A$4:$AL$706,MATCH([1]Attendance_Data!J$2,'ATTENDANCE DATA'!$A$4:$AL$4,0),FALSE)</f>
        <v>#REF!</v>
      </c>
      <c r="K366" s="33" t="e">
        <f t="shared" si="5"/>
        <v>#REF!</v>
      </c>
    </row>
    <row r="367" spans="1:11">
      <c r="A367" s="24" t="e">
        <f>[1]!tblEmployee[[#This Row],[Emp_ID]]</f>
        <v>#REF!</v>
      </c>
      <c r="B367" s="22" t="e">
        <f>VLOOKUP($A367,[1]!tblEmployee[#All],MATCH([1]Attendance_Data!B$2,[1]!tblEmployee[#Headers],0),FALSE)</f>
        <v>#REF!</v>
      </c>
      <c r="C367" s="22" t="e">
        <f>VLOOKUP($A367,[1]!tblEmployee[#All],MATCH([1]Attendance_Data!C$2,[1]!tblEmployee[#Headers],0),FALSE)</f>
        <v>#REF!</v>
      </c>
      <c r="D367" s="22" t="e">
        <f>VLOOKUP($A367,[1]!tblEmployee[#All],MATCH([1]Attendance_Data!D$2,[1]!tblEmployee[#Headers],0),FALSE)</f>
        <v>#REF!</v>
      </c>
      <c r="E367" s="23" t="e">
        <f>VLOOKUP($A367,[1]!tblEmployee[#All],MATCH([1]Attendance_Data!E$2,[1]!tblEmployee[#Headers],0),FALSE)</f>
        <v>#REF!</v>
      </c>
      <c r="F367" s="32" t="e">
        <f>VLOOKUP($A367,'ATTENDANCE DATA'!$A$4:$AL$706,MATCH([1]Attendance_Data!F$2,'ATTENDANCE DATA'!$A$4:$AL$4,0),FALSE)</f>
        <v>#REF!</v>
      </c>
      <c r="G367" s="32" t="e">
        <f>VLOOKUP($A367,'ATTENDANCE DATA'!$A$4:$AL$706,MATCH([1]Attendance_Data!G$2,'ATTENDANCE DATA'!$A$4:$AL$4,0),FALSE)</f>
        <v>#REF!</v>
      </c>
      <c r="H367" s="32" t="e">
        <f>VLOOKUP($A367,'ATTENDANCE DATA'!$A$4:$AL$706,MATCH([1]Attendance_Data!H$2,'ATTENDANCE DATA'!$A$4:$AL$4,0),FALSE)</f>
        <v>#REF!</v>
      </c>
      <c r="I367" s="32" t="e">
        <f>VLOOKUP($A367,'ATTENDANCE DATA'!$A$4:$AL$706,MATCH([1]Attendance_Data!I$2,'ATTENDANCE DATA'!$A$4:$AL$4,0),FALSE)</f>
        <v>#REF!</v>
      </c>
      <c r="J367" s="32" t="e">
        <f>VLOOKUP($A367,'ATTENDANCE DATA'!$A$4:$AL$706,MATCH([1]Attendance_Data!J$2,'ATTENDANCE DATA'!$A$4:$AL$4,0),FALSE)</f>
        <v>#REF!</v>
      </c>
      <c r="K367" s="33" t="e">
        <f t="shared" si="5"/>
        <v>#REF!</v>
      </c>
    </row>
    <row r="368" spans="1:11">
      <c r="A368" s="24" t="e">
        <f>[1]!tblEmployee[[#This Row],[Emp_ID]]</f>
        <v>#REF!</v>
      </c>
      <c r="B368" s="22" t="e">
        <f>VLOOKUP($A368,[1]!tblEmployee[#All],MATCH([1]Attendance_Data!B$2,[1]!tblEmployee[#Headers],0),FALSE)</f>
        <v>#REF!</v>
      </c>
      <c r="C368" s="22" t="e">
        <f>VLOOKUP($A368,[1]!tblEmployee[#All],MATCH([1]Attendance_Data!C$2,[1]!tblEmployee[#Headers],0),FALSE)</f>
        <v>#REF!</v>
      </c>
      <c r="D368" s="22" t="e">
        <f>VLOOKUP($A368,[1]!tblEmployee[#All],MATCH([1]Attendance_Data!D$2,[1]!tblEmployee[#Headers],0),FALSE)</f>
        <v>#REF!</v>
      </c>
      <c r="E368" s="23" t="e">
        <f>VLOOKUP($A368,[1]!tblEmployee[#All],MATCH([1]Attendance_Data!E$2,[1]!tblEmployee[#Headers],0),FALSE)</f>
        <v>#REF!</v>
      </c>
      <c r="F368" s="32" t="e">
        <f>VLOOKUP($A368,'ATTENDANCE DATA'!$A$4:$AL$706,MATCH([1]Attendance_Data!F$2,'ATTENDANCE DATA'!$A$4:$AL$4,0),FALSE)</f>
        <v>#REF!</v>
      </c>
      <c r="G368" s="32" t="e">
        <f>VLOOKUP($A368,'ATTENDANCE DATA'!$A$4:$AL$706,MATCH([1]Attendance_Data!G$2,'ATTENDANCE DATA'!$A$4:$AL$4,0),FALSE)</f>
        <v>#REF!</v>
      </c>
      <c r="H368" s="32" t="e">
        <f>VLOOKUP($A368,'ATTENDANCE DATA'!$A$4:$AL$706,MATCH([1]Attendance_Data!H$2,'ATTENDANCE DATA'!$A$4:$AL$4,0),FALSE)</f>
        <v>#REF!</v>
      </c>
      <c r="I368" s="32" t="e">
        <f>VLOOKUP($A368,'ATTENDANCE DATA'!$A$4:$AL$706,MATCH([1]Attendance_Data!I$2,'ATTENDANCE DATA'!$A$4:$AL$4,0),FALSE)</f>
        <v>#REF!</v>
      </c>
      <c r="J368" s="32" t="e">
        <f>VLOOKUP($A368,'ATTENDANCE DATA'!$A$4:$AL$706,MATCH([1]Attendance_Data!J$2,'ATTENDANCE DATA'!$A$4:$AL$4,0),FALSE)</f>
        <v>#REF!</v>
      </c>
      <c r="K368" s="33" t="e">
        <f t="shared" si="5"/>
        <v>#REF!</v>
      </c>
    </row>
    <row r="369" spans="1:11">
      <c r="A369" s="24" t="e">
        <f>[1]!tblEmployee[[#This Row],[Emp_ID]]</f>
        <v>#REF!</v>
      </c>
      <c r="B369" s="22" t="e">
        <f>VLOOKUP($A369,[1]!tblEmployee[#All],MATCH([1]Attendance_Data!B$2,[1]!tblEmployee[#Headers],0),FALSE)</f>
        <v>#REF!</v>
      </c>
      <c r="C369" s="22" t="e">
        <f>VLOOKUP($A369,[1]!tblEmployee[#All],MATCH([1]Attendance_Data!C$2,[1]!tblEmployee[#Headers],0),FALSE)</f>
        <v>#REF!</v>
      </c>
      <c r="D369" s="22" t="e">
        <f>VLOOKUP($A369,[1]!tblEmployee[#All],MATCH([1]Attendance_Data!D$2,[1]!tblEmployee[#Headers],0),FALSE)</f>
        <v>#REF!</v>
      </c>
      <c r="E369" s="23" t="e">
        <f>VLOOKUP($A369,[1]!tblEmployee[#All],MATCH([1]Attendance_Data!E$2,[1]!tblEmployee[#Headers],0),FALSE)</f>
        <v>#REF!</v>
      </c>
      <c r="F369" s="32" t="e">
        <f>VLOOKUP($A369,'ATTENDANCE DATA'!$A$4:$AL$706,MATCH([1]Attendance_Data!F$2,'ATTENDANCE DATA'!$A$4:$AL$4,0),FALSE)</f>
        <v>#REF!</v>
      </c>
      <c r="G369" s="32" t="e">
        <f>VLOOKUP($A369,'ATTENDANCE DATA'!$A$4:$AL$706,MATCH([1]Attendance_Data!G$2,'ATTENDANCE DATA'!$A$4:$AL$4,0),FALSE)</f>
        <v>#REF!</v>
      </c>
      <c r="H369" s="32" t="e">
        <f>VLOOKUP($A369,'ATTENDANCE DATA'!$A$4:$AL$706,MATCH([1]Attendance_Data!H$2,'ATTENDANCE DATA'!$A$4:$AL$4,0),FALSE)</f>
        <v>#REF!</v>
      </c>
      <c r="I369" s="32" t="e">
        <f>VLOOKUP($A369,'ATTENDANCE DATA'!$A$4:$AL$706,MATCH([1]Attendance_Data!I$2,'ATTENDANCE DATA'!$A$4:$AL$4,0),FALSE)</f>
        <v>#REF!</v>
      </c>
      <c r="J369" s="32" t="e">
        <f>VLOOKUP($A369,'ATTENDANCE DATA'!$A$4:$AL$706,MATCH([1]Attendance_Data!J$2,'ATTENDANCE DATA'!$A$4:$AL$4,0),FALSE)</f>
        <v>#REF!</v>
      </c>
      <c r="K369" s="33" t="e">
        <f t="shared" si="5"/>
        <v>#REF!</v>
      </c>
    </row>
    <row r="370" spans="1:11">
      <c r="A370" s="24" t="e">
        <f>[1]!tblEmployee[[#This Row],[Emp_ID]]</f>
        <v>#REF!</v>
      </c>
      <c r="B370" s="22" t="e">
        <f>VLOOKUP($A370,[1]!tblEmployee[#All],MATCH([1]Attendance_Data!B$2,[1]!tblEmployee[#Headers],0),FALSE)</f>
        <v>#REF!</v>
      </c>
      <c r="C370" s="22" t="e">
        <f>VLOOKUP($A370,[1]!tblEmployee[#All],MATCH([1]Attendance_Data!C$2,[1]!tblEmployee[#Headers],0),FALSE)</f>
        <v>#REF!</v>
      </c>
      <c r="D370" s="22" t="e">
        <f>VLOOKUP($A370,[1]!tblEmployee[#All],MATCH([1]Attendance_Data!D$2,[1]!tblEmployee[#Headers],0),FALSE)</f>
        <v>#REF!</v>
      </c>
      <c r="E370" s="23" t="e">
        <f>VLOOKUP($A370,[1]!tblEmployee[#All],MATCH([1]Attendance_Data!E$2,[1]!tblEmployee[#Headers],0),FALSE)</f>
        <v>#REF!</v>
      </c>
      <c r="F370" s="32" t="e">
        <f>VLOOKUP($A370,'ATTENDANCE DATA'!$A$4:$AL$706,MATCH([1]Attendance_Data!F$2,'ATTENDANCE DATA'!$A$4:$AL$4,0),FALSE)</f>
        <v>#REF!</v>
      </c>
      <c r="G370" s="32" t="e">
        <f>VLOOKUP($A370,'ATTENDANCE DATA'!$A$4:$AL$706,MATCH([1]Attendance_Data!G$2,'ATTENDANCE DATA'!$A$4:$AL$4,0),FALSE)</f>
        <v>#REF!</v>
      </c>
      <c r="H370" s="32" t="e">
        <f>VLOOKUP($A370,'ATTENDANCE DATA'!$A$4:$AL$706,MATCH([1]Attendance_Data!H$2,'ATTENDANCE DATA'!$A$4:$AL$4,0),FALSE)</f>
        <v>#REF!</v>
      </c>
      <c r="I370" s="32" t="e">
        <f>VLOOKUP($A370,'ATTENDANCE DATA'!$A$4:$AL$706,MATCH([1]Attendance_Data!I$2,'ATTENDANCE DATA'!$A$4:$AL$4,0),FALSE)</f>
        <v>#REF!</v>
      </c>
      <c r="J370" s="32" t="e">
        <f>VLOOKUP($A370,'ATTENDANCE DATA'!$A$4:$AL$706,MATCH([1]Attendance_Data!J$2,'ATTENDANCE DATA'!$A$4:$AL$4,0),FALSE)</f>
        <v>#REF!</v>
      </c>
      <c r="K370" s="33" t="e">
        <f t="shared" si="5"/>
        <v>#REF!</v>
      </c>
    </row>
    <row r="371" spans="1:11">
      <c r="A371" s="24" t="e">
        <f>[1]!tblEmployee[[#This Row],[Emp_ID]]</f>
        <v>#REF!</v>
      </c>
      <c r="B371" s="22" t="e">
        <f>VLOOKUP($A371,[1]!tblEmployee[#All],MATCH([1]Attendance_Data!B$2,[1]!tblEmployee[#Headers],0),FALSE)</f>
        <v>#REF!</v>
      </c>
      <c r="C371" s="22" t="e">
        <f>VLOOKUP($A371,[1]!tblEmployee[#All],MATCH([1]Attendance_Data!C$2,[1]!tblEmployee[#Headers],0),FALSE)</f>
        <v>#REF!</v>
      </c>
      <c r="D371" s="22" t="e">
        <f>VLOOKUP($A371,[1]!tblEmployee[#All],MATCH([1]Attendance_Data!D$2,[1]!tblEmployee[#Headers],0),FALSE)</f>
        <v>#REF!</v>
      </c>
      <c r="E371" s="23" t="e">
        <f>VLOOKUP($A371,[1]!tblEmployee[#All],MATCH([1]Attendance_Data!E$2,[1]!tblEmployee[#Headers],0),FALSE)</f>
        <v>#REF!</v>
      </c>
      <c r="F371" s="32" t="e">
        <f>VLOOKUP($A371,'ATTENDANCE DATA'!$A$4:$AL$706,MATCH([1]Attendance_Data!F$2,'ATTENDANCE DATA'!$A$4:$AL$4,0),FALSE)</f>
        <v>#REF!</v>
      </c>
      <c r="G371" s="32" t="e">
        <f>VLOOKUP($A371,'ATTENDANCE DATA'!$A$4:$AL$706,MATCH([1]Attendance_Data!G$2,'ATTENDANCE DATA'!$A$4:$AL$4,0),FALSE)</f>
        <v>#REF!</v>
      </c>
      <c r="H371" s="32" t="e">
        <f>VLOOKUP($A371,'ATTENDANCE DATA'!$A$4:$AL$706,MATCH([1]Attendance_Data!H$2,'ATTENDANCE DATA'!$A$4:$AL$4,0),FALSE)</f>
        <v>#REF!</v>
      </c>
      <c r="I371" s="32" t="e">
        <f>VLOOKUP($A371,'ATTENDANCE DATA'!$A$4:$AL$706,MATCH([1]Attendance_Data!I$2,'ATTENDANCE DATA'!$A$4:$AL$4,0),FALSE)</f>
        <v>#REF!</v>
      </c>
      <c r="J371" s="32" t="e">
        <f>VLOOKUP($A371,'ATTENDANCE DATA'!$A$4:$AL$706,MATCH([1]Attendance_Data!J$2,'ATTENDANCE DATA'!$A$4:$AL$4,0),FALSE)</f>
        <v>#REF!</v>
      </c>
      <c r="K371" s="33" t="e">
        <f t="shared" si="5"/>
        <v>#REF!</v>
      </c>
    </row>
    <row r="372" spans="1:11">
      <c r="A372" s="24" t="e">
        <f>[1]!tblEmployee[[#This Row],[Emp_ID]]</f>
        <v>#REF!</v>
      </c>
      <c r="B372" s="22" t="e">
        <f>VLOOKUP($A372,[1]!tblEmployee[#All],MATCH([1]Attendance_Data!B$2,[1]!tblEmployee[#Headers],0),FALSE)</f>
        <v>#REF!</v>
      </c>
      <c r="C372" s="22" t="e">
        <f>VLOOKUP($A372,[1]!tblEmployee[#All],MATCH([1]Attendance_Data!C$2,[1]!tblEmployee[#Headers],0),FALSE)</f>
        <v>#REF!</v>
      </c>
      <c r="D372" s="22" t="e">
        <f>VLOOKUP($A372,[1]!tblEmployee[#All],MATCH([1]Attendance_Data!D$2,[1]!tblEmployee[#Headers],0),FALSE)</f>
        <v>#REF!</v>
      </c>
      <c r="E372" s="23" t="e">
        <f>VLOOKUP($A372,[1]!tblEmployee[#All],MATCH([1]Attendance_Data!E$2,[1]!tblEmployee[#Headers],0),FALSE)</f>
        <v>#REF!</v>
      </c>
      <c r="F372" s="32" t="e">
        <f>VLOOKUP($A372,'ATTENDANCE DATA'!$A$4:$AL$706,MATCH([1]Attendance_Data!F$2,'ATTENDANCE DATA'!$A$4:$AL$4,0),FALSE)</f>
        <v>#REF!</v>
      </c>
      <c r="G372" s="32" t="e">
        <f>VLOOKUP($A372,'ATTENDANCE DATA'!$A$4:$AL$706,MATCH([1]Attendance_Data!G$2,'ATTENDANCE DATA'!$A$4:$AL$4,0),FALSE)</f>
        <v>#REF!</v>
      </c>
      <c r="H372" s="32" t="e">
        <f>VLOOKUP($A372,'ATTENDANCE DATA'!$A$4:$AL$706,MATCH([1]Attendance_Data!H$2,'ATTENDANCE DATA'!$A$4:$AL$4,0),FALSE)</f>
        <v>#REF!</v>
      </c>
      <c r="I372" s="32" t="e">
        <f>VLOOKUP($A372,'ATTENDANCE DATA'!$A$4:$AL$706,MATCH([1]Attendance_Data!I$2,'ATTENDANCE DATA'!$A$4:$AL$4,0),FALSE)</f>
        <v>#REF!</v>
      </c>
      <c r="J372" s="32" t="e">
        <f>VLOOKUP($A372,'ATTENDANCE DATA'!$A$4:$AL$706,MATCH([1]Attendance_Data!J$2,'ATTENDANCE DATA'!$A$4:$AL$4,0),FALSE)</f>
        <v>#REF!</v>
      </c>
      <c r="K372" s="33" t="e">
        <f t="shared" si="5"/>
        <v>#REF!</v>
      </c>
    </row>
    <row r="373" spans="1:11">
      <c r="A373" s="24" t="e">
        <f>[1]!tblEmployee[[#This Row],[Emp_ID]]</f>
        <v>#REF!</v>
      </c>
      <c r="B373" s="22" t="e">
        <f>VLOOKUP($A373,[1]!tblEmployee[#All],MATCH([1]Attendance_Data!B$2,[1]!tblEmployee[#Headers],0),FALSE)</f>
        <v>#REF!</v>
      </c>
      <c r="C373" s="22" t="e">
        <f>VLOOKUP($A373,[1]!tblEmployee[#All],MATCH([1]Attendance_Data!C$2,[1]!tblEmployee[#Headers],0),FALSE)</f>
        <v>#REF!</v>
      </c>
      <c r="D373" s="22" t="e">
        <f>VLOOKUP($A373,[1]!tblEmployee[#All],MATCH([1]Attendance_Data!D$2,[1]!tblEmployee[#Headers],0),FALSE)</f>
        <v>#REF!</v>
      </c>
      <c r="E373" s="23" t="e">
        <f>VLOOKUP($A373,[1]!tblEmployee[#All],MATCH([1]Attendance_Data!E$2,[1]!tblEmployee[#Headers],0),FALSE)</f>
        <v>#REF!</v>
      </c>
      <c r="F373" s="32" t="e">
        <f>VLOOKUP($A373,'ATTENDANCE DATA'!$A$4:$AL$706,MATCH([1]Attendance_Data!F$2,'ATTENDANCE DATA'!$A$4:$AL$4,0),FALSE)</f>
        <v>#REF!</v>
      </c>
      <c r="G373" s="32" t="e">
        <f>VLOOKUP($A373,'ATTENDANCE DATA'!$A$4:$AL$706,MATCH([1]Attendance_Data!G$2,'ATTENDANCE DATA'!$A$4:$AL$4,0),FALSE)</f>
        <v>#REF!</v>
      </c>
      <c r="H373" s="32" t="e">
        <f>VLOOKUP($A373,'ATTENDANCE DATA'!$A$4:$AL$706,MATCH([1]Attendance_Data!H$2,'ATTENDANCE DATA'!$A$4:$AL$4,0),FALSE)</f>
        <v>#REF!</v>
      </c>
      <c r="I373" s="32" t="e">
        <f>VLOOKUP($A373,'ATTENDANCE DATA'!$A$4:$AL$706,MATCH([1]Attendance_Data!I$2,'ATTENDANCE DATA'!$A$4:$AL$4,0),FALSE)</f>
        <v>#REF!</v>
      </c>
      <c r="J373" s="32" t="e">
        <f>VLOOKUP($A373,'ATTENDANCE DATA'!$A$4:$AL$706,MATCH([1]Attendance_Data!J$2,'ATTENDANCE DATA'!$A$4:$AL$4,0),FALSE)</f>
        <v>#REF!</v>
      </c>
      <c r="K373" s="33" t="e">
        <f t="shared" si="5"/>
        <v>#REF!</v>
      </c>
    </row>
    <row r="374" spans="1:11">
      <c r="A374" s="24" t="e">
        <f>[1]!tblEmployee[[#This Row],[Emp_ID]]</f>
        <v>#REF!</v>
      </c>
      <c r="B374" s="22" t="e">
        <f>VLOOKUP($A374,[1]!tblEmployee[#All],MATCH([1]Attendance_Data!B$2,[1]!tblEmployee[#Headers],0),FALSE)</f>
        <v>#REF!</v>
      </c>
      <c r="C374" s="22" t="e">
        <f>VLOOKUP($A374,[1]!tblEmployee[#All],MATCH([1]Attendance_Data!C$2,[1]!tblEmployee[#Headers],0),FALSE)</f>
        <v>#REF!</v>
      </c>
      <c r="D374" s="22" t="e">
        <f>VLOOKUP($A374,[1]!tblEmployee[#All],MATCH([1]Attendance_Data!D$2,[1]!tblEmployee[#Headers],0),FALSE)</f>
        <v>#REF!</v>
      </c>
      <c r="E374" s="23" t="e">
        <f>VLOOKUP($A374,[1]!tblEmployee[#All],MATCH([1]Attendance_Data!E$2,[1]!tblEmployee[#Headers],0),FALSE)</f>
        <v>#REF!</v>
      </c>
      <c r="F374" s="32" t="e">
        <f>VLOOKUP($A374,'ATTENDANCE DATA'!$A$4:$AL$706,MATCH([1]Attendance_Data!F$2,'ATTENDANCE DATA'!$A$4:$AL$4,0),FALSE)</f>
        <v>#REF!</v>
      </c>
      <c r="G374" s="32" t="e">
        <f>VLOOKUP($A374,'ATTENDANCE DATA'!$A$4:$AL$706,MATCH([1]Attendance_Data!G$2,'ATTENDANCE DATA'!$A$4:$AL$4,0),FALSE)</f>
        <v>#REF!</v>
      </c>
      <c r="H374" s="32" t="e">
        <f>VLOOKUP($A374,'ATTENDANCE DATA'!$A$4:$AL$706,MATCH([1]Attendance_Data!H$2,'ATTENDANCE DATA'!$A$4:$AL$4,0),FALSE)</f>
        <v>#REF!</v>
      </c>
      <c r="I374" s="32" t="e">
        <f>VLOOKUP($A374,'ATTENDANCE DATA'!$A$4:$AL$706,MATCH([1]Attendance_Data!I$2,'ATTENDANCE DATA'!$A$4:$AL$4,0),FALSE)</f>
        <v>#REF!</v>
      </c>
      <c r="J374" s="32" t="e">
        <f>VLOOKUP($A374,'ATTENDANCE DATA'!$A$4:$AL$706,MATCH([1]Attendance_Data!J$2,'ATTENDANCE DATA'!$A$4:$AL$4,0),FALSE)</f>
        <v>#REF!</v>
      </c>
      <c r="K374" s="33" t="e">
        <f t="shared" si="5"/>
        <v>#REF!</v>
      </c>
    </row>
    <row r="375" spans="1:11">
      <c r="A375" s="24" t="e">
        <f>[1]!tblEmployee[[#This Row],[Emp_ID]]</f>
        <v>#REF!</v>
      </c>
      <c r="B375" s="22" t="e">
        <f>VLOOKUP($A375,[1]!tblEmployee[#All],MATCH([1]Attendance_Data!B$2,[1]!tblEmployee[#Headers],0),FALSE)</f>
        <v>#REF!</v>
      </c>
      <c r="C375" s="22" t="e">
        <f>VLOOKUP($A375,[1]!tblEmployee[#All],MATCH([1]Attendance_Data!C$2,[1]!tblEmployee[#Headers],0),FALSE)</f>
        <v>#REF!</v>
      </c>
      <c r="D375" s="22" t="e">
        <f>VLOOKUP($A375,[1]!tblEmployee[#All],MATCH([1]Attendance_Data!D$2,[1]!tblEmployee[#Headers],0),FALSE)</f>
        <v>#REF!</v>
      </c>
      <c r="E375" s="23" t="e">
        <f>VLOOKUP($A375,[1]!tblEmployee[#All],MATCH([1]Attendance_Data!E$2,[1]!tblEmployee[#Headers],0),FALSE)</f>
        <v>#REF!</v>
      </c>
      <c r="F375" s="32" t="e">
        <f>VLOOKUP($A375,'ATTENDANCE DATA'!$A$4:$AL$706,MATCH([1]Attendance_Data!F$2,'ATTENDANCE DATA'!$A$4:$AL$4,0),FALSE)</f>
        <v>#REF!</v>
      </c>
      <c r="G375" s="32" t="e">
        <f>VLOOKUP($A375,'ATTENDANCE DATA'!$A$4:$AL$706,MATCH([1]Attendance_Data!G$2,'ATTENDANCE DATA'!$A$4:$AL$4,0),FALSE)</f>
        <v>#REF!</v>
      </c>
      <c r="H375" s="32" t="e">
        <f>VLOOKUP($A375,'ATTENDANCE DATA'!$A$4:$AL$706,MATCH([1]Attendance_Data!H$2,'ATTENDANCE DATA'!$A$4:$AL$4,0),FALSE)</f>
        <v>#REF!</v>
      </c>
      <c r="I375" s="32" t="e">
        <f>VLOOKUP($A375,'ATTENDANCE DATA'!$A$4:$AL$706,MATCH([1]Attendance_Data!I$2,'ATTENDANCE DATA'!$A$4:$AL$4,0),FALSE)</f>
        <v>#REF!</v>
      </c>
      <c r="J375" s="32" t="e">
        <f>VLOOKUP($A375,'ATTENDANCE DATA'!$A$4:$AL$706,MATCH([1]Attendance_Data!J$2,'ATTENDANCE DATA'!$A$4:$AL$4,0),FALSE)</f>
        <v>#REF!</v>
      </c>
      <c r="K375" s="33" t="e">
        <f t="shared" si="5"/>
        <v>#REF!</v>
      </c>
    </row>
    <row r="376" spans="1:11">
      <c r="A376" s="24" t="e">
        <f>[1]!tblEmployee[[#This Row],[Emp_ID]]</f>
        <v>#REF!</v>
      </c>
      <c r="B376" s="22" t="e">
        <f>VLOOKUP($A376,[1]!tblEmployee[#All],MATCH([1]Attendance_Data!B$2,[1]!tblEmployee[#Headers],0),FALSE)</f>
        <v>#REF!</v>
      </c>
      <c r="C376" s="22" t="e">
        <f>VLOOKUP($A376,[1]!tblEmployee[#All],MATCH([1]Attendance_Data!C$2,[1]!tblEmployee[#Headers],0),FALSE)</f>
        <v>#REF!</v>
      </c>
      <c r="D376" s="22" t="e">
        <f>VLOOKUP($A376,[1]!tblEmployee[#All],MATCH([1]Attendance_Data!D$2,[1]!tblEmployee[#Headers],0),FALSE)</f>
        <v>#REF!</v>
      </c>
      <c r="E376" s="23" t="e">
        <f>VLOOKUP($A376,[1]!tblEmployee[#All],MATCH([1]Attendance_Data!E$2,[1]!tblEmployee[#Headers],0),FALSE)</f>
        <v>#REF!</v>
      </c>
      <c r="F376" s="32" t="e">
        <f>VLOOKUP($A376,'ATTENDANCE DATA'!$A$4:$AL$706,MATCH([1]Attendance_Data!F$2,'ATTENDANCE DATA'!$A$4:$AL$4,0),FALSE)</f>
        <v>#REF!</v>
      </c>
      <c r="G376" s="32" t="e">
        <f>VLOOKUP($A376,'ATTENDANCE DATA'!$A$4:$AL$706,MATCH([1]Attendance_Data!G$2,'ATTENDANCE DATA'!$A$4:$AL$4,0),FALSE)</f>
        <v>#REF!</v>
      </c>
      <c r="H376" s="32" t="e">
        <f>VLOOKUP($A376,'ATTENDANCE DATA'!$A$4:$AL$706,MATCH([1]Attendance_Data!H$2,'ATTENDANCE DATA'!$A$4:$AL$4,0),FALSE)</f>
        <v>#REF!</v>
      </c>
      <c r="I376" s="32" t="e">
        <f>VLOOKUP($A376,'ATTENDANCE DATA'!$A$4:$AL$706,MATCH([1]Attendance_Data!I$2,'ATTENDANCE DATA'!$A$4:$AL$4,0),FALSE)</f>
        <v>#REF!</v>
      </c>
      <c r="J376" s="32" t="e">
        <f>VLOOKUP($A376,'ATTENDANCE DATA'!$A$4:$AL$706,MATCH([1]Attendance_Data!J$2,'ATTENDANCE DATA'!$A$4:$AL$4,0),FALSE)</f>
        <v>#REF!</v>
      </c>
      <c r="K376" s="33" t="e">
        <f t="shared" si="5"/>
        <v>#REF!</v>
      </c>
    </row>
    <row r="377" spans="1:11">
      <c r="A377" s="24" t="e">
        <f>[1]!tblEmployee[[#This Row],[Emp_ID]]</f>
        <v>#REF!</v>
      </c>
      <c r="B377" s="22" t="e">
        <f>VLOOKUP($A377,[1]!tblEmployee[#All],MATCH([1]Attendance_Data!B$2,[1]!tblEmployee[#Headers],0),FALSE)</f>
        <v>#REF!</v>
      </c>
      <c r="C377" s="22" t="e">
        <f>VLOOKUP($A377,[1]!tblEmployee[#All],MATCH([1]Attendance_Data!C$2,[1]!tblEmployee[#Headers],0),FALSE)</f>
        <v>#REF!</v>
      </c>
      <c r="D377" s="22" t="e">
        <f>VLOOKUP($A377,[1]!tblEmployee[#All],MATCH([1]Attendance_Data!D$2,[1]!tblEmployee[#Headers],0),FALSE)</f>
        <v>#REF!</v>
      </c>
      <c r="E377" s="23" t="e">
        <f>VLOOKUP($A377,[1]!tblEmployee[#All],MATCH([1]Attendance_Data!E$2,[1]!tblEmployee[#Headers],0),FALSE)</f>
        <v>#REF!</v>
      </c>
      <c r="F377" s="32" t="e">
        <f>VLOOKUP($A377,'ATTENDANCE DATA'!$A$4:$AL$706,MATCH([1]Attendance_Data!F$2,'ATTENDANCE DATA'!$A$4:$AL$4,0),FALSE)</f>
        <v>#REF!</v>
      </c>
      <c r="G377" s="32" t="e">
        <f>VLOOKUP($A377,'ATTENDANCE DATA'!$A$4:$AL$706,MATCH([1]Attendance_Data!G$2,'ATTENDANCE DATA'!$A$4:$AL$4,0),FALSE)</f>
        <v>#REF!</v>
      </c>
      <c r="H377" s="32" t="e">
        <f>VLOOKUP($A377,'ATTENDANCE DATA'!$A$4:$AL$706,MATCH([1]Attendance_Data!H$2,'ATTENDANCE DATA'!$A$4:$AL$4,0),FALSE)</f>
        <v>#REF!</v>
      </c>
      <c r="I377" s="32" t="e">
        <f>VLOOKUP($A377,'ATTENDANCE DATA'!$A$4:$AL$706,MATCH([1]Attendance_Data!I$2,'ATTENDANCE DATA'!$A$4:$AL$4,0),FALSE)</f>
        <v>#REF!</v>
      </c>
      <c r="J377" s="32" t="e">
        <f>VLOOKUP($A377,'ATTENDANCE DATA'!$A$4:$AL$706,MATCH([1]Attendance_Data!J$2,'ATTENDANCE DATA'!$A$4:$AL$4,0),FALSE)</f>
        <v>#REF!</v>
      </c>
      <c r="K377" s="33" t="e">
        <f t="shared" si="5"/>
        <v>#REF!</v>
      </c>
    </row>
    <row r="378" spans="1:11">
      <c r="A378" s="24" t="e">
        <f>[1]!tblEmployee[[#This Row],[Emp_ID]]</f>
        <v>#REF!</v>
      </c>
      <c r="B378" s="22" t="e">
        <f>VLOOKUP($A378,[1]!tblEmployee[#All],MATCH([1]Attendance_Data!B$2,[1]!tblEmployee[#Headers],0),FALSE)</f>
        <v>#REF!</v>
      </c>
      <c r="C378" s="22" t="e">
        <f>VLOOKUP($A378,[1]!tblEmployee[#All],MATCH([1]Attendance_Data!C$2,[1]!tblEmployee[#Headers],0),FALSE)</f>
        <v>#REF!</v>
      </c>
      <c r="D378" s="22" t="e">
        <f>VLOOKUP($A378,[1]!tblEmployee[#All],MATCH([1]Attendance_Data!D$2,[1]!tblEmployee[#Headers],0),FALSE)</f>
        <v>#REF!</v>
      </c>
      <c r="E378" s="23" t="e">
        <f>VLOOKUP($A378,[1]!tblEmployee[#All],MATCH([1]Attendance_Data!E$2,[1]!tblEmployee[#Headers],0),FALSE)</f>
        <v>#REF!</v>
      </c>
      <c r="F378" s="32" t="e">
        <f>VLOOKUP($A378,'ATTENDANCE DATA'!$A$4:$AL$706,MATCH([1]Attendance_Data!F$2,'ATTENDANCE DATA'!$A$4:$AL$4,0),FALSE)</f>
        <v>#REF!</v>
      </c>
      <c r="G378" s="32" t="e">
        <f>VLOOKUP($A378,'ATTENDANCE DATA'!$A$4:$AL$706,MATCH([1]Attendance_Data!G$2,'ATTENDANCE DATA'!$A$4:$AL$4,0),FALSE)</f>
        <v>#REF!</v>
      </c>
      <c r="H378" s="32" t="e">
        <f>VLOOKUP($A378,'ATTENDANCE DATA'!$A$4:$AL$706,MATCH([1]Attendance_Data!H$2,'ATTENDANCE DATA'!$A$4:$AL$4,0),FALSE)</f>
        <v>#REF!</v>
      </c>
      <c r="I378" s="32" t="e">
        <f>VLOOKUP($A378,'ATTENDANCE DATA'!$A$4:$AL$706,MATCH([1]Attendance_Data!I$2,'ATTENDANCE DATA'!$A$4:$AL$4,0),FALSE)</f>
        <v>#REF!</v>
      </c>
      <c r="J378" s="32" t="e">
        <f>VLOOKUP($A378,'ATTENDANCE DATA'!$A$4:$AL$706,MATCH([1]Attendance_Data!J$2,'ATTENDANCE DATA'!$A$4:$AL$4,0),FALSE)</f>
        <v>#REF!</v>
      </c>
      <c r="K378" s="33" t="e">
        <f t="shared" si="5"/>
        <v>#REF!</v>
      </c>
    </row>
    <row r="379" spans="1:11">
      <c r="A379" s="24" t="e">
        <f>[1]!tblEmployee[[#This Row],[Emp_ID]]</f>
        <v>#REF!</v>
      </c>
      <c r="B379" s="22" t="e">
        <f>VLOOKUP($A379,[1]!tblEmployee[#All],MATCH([1]Attendance_Data!B$2,[1]!tblEmployee[#Headers],0),FALSE)</f>
        <v>#REF!</v>
      </c>
      <c r="C379" s="22" t="e">
        <f>VLOOKUP($A379,[1]!tblEmployee[#All],MATCH([1]Attendance_Data!C$2,[1]!tblEmployee[#Headers],0),FALSE)</f>
        <v>#REF!</v>
      </c>
      <c r="D379" s="22" t="e">
        <f>VLOOKUP($A379,[1]!tblEmployee[#All],MATCH([1]Attendance_Data!D$2,[1]!tblEmployee[#Headers],0),FALSE)</f>
        <v>#REF!</v>
      </c>
      <c r="E379" s="23" t="e">
        <f>VLOOKUP($A379,[1]!tblEmployee[#All],MATCH([1]Attendance_Data!E$2,[1]!tblEmployee[#Headers],0),FALSE)</f>
        <v>#REF!</v>
      </c>
      <c r="F379" s="32" t="e">
        <f>VLOOKUP($A379,'ATTENDANCE DATA'!$A$4:$AL$706,MATCH([1]Attendance_Data!F$2,'ATTENDANCE DATA'!$A$4:$AL$4,0),FALSE)</f>
        <v>#REF!</v>
      </c>
      <c r="G379" s="32" t="e">
        <f>VLOOKUP($A379,'ATTENDANCE DATA'!$A$4:$AL$706,MATCH([1]Attendance_Data!G$2,'ATTENDANCE DATA'!$A$4:$AL$4,0),FALSE)</f>
        <v>#REF!</v>
      </c>
      <c r="H379" s="32" t="e">
        <f>VLOOKUP($A379,'ATTENDANCE DATA'!$A$4:$AL$706,MATCH([1]Attendance_Data!H$2,'ATTENDANCE DATA'!$A$4:$AL$4,0),FALSE)</f>
        <v>#REF!</v>
      </c>
      <c r="I379" s="32" t="e">
        <f>VLOOKUP($A379,'ATTENDANCE DATA'!$A$4:$AL$706,MATCH([1]Attendance_Data!I$2,'ATTENDANCE DATA'!$A$4:$AL$4,0),FALSE)</f>
        <v>#REF!</v>
      </c>
      <c r="J379" s="32" t="e">
        <f>VLOOKUP($A379,'ATTENDANCE DATA'!$A$4:$AL$706,MATCH([1]Attendance_Data!J$2,'ATTENDANCE DATA'!$A$4:$AL$4,0),FALSE)</f>
        <v>#REF!</v>
      </c>
      <c r="K379" s="33" t="e">
        <f t="shared" si="5"/>
        <v>#REF!</v>
      </c>
    </row>
    <row r="380" spans="1:11">
      <c r="A380" s="24" t="e">
        <f>[1]!tblEmployee[[#This Row],[Emp_ID]]</f>
        <v>#REF!</v>
      </c>
      <c r="B380" s="22" t="e">
        <f>VLOOKUP($A380,[1]!tblEmployee[#All],MATCH([1]Attendance_Data!B$2,[1]!tblEmployee[#Headers],0),FALSE)</f>
        <v>#REF!</v>
      </c>
      <c r="C380" s="22" t="e">
        <f>VLOOKUP($A380,[1]!tblEmployee[#All],MATCH([1]Attendance_Data!C$2,[1]!tblEmployee[#Headers],0),FALSE)</f>
        <v>#REF!</v>
      </c>
      <c r="D380" s="22" t="e">
        <f>VLOOKUP($A380,[1]!tblEmployee[#All],MATCH([1]Attendance_Data!D$2,[1]!tblEmployee[#Headers],0),FALSE)</f>
        <v>#REF!</v>
      </c>
      <c r="E380" s="23" t="e">
        <f>VLOOKUP($A380,[1]!tblEmployee[#All],MATCH([1]Attendance_Data!E$2,[1]!tblEmployee[#Headers],0),FALSE)</f>
        <v>#REF!</v>
      </c>
      <c r="F380" s="32" t="e">
        <f>VLOOKUP($A380,'ATTENDANCE DATA'!$A$4:$AL$706,MATCH([1]Attendance_Data!F$2,'ATTENDANCE DATA'!$A$4:$AL$4,0),FALSE)</f>
        <v>#REF!</v>
      </c>
      <c r="G380" s="32" t="e">
        <f>VLOOKUP($A380,'ATTENDANCE DATA'!$A$4:$AL$706,MATCH([1]Attendance_Data!G$2,'ATTENDANCE DATA'!$A$4:$AL$4,0),FALSE)</f>
        <v>#REF!</v>
      </c>
      <c r="H380" s="32" t="e">
        <f>VLOOKUP($A380,'ATTENDANCE DATA'!$A$4:$AL$706,MATCH([1]Attendance_Data!H$2,'ATTENDANCE DATA'!$A$4:$AL$4,0),FALSE)</f>
        <v>#REF!</v>
      </c>
      <c r="I380" s="32" t="e">
        <f>VLOOKUP($A380,'ATTENDANCE DATA'!$A$4:$AL$706,MATCH([1]Attendance_Data!I$2,'ATTENDANCE DATA'!$A$4:$AL$4,0),FALSE)</f>
        <v>#REF!</v>
      </c>
      <c r="J380" s="32" t="e">
        <f>VLOOKUP($A380,'ATTENDANCE DATA'!$A$4:$AL$706,MATCH([1]Attendance_Data!J$2,'ATTENDANCE DATA'!$A$4:$AL$4,0),FALSE)</f>
        <v>#REF!</v>
      </c>
      <c r="K380" s="33" t="e">
        <f t="shared" si="5"/>
        <v>#REF!</v>
      </c>
    </row>
    <row r="381" spans="1:11">
      <c r="A381" s="24" t="e">
        <f>[1]!tblEmployee[[#This Row],[Emp_ID]]</f>
        <v>#REF!</v>
      </c>
      <c r="B381" s="22" t="e">
        <f>VLOOKUP($A381,[1]!tblEmployee[#All],MATCH([1]Attendance_Data!B$2,[1]!tblEmployee[#Headers],0),FALSE)</f>
        <v>#REF!</v>
      </c>
      <c r="C381" s="22" t="e">
        <f>VLOOKUP($A381,[1]!tblEmployee[#All],MATCH([1]Attendance_Data!C$2,[1]!tblEmployee[#Headers],0),FALSE)</f>
        <v>#REF!</v>
      </c>
      <c r="D381" s="22" t="e">
        <f>VLOOKUP($A381,[1]!tblEmployee[#All],MATCH([1]Attendance_Data!D$2,[1]!tblEmployee[#Headers],0),FALSE)</f>
        <v>#REF!</v>
      </c>
      <c r="E381" s="23" t="e">
        <f>VLOOKUP($A381,[1]!tblEmployee[#All],MATCH([1]Attendance_Data!E$2,[1]!tblEmployee[#Headers],0),FALSE)</f>
        <v>#REF!</v>
      </c>
      <c r="F381" s="32" t="e">
        <f>VLOOKUP($A381,'ATTENDANCE DATA'!$A$4:$AL$706,MATCH([1]Attendance_Data!F$2,'ATTENDANCE DATA'!$A$4:$AL$4,0),FALSE)</f>
        <v>#REF!</v>
      </c>
      <c r="G381" s="32" t="e">
        <f>VLOOKUP($A381,'ATTENDANCE DATA'!$A$4:$AL$706,MATCH([1]Attendance_Data!G$2,'ATTENDANCE DATA'!$A$4:$AL$4,0),FALSE)</f>
        <v>#REF!</v>
      </c>
      <c r="H381" s="32" t="e">
        <f>VLOOKUP($A381,'ATTENDANCE DATA'!$A$4:$AL$706,MATCH([1]Attendance_Data!H$2,'ATTENDANCE DATA'!$A$4:$AL$4,0),FALSE)</f>
        <v>#REF!</v>
      </c>
      <c r="I381" s="32" t="e">
        <f>VLOOKUP($A381,'ATTENDANCE DATA'!$A$4:$AL$706,MATCH([1]Attendance_Data!I$2,'ATTENDANCE DATA'!$A$4:$AL$4,0),FALSE)</f>
        <v>#REF!</v>
      </c>
      <c r="J381" s="32" t="e">
        <f>VLOOKUP($A381,'ATTENDANCE DATA'!$A$4:$AL$706,MATCH([1]Attendance_Data!J$2,'ATTENDANCE DATA'!$A$4:$AL$4,0),FALSE)</f>
        <v>#REF!</v>
      </c>
      <c r="K381" s="33" t="e">
        <f t="shared" si="5"/>
        <v>#REF!</v>
      </c>
    </row>
    <row r="382" spans="1:11">
      <c r="A382" s="24" t="e">
        <f>[1]!tblEmployee[[#This Row],[Emp_ID]]</f>
        <v>#REF!</v>
      </c>
      <c r="B382" s="22" t="e">
        <f>VLOOKUP($A382,[1]!tblEmployee[#All],MATCH([1]Attendance_Data!B$2,[1]!tblEmployee[#Headers],0),FALSE)</f>
        <v>#REF!</v>
      </c>
      <c r="C382" s="22" t="e">
        <f>VLOOKUP($A382,[1]!tblEmployee[#All],MATCH([1]Attendance_Data!C$2,[1]!tblEmployee[#Headers],0),FALSE)</f>
        <v>#REF!</v>
      </c>
      <c r="D382" s="22" t="e">
        <f>VLOOKUP($A382,[1]!tblEmployee[#All],MATCH([1]Attendance_Data!D$2,[1]!tblEmployee[#Headers],0),FALSE)</f>
        <v>#REF!</v>
      </c>
      <c r="E382" s="23" t="e">
        <f>VLOOKUP($A382,[1]!tblEmployee[#All],MATCH([1]Attendance_Data!E$2,[1]!tblEmployee[#Headers],0),FALSE)</f>
        <v>#REF!</v>
      </c>
      <c r="F382" s="32" t="e">
        <f>VLOOKUP($A382,'ATTENDANCE DATA'!$A$4:$AL$706,MATCH([1]Attendance_Data!F$2,'ATTENDANCE DATA'!$A$4:$AL$4,0),FALSE)</f>
        <v>#REF!</v>
      </c>
      <c r="G382" s="32" t="e">
        <f>VLOOKUP($A382,'ATTENDANCE DATA'!$A$4:$AL$706,MATCH([1]Attendance_Data!G$2,'ATTENDANCE DATA'!$A$4:$AL$4,0),FALSE)</f>
        <v>#REF!</v>
      </c>
      <c r="H382" s="32" t="e">
        <f>VLOOKUP($A382,'ATTENDANCE DATA'!$A$4:$AL$706,MATCH([1]Attendance_Data!H$2,'ATTENDANCE DATA'!$A$4:$AL$4,0),FALSE)</f>
        <v>#REF!</v>
      </c>
      <c r="I382" s="32" t="e">
        <f>VLOOKUP($A382,'ATTENDANCE DATA'!$A$4:$AL$706,MATCH([1]Attendance_Data!I$2,'ATTENDANCE DATA'!$A$4:$AL$4,0),FALSE)</f>
        <v>#REF!</v>
      </c>
      <c r="J382" s="32" t="e">
        <f>VLOOKUP($A382,'ATTENDANCE DATA'!$A$4:$AL$706,MATCH([1]Attendance_Data!J$2,'ATTENDANCE DATA'!$A$4:$AL$4,0),FALSE)</f>
        <v>#REF!</v>
      </c>
      <c r="K382" s="33" t="e">
        <f t="shared" si="5"/>
        <v>#REF!</v>
      </c>
    </row>
    <row r="383" spans="1:11">
      <c r="A383" s="24" t="e">
        <f>[1]!tblEmployee[[#This Row],[Emp_ID]]</f>
        <v>#REF!</v>
      </c>
      <c r="B383" s="22" t="e">
        <f>VLOOKUP($A383,[1]!tblEmployee[#All],MATCH([1]Attendance_Data!B$2,[1]!tblEmployee[#Headers],0),FALSE)</f>
        <v>#REF!</v>
      </c>
      <c r="C383" s="22" t="e">
        <f>VLOOKUP($A383,[1]!tblEmployee[#All],MATCH([1]Attendance_Data!C$2,[1]!tblEmployee[#Headers],0),FALSE)</f>
        <v>#REF!</v>
      </c>
      <c r="D383" s="22" t="e">
        <f>VLOOKUP($A383,[1]!tblEmployee[#All],MATCH([1]Attendance_Data!D$2,[1]!tblEmployee[#Headers],0),FALSE)</f>
        <v>#REF!</v>
      </c>
      <c r="E383" s="23" t="e">
        <f>VLOOKUP($A383,[1]!tblEmployee[#All],MATCH([1]Attendance_Data!E$2,[1]!tblEmployee[#Headers],0),FALSE)</f>
        <v>#REF!</v>
      </c>
      <c r="F383" s="32" t="e">
        <f>VLOOKUP($A383,'ATTENDANCE DATA'!$A$4:$AL$706,MATCH([1]Attendance_Data!F$2,'ATTENDANCE DATA'!$A$4:$AL$4,0),FALSE)</f>
        <v>#REF!</v>
      </c>
      <c r="G383" s="32" t="e">
        <f>VLOOKUP($A383,'ATTENDANCE DATA'!$A$4:$AL$706,MATCH([1]Attendance_Data!G$2,'ATTENDANCE DATA'!$A$4:$AL$4,0),FALSE)</f>
        <v>#REF!</v>
      </c>
      <c r="H383" s="32" t="e">
        <f>VLOOKUP($A383,'ATTENDANCE DATA'!$A$4:$AL$706,MATCH([1]Attendance_Data!H$2,'ATTENDANCE DATA'!$A$4:$AL$4,0),FALSE)</f>
        <v>#REF!</v>
      </c>
      <c r="I383" s="32" t="e">
        <f>VLOOKUP($A383,'ATTENDANCE DATA'!$A$4:$AL$706,MATCH([1]Attendance_Data!I$2,'ATTENDANCE DATA'!$A$4:$AL$4,0),FALSE)</f>
        <v>#REF!</v>
      </c>
      <c r="J383" s="32" t="e">
        <f>VLOOKUP($A383,'ATTENDANCE DATA'!$A$4:$AL$706,MATCH([1]Attendance_Data!J$2,'ATTENDANCE DATA'!$A$4:$AL$4,0),FALSE)</f>
        <v>#REF!</v>
      </c>
      <c r="K383" s="33" t="e">
        <f t="shared" si="5"/>
        <v>#REF!</v>
      </c>
    </row>
    <row r="384" spans="1:11">
      <c r="A384" s="24" t="e">
        <f>[1]!tblEmployee[[#This Row],[Emp_ID]]</f>
        <v>#REF!</v>
      </c>
      <c r="B384" s="22" t="e">
        <f>VLOOKUP($A384,[1]!tblEmployee[#All],MATCH([1]Attendance_Data!B$2,[1]!tblEmployee[#Headers],0),FALSE)</f>
        <v>#REF!</v>
      </c>
      <c r="C384" s="22" t="e">
        <f>VLOOKUP($A384,[1]!tblEmployee[#All],MATCH([1]Attendance_Data!C$2,[1]!tblEmployee[#Headers],0),FALSE)</f>
        <v>#REF!</v>
      </c>
      <c r="D384" s="22" t="e">
        <f>VLOOKUP($A384,[1]!tblEmployee[#All],MATCH([1]Attendance_Data!D$2,[1]!tblEmployee[#Headers],0),FALSE)</f>
        <v>#REF!</v>
      </c>
      <c r="E384" s="23" t="e">
        <f>VLOOKUP($A384,[1]!tblEmployee[#All],MATCH([1]Attendance_Data!E$2,[1]!tblEmployee[#Headers],0),FALSE)</f>
        <v>#REF!</v>
      </c>
      <c r="F384" s="32" t="e">
        <f>VLOOKUP($A384,'ATTENDANCE DATA'!$A$4:$AL$706,MATCH([1]Attendance_Data!F$2,'ATTENDANCE DATA'!$A$4:$AL$4,0),FALSE)</f>
        <v>#REF!</v>
      </c>
      <c r="G384" s="32" t="e">
        <f>VLOOKUP($A384,'ATTENDANCE DATA'!$A$4:$AL$706,MATCH([1]Attendance_Data!G$2,'ATTENDANCE DATA'!$A$4:$AL$4,0),FALSE)</f>
        <v>#REF!</v>
      </c>
      <c r="H384" s="32" t="e">
        <f>VLOOKUP($A384,'ATTENDANCE DATA'!$A$4:$AL$706,MATCH([1]Attendance_Data!H$2,'ATTENDANCE DATA'!$A$4:$AL$4,0),FALSE)</f>
        <v>#REF!</v>
      </c>
      <c r="I384" s="32" t="e">
        <f>VLOOKUP($A384,'ATTENDANCE DATA'!$A$4:$AL$706,MATCH([1]Attendance_Data!I$2,'ATTENDANCE DATA'!$A$4:$AL$4,0),FALSE)</f>
        <v>#REF!</v>
      </c>
      <c r="J384" s="32" t="e">
        <f>VLOOKUP($A384,'ATTENDANCE DATA'!$A$4:$AL$706,MATCH([1]Attendance_Data!J$2,'ATTENDANCE DATA'!$A$4:$AL$4,0),FALSE)</f>
        <v>#REF!</v>
      </c>
      <c r="K384" s="33" t="e">
        <f t="shared" si="5"/>
        <v>#REF!</v>
      </c>
    </row>
    <row r="385" spans="1:11">
      <c r="A385" s="24" t="e">
        <f>[1]!tblEmployee[[#This Row],[Emp_ID]]</f>
        <v>#REF!</v>
      </c>
      <c r="B385" s="22" t="e">
        <f>VLOOKUP($A385,[1]!tblEmployee[#All],MATCH([1]Attendance_Data!B$2,[1]!tblEmployee[#Headers],0),FALSE)</f>
        <v>#REF!</v>
      </c>
      <c r="C385" s="22" t="e">
        <f>VLOOKUP($A385,[1]!tblEmployee[#All],MATCH([1]Attendance_Data!C$2,[1]!tblEmployee[#Headers],0),FALSE)</f>
        <v>#REF!</v>
      </c>
      <c r="D385" s="22" t="e">
        <f>VLOOKUP($A385,[1]!tblEmployee[#All],MATCH([1]Attendance_Data!D$2,[1]!tblEmployee[#Headers],0),FALSE)</f>
        <v>#REF!</v>
      </c>
      <c r="E385" s="23" t="e">
        <f>VLOOKUP($A385,[1]!tblEmployee[#All],MATCH([1]Attendance_Data!E$2,[1]!tblEmployee[#Headers],0),FALSE)</f>
        <v>#REF!</v>
      </c>
      <c r="F385" s="32" t="e">
        <f>VLOOKUP($A385,'ATTENDANCE DATA'!$A$4:$AL$706,MATCH([1]Attendance_Data!F$2,'ATTENDANCE DATA'!$A$4:$AL$4,0),FALSE)</f>
        <v>#REF!</v>
      </c>
      <c r="G385" s="32" t="e">
        <f>VLOOKUP($A385,'ATTENDANCE DATA'!$A$4:$AL$706,MATCH([1]Attendance_Data!G$2,'ATTENDANCE DATA'!$A$4:$AL$4,0),FALSE)</f>
        <v>#REF!</v>
      </c>
      <c r="H385" s="32" t="e">
        <f>VLOOKUP($A385,'ATTENDANCE DATA'!$A$4:$AL$706,MATCH([1]Attendance_Data!H$2,'ATTENDANCE DATA'!$A$4:$AL$4,0),FALSE)</f>
        <v>#REF!</v>
      </c>
      <c r="I385" s="32" t="e">
        <f>VLOOKUP($A385,'ATTENDANCE DATA'!$A$4:$AL$706,MATCH([1]Attendance_Data!I$2,'ATTENDANCE DATA'!$A$4:$AL$4,0),FALSE)</f>
        <v>#REF!</v>
      </c>
      <c r="J385" s="32" t="e">
        <f>VLOOKUP($A385,'ATTENDANCE DATA'!$A$4:$AL$706,MATCH([1]Attendance_Data!J$2,'ATTENDANCE DATA'!$A$4:$AL$4,0),FALSE)</f>
        <v>#REF!</v>
      </c>
      <c r="K385" s="33" t="e">
        <f t="shared" si="5"/>
        <v>#REF!</v>
      </c>
    </row>
    <row r="386" spans="1:11">
      <c r="A386" s="24" t="e">
        <f>[1]!tblEmployee[[#This Row],[Emp_ID]]</f>
        <v>#REF!</v>
      </c>
      <c r="B386" s="22" t="e">
        <f>VLOOKUP($A386,[1]!tblEmployee[#All],MATCH([1]Attendance_Data!B$2,[1]!tblEmployee[#Headers],0),FALSE)</f>
        <v>#REF!</v>
      </c>
      <c r="C386" s="22" t="e">
        <f>VLOOKUP($A386,[1]!tblEmployee[#All],MATCH([1]Attendance_Data!C$2,[1]!tblEmployee[#Headers],0),FALSE)</f>
        <v>#REF!</v>
      </c>
      <c r="D386" s="22" t="e">
        <f>VLOOKUP($A386,[1]!tblEmployee[#All],MATCH([1]Attendance_Data!D$2,[1]!tblEmployee[#Headers],0),FALSE)</f>
        <v>#REF!</v>
      </c>
      <c r="E386" s="23" t="e">
        <f>VLOOKUP($A386,[1]!tblEmployee[#All],MATCH([1]Attendance_Data!E$2,[1]!tblEmployee[#Headers],0),FALSE)</f>
        <v>#REF!</v>
      </c>
      <c r="F386" s="32" t="e">
        <f>VLOOKUP($A386,'ATTENDANCE DATA'!$A$4:$AL$706,MATCH([1]Attendance_Data!F$2,'ATTENDANCE DATA'!$A$4:$AL$4,0),FALSE)</f>
        <v>#REF!</v>
      </c>
      <c r="G386" s="32" t="e">
        <f>VLOOKUP($A386,'ATTENDANCE DATA'!$A$4:$AL$706,MATCH([1]Attendance_Data!G$2,'ATTENDANCE DATA'!$A$4:$AL$4,0),FALSE)</f>
        <v>#REF!</v>
      </c>
      <c r="H386" s="32" t="e">
        <f>VLOOKUP($A386,'ATTENDANCE DATA'!$A$4:$AL$706,MATCH([1]Attendance_Data!H$2,'ATTENDANCE DATA'!$A$4:$AL$4,0),FALSE)</f>
        <v>#REF!</v>
      </c>
      <c r="I386" s="32" t="e">
        <f>VLOOKUP($A386,'ATTENDANCE DATA'!$A$4:$AL$706,MATCH([1]Attendance_Data!I$2,'ATTENDANCE DATA'!$A$4:$AL$4,0),FALSE)</f>
        <v>#REF!</v>
      </c>
      <c r="J386" s="32" t="e">
        <f>VLOOKUP($A386,'ATTENDANCE DATA'!$A$4:$AL$706,MATCH([1]Attendance_Data!J$2,'ATTENDANCE DATA'!$A$4:$AL$4,0),FALSE)</f>
        <v>#REF!</v>
      </c>
      <c r="K386" s="33" t="e">
        <f t="shared" si="5"/>
        <v>#REF!</v>
      </c>
    </row>
    <row r="387" spans="1:11">
      <c r="A387" s="24" t="e">
        <f>[1]!tblEmployee[[#This Row],[Emp_ID]]</f>
        <v>#REF!</v>
      </c>
      <c r="B387" s="22" t="e">
        <f>VLOOKUP($A387,[1]!tblEmployee[#All],MATCH([1]Attendance_Data!B$2,[1]!tblEmployee[#Headers],0),FALSE)</f>
        <v>#REF!</v>
      </c>
      <c r="C387" s="22" t="e">
        <f>VLOOKUP($A387,[1]!tblEmployee[#All],MATCH([1]Attendance_Data!C$2,[1]!tblEmployee[#Headers],0),FALSE)</f>
        <v>#REF!</v>
      </c>
      <c r="D387" s="22" t="e">
        <f>VLOOKUP($A387,[1]!tblEmployee[#All],MATCH([1]Attendance_Data!D$2,[1]!tblEmployee[#Headers],0),FALSE)</f>
        <v>#REF!</v>
      </c>
      <c r="E387" s="23" t="e">
        <f>VLOOKUP($A387,[1]!tblEmployee[#All],MATCH([1]Attendance_Data!E$2,[1]!tblEmployee[#Headers],0),FALSE)</f>
        <v>#REF!</v>
      </c>
      <c r="F387" s="32" t="e">
        <f>VLOOKUP($A387,'ATTENDANCE DATA'!$A$4:$AL$706,MATCH([1]Attendance_Data!F$2,'ATTENDANCE DATA'!$A$4:$AL$4,0),FALSE)</f>
        <v>#REF!</v>
      </c>
      <c r="G387" s="32" t="e">
        <f>VLOOKUP($A387,'ATTENDANCE DATA'!$A$4:$AL$706,MATCH([1]Attendance_Data!G$2,'ATTENDANCE DATA'!$A$4:$AL$4,0),FALSE)</f>
        <v>#REF!</v>
      </c>
      <c r="H387" s="32" t="e">
        <f>VLOOKUP($A387,'ATTENDANCE DATA'!$A$4:$AL$706,MATCH([1]Attendance_Data!H$2,'ATTENDANCE DATA'!$A$4:$AL$4,0),FALSE)</f>
        <v>#REF!</v>
      </c>
      <c r="I387" s="32" t="e">
        <f>VLOOKUP($A387,'ATTENDANCE DATA'!$A$4:$AL$706,MATCH([1]Attendance_Data!I$2,'ATTENDANCE DATA'!$A$4:$AL$4,0),FALSE)</f>
        <v>#REF!</v>
      </c>
      <c r="J387" s="32" t="e">
        <f>VLOOKUP($A387,'ATTENDANCE DATA'!$A$4:$AL$706,MATCH([1]Attendance_Data!J$2,'ATTENDANCE DATA'!$A$4:$AL$4,0),FALSE)</f>
        <v>#REF!</v>
      </c>
      <c r="K387" s="33" t="e">
        <f t="shared" si="5"/>
        <v>#REF!</v>
      </c>
    </row>
    <row r="388" spans="1:11">
      <c r="A388" s="24" t="e">
        <f>[1]!tblEmployee[[#This Row],[Emp_ID]]</f>
        <v>#REF!</v>
      </c>
      <c r="B388" s="22" t="e">
        <f>VLOOKUP($A388,[1]!tblEmployee[#All],MATCH([1]Attendance_Data!B$2,[1]!tblEmployee[#Headers],0),FALSE)</f>
        <v>#REF!</v>
      </c>
      <c r="C388" s="22" t="e">
        <f>VLOOKUP($A388,[1]!tblEmployee[#All],MATCH([1]Attendance_Data!C$2,[1]!tblEmployee[#Headers],0),FALSE)</f>
        <v>#REF!</v>
      </c>
      <c r="D388" s="22" t="e">
        <f>VLOOKUP($A388,[1]!tblEmployee[#All],MATCH([1]Attendance_Data!D$2,[1]!tblEmployee[#Headers],0),FALSE)</f>
        <v>#REF!</v>
      </c>
      <c r="E388" s="23" t="e">
        <f>VLOOKUP($A388,[1]!tblEmployee[#All],MATCH([1]Attendance_Data!E$2,[1]!tblEmployee[#Headers],0),FALSE)</f>
        <v>#REF!</v>
      </c>
      <c r="F388" s="32" t="e">
        <f>VLOOKUP($A388,'ATTENDANCE DATA'!$A$4:$AL$706,MATCH([1]Attendance_Data!F$2,'ATTENDANCE DATA'!$A$4:$AL$4,0),FALSE)</f>
        <v>#REF!</v>
      </c>
      <c r="G388" s="32" t="e">
        <f>VLOOKUP($A388,'ATTENDANCE DATA'!$A$4:$AL$706,MATCH([1]Attendance_Data!G$2,'ATTENDANCE DATA'!$A$4:$AL$4,0),FALSE)</f>
        <v>#REF!</v>
      </c>
      <c r="H388" s="32" t="e">
        <f>VLOOKUP($A388,'ATTENDANCE DATA'!$A$4:$AL$706,MATCH([1]Attendance_Data!H$2,'ATTENDANCE DATA'!$A$4:$AL$4,0),FALSE)</f>
        <v>#REF!</v>
      </c>
      <c r="I388" s="32" t="e">
        <f>VLOOKUP($A388,'ATTENDANCE DATA'!$A$4:$AL$706,MATCH([1]Attendance_Data!I$2,'ATTENDANCE DATA'!$A$4:$AL$4,0),FALSE)</f>
        <v>#REF!</v>
      </c>
      <c r="J388" s="32" t="e">
        <f>VLOOKUP($A388,'ATTENDANCE DATA'!$A$4:$AL$706,MATCH([1]Attendance_Data!J$2,'ATTENDANCE DATA'!$A$4:$AL$4,0),FALSE)</f>
        <v>#REF!</v>
      </c>
      <c r="K388" s="33" t="e">
        <f t="shared" ref="K388:K451" si="6">IF((G388+J388)=0,0,G388/(G388+J388))</f>
        <v>#REF!</v>
      </c>
    </row>
    <row r="389" spans="1:11">
      <c r="A389" s="24" t="e">
        <f>[1]!tblEmployee[[#This Row],[Emp_ID]]</f>
        <v>#REF!</v>
      </c>
      <c r="B389" s="22" t="e">
        <f>VLOOKUP($A389,[1]!tblEmployee[#All],MATCH([1]Attendance_Data!B$2,[1]!tblEmployee[#Headers],0),FALSE)</f>
        <v>#REF!</v>
      </c>
      <c r="C389" s="22" t="e">
        <f>VLOOKUP($A389,[1]!tblEmployee[#All],MATCH([1]Attendance_Data!C$2,[1]!tblEmployee[#Headers],0),FALSE)</f>
        <v>#REF!</v>
      </c>
      <c r="D389" s="22" t="e">
        <f>VLOOKUP($A389,[1]!tblEmployee[#All],MATCH([1]Attendance_Data!D$2,[1]!tblEmployee[#Headers],0),FALSE)</f>
        <v>#REF!</v>
      </c>
      <c r="E389" s="23" t="e">
        <f>VLOOKUP($A389,[1]!tblEmployee[#All],MATCH([1]Attendance_Data!E$2,[1]!tblEmployee[#Headers],0),FALSE)</f>
        <v>#REF!</v>
      </c>
      <c r="F389" s="32" t="e">
        <f>VLOOKUP($A389,'ATTENDANCE DATA'!$A$4:$AL$706,MATCH([1]Attendance_Data!F$2,'ATTENDANCE DATA'!$A$4:$AL$4,0),FALSE)</f>
        <v>#REF!</v>
      </c>
      <c r="G389" s="32" t="e">
        <f>VLOOKUP($A389,'ATTENDANCE DATA'!$A$4:$AL$706,MATCH([1]Attendance_Data!G$2,'ATTENDANCE DATA'!$A$4:$AL$4,0),FALSE)</f>
        <v>#REF!</v>
      </c>
      <c r="H389" s="32" t="e">
        <f>VLOOKUP($A389,'ATTENDANCE DATA'!$A$4:$AL$706,MATCH([1]Attendance_Data!H$2,'ATTENDANCE DATA'!$A$4:$AL$4,0),FALSE)</f>
        <v>#REF!</v>
      </c>
      <c r="I389" s="32" t="e">
        <f>VLOOKUP($A389,'ATTENDANCE DATA'!$A$4:$AL$706,MATCH([1]Attendance_Data!I$2,'ATTENDANCE DATA'!$A$4:$AL$4,0),FALSE)</f>
        <v>#REF!</v>
      </c>
      <c r="J389" s="32" t="e">
        <f>VLOOKUP($A389,'ATTENDANCE DATA'!$A$4:$AL$706,MATCH([1]Attendance_Data!J$2,'ATTENDANCE DATA'!$A$4:$AL$4,0),FALSE)</f>
        <v>#REF!</v>
      </c>
      <c r="K389" s="33" t="e">
        <f t="shared" si="6"/>
        <v>#REF!</v>
      </c>
    </row>
    <row r="390" spans="1:11">
      <c r="A390" s="24" t="e">
        <f>[1]!tblEmployee[[#This Row],[Emp_ID]]</f>
        <v>#REF!</v>
      </c>
      <c r="B390" s="22" t="e">
        <f>VLOOKUP($A390,[1]!tblEmployee[#All],MATCH([1]Attendance_Data!B$2,[1]!tblEmployee[#Headers],0),FALSE)</f>
        <v>#REF!</v>
      </c>
      <c r="C390" s="22" t="e">
        <f>VLOOKUP($A390,[1]!tblEmployee[#All],MATCH([1]Attendance_Data!C$2,[1]!tblEmployee[#Headers],0),FALSE)</f>
        <v>#REF!</v>
      </c>
      <c r="D390" s="22" t="e">
        <f>VLOOKUP($A390,[1]!tblEmployee[#All],MATCH([1]Attendance_Data!D$2,[1]!tblEmployee[#Headers],0),FALSE)</f>
        <v>#REF!</v>
      </c>
      <c r="E390" s="23" t="e">
        <f>VLOOKUP($A390,[1]!tblEmployee[#All],MATCH([1]Attendance_Data!E$2,[1]!tblEmployee[#Headers],0),FALSE)</f>
        <v>#REF!</v>
      </c>
      <c r="F390" s="32" t="e">
        <f>VLOOKUP($A390,'ATTENDANCE DATA'!$A$4:$AL$706,MATCH([1]Attendance_Data!F$2,'ATTENDANCE DATA'!$A$4:$AL$4,0),FALSE)</f>
        <v>#REF!</v>
      </c>
      <c r="G390" s="32" t="e">
        <f>VLOOKUP($A390,'ATTENDANCE DATA'!$A$4:$AL$706,MATCH([1]Attendance_Data!G$2,'ATTENDANCE DATA'!$A$4:$AL$4,0),FALSE)</f>
        <v>#REF!</v>
      </c>
      <c r="H390" s="32" t="e">
        <f>VLOOKUP($A390,'ATTENDANCE DATA'!$A$4:$AL$706,MATCH([1]Attendance_Data!H$2,'ATTENDANCE DATA'!$A$4:$AL$4,0),FALSE)</f>
        <v>#REF!</v>
      </c>
      <c r="I390" s="32" t="e">
        <f>VLOOKUP($A390,'ATTENDANCE DATA'!$A$4:$AL$706,MATCH([1]Attendance_Data!I$2,'ATTENDANCE DATA'!$A$4:$AL$4,0),FALSE)</f>
        <v>#REF!</v>
      </c>
      <c r="J390" s="32" t="e">
        <f>VLOOKUP($A390,'ATTENDANCE DATA'!$A$4:$AL$706,MATCH([1]Attendance_Data!J$2,'ATTENDANCE DATA'!$A$4:$AL$4,0),FALSE)</f>
        <v>#REF!</v>
      </c>
      <c r="K390" s="33" t="e">
        <f t="shared" si="6"/>
        <v>#REF!</v>
      </c>
    </row>
    <row r="391" spans="1:11">
      <c r="A391" s="24" t="e">
        <f>[1]!tblEmployee[[#This Row],[Emp_ID]]</f>
        <v>#REF!</v>
      </c>
      <c r="B391" s="22" t="e">
        <f>VLOOKUP($A391,[1]!tblEmployee[#All],MATCH([1]Attendance_Data!B$2,[1]!tblEmployee[#Headers],0),FALSE)</f>
        <v>#REF!</v>
      </c>
      <c r="C391" s="22" t="e">
        <f>VLOOKUP($A391,[1]!tblEmployee[#All],MATCH([1]Attendance_Data!C$2,[1]!tblEmployee[#Headers],0),FALSE)</f>
        <v>#REF!</v>
      </c>
      <c r="D391" s="22" t="e">
        <f>VLOOKUP($A391,[1]!tblEmployee[#All],MATCH([1]Attendance_Data!D$2,[1]!tblEmployee[#Headers],0),FALSE)</f>
        <v>#REF!</v>
      </c>
      <c r="E391" s="23" t="e">
        <f>VLOOKUP($A391,[1]!tblEmployee[#All],MATCH([1]Attendance_Data!E$2,[1]!tblEmployee[#Headers],0),FALSE)</f>
        <v>#REF!</v>
      </c>
      <c r="F391" s="32" t="e">
        <f>VLOOKUP($A391,'ATTENDANCE DATA'!$A$4:$AL$706,MATCH([1]Attendance_Data!F$2,'ATTENDANCE DATA'!$A$4:$AL$4,0),FALSE)</f>
        <v>#REF!</v>
      </c>
      <c r="G391" s="32" t="e">
        <f>VLOOKUP($A391,'ATTENDANCE DATA'!$A$4:$AL$706,MATCH([1]Attendance_Data!G$2,'ATTENDANCE DATA'!$A$4:$AL$4,0),FALSE)</f>
        <v>#REF!</v>
      </c>
      <c r="H391" s="32" t="e">
        <f>VLOOKUP($A391,'ATTENDANCE DATA'!$A$4:$AL$706,MATCH([1]Attendance_Data!H$2,'ATTENDANCE DATA'!$A$4:$AL$4,0),FALSE)</f>
        <v>#REF!</v>
      </c>
      <c r="I391" s="32" t="e">
        <f>VLOOKUP($A391,'ATTENDANCE DATA'!$A$4:$AL$706,MATCH([1]Attendance_Data!I$2,'ATTENDANCE DATA'!$A$4:$AL$4,0),FALSE)</f>
        <v>#REF!</v>
      </c>
      <c r="J391" s="32" t="e">
        <f>VLOOKUP($A391,'ATTENDANCE DATA'!$A$4:$AL$706,MATCH([1]Attendance_Data!J$2,'ATTENDANCE DATA'!$A$4:$AL$4,0),FALSE)</f>
        <v>#REF!</v>
      </c>
      <c r="K391" s="33" t="e">
        <f t="shared" si="6"/>
        <v>#REF!</v>
      </c>
    </row>
    <row r="392" spans="1:11">
      <c r="A392" s="24" t="e">
        <f>[1]!tblEmployee[[#This Row],[Emp_ID]]</f>
        <v>#REF!</v>
      </c>
      <c r="B392" s="22" t="e">
        <f>VLOOKUP($A392,[1]!tblEmployee[#All],MATCH([1]Attendance_Data!B$2,[1]!tblEmployee[#Headers],0),FALSE)</f>
        <v>#REF!</v>
      </c>
      <c r="C392" s="22" t="e">
        <f>VLOOKUP($A392,[1]!tblEmployee[#All],MATCH([1]Attendance_Data!C$2,[1]!tblEmployee[#Headers],0),FALSE)</f>
        <v>#REF!</v>
      </c>
      <c r="D392" s="22" t="e">
        <f>VLOOKUP($A392,[1]!tblEmployee[#All],MATCH([1]Attendance_Data!D$2,[1]!tblEmployee[#Headers],0),FALSE)</f>
        <v>#REF!</v>
      </c>
      <c r="E392" s="23" t="e">
        <f>VLOOKUP($A392,[1]!tblEmployee[#All],MATCH([1]Attendance_Data!E$2,[1]!tblEmployee[#Headers],0),FALSE)</f>
        <v>#REF!</v>
      </c>
      <c r="F392" s="32" t="e">
        <f>VLOOKUP($A392,'ATTENDANCE DATA'!$A$4:$AL$706,MATCH([1]Attendance_Data!F$2,'ATTENDANCE DATA'!$A$4:$AL$4,0),FALSE)</f>
        <v>#REF!</v>
      </c>
      <c r="G392" s="32" t="e">
        <f>VLOOKUP($A392,'ATTENDANCE DATA'!$A$4:$AL$706,MATCH([1]Attendance_Data!G$2,'ATTENDANCE DATA'!$A$4:$AL$4,0),FALSE)</f>
        <v>#REF!</v>
      </c>
      <c r="H392" s="32" t="e">
        <f>VLOOKUP($A392,'ATTENDANCE DATA'!$A$4:$AL$706,MATCH([1]Attendance_Data!H$2,'ATTENDANCE DATA'!$A$4:$AL$4,0),FALSE)</f>
        <v>#REF!</v>
      </c>
      <c r="I392" s="32" t="e">
        <f>VLOOKUP($A392,'ATTENDANCE DATA'!$A$4:$AL$706,MATCH([1]Attendance_Data!I$2,'ATTENDANCE DATA'!$A$4:$AL$4,0),FALSE)</f>
        <v>#REF!</v>
      </c>
      <c r="J392" s="32" t="e">
        <f>VLOOKUP($A392,'ATTENDANCE DATA'!$A$4:$AL$706,MATCH([1]Attendance_Data!J$2,'ATTENDANCE DATA'!$A$4:$AL$4,0),FALSE)</f>
        <v>#REF!</v>
      </c>
      <c r="K392" s="33" t="e">
        <f t="shared" si="6"/>
        <v>#REF!</v>
      </c>
    </row>
    <row r="393" spans="1:11">
      <c r="A393" s="24" t="e">
        <f>[1]!tblEmployee[[#This Row],[Emp_ID]]</f>
        <v>#REF!</v>
      </c>
      <c r="B393" s="22" t="e">
        <f>VLOOKUP($A393,[1]!tblEmployee[#All],MATCH([1]Attendance_Data!B$2,[1]!tblEmployee[#Headers],0),FALSE)</f>
        <v>#REF!</v>
      </c>
      <c r="C393" s="22" t="e">
        <f>VLOOKUP($A393,[1]!tblEmployee[#All],MATCH([1]Attendance_Data!C$2,[1]!tblEmployee[#Headers],0),FALSE)</f>
        <v>#REF!</v>
      </c>
      <c r="D393" s="22" t="e">
        <f>VLOOKUP($A393,[1]!tblEmployee[#All],MATCH([1]Attendance_Data!D$2,[1]!tblEmployee[#Headers],0),FALSE)</f>
        <v>#REF!</v>
      </c>
      <c r="E393" s="23" t="e">
        <f>VLOOKUP($A393,[1]!tblEmployee[#All],MATCH([1]Attendance_Data!E$2,[1]!tblEmployee[#Headers],0),FALSE)</f>
        <v>#REF!</v>
      </c>
      <c r="F393" s="32" t="e">
        <f>VLOOKUP($A393,'ATTENDANCE DATA'!$A$4:$AL$706,MATCH([1]Attendance_Data!F$2,'ATTENDANCE DATA'!$A$4:$AL$4,0),FALSE)</f>
        <v>#REF!</v>
      </c>
      <c r="G393" s="32" t="e">
        <f>VLOOKUP($A393,'ATTENDANCE DATA'!$A$4:$AL$706,MATCH([1]Attendance_Data!G$2,'ATTENDANCE DATA'!$A$4:$AL$4,0),FALSE)</f>
        <v>#REF!</v>
      </c>
      <c r="H393" s="32" t="e">
        <f>VLOOKUP($A393,'ATTENDANCE DATA'!$A$4:$AL$706,MATCH([1]Attendance_Data!H$2,'ATTENDANCE DATA'!$A$4:$AL$4,0),FALSE)</f>
        <v>#REF!</v>
      </c>
      <c r="I393" s="32" t="e">
        <f>VLOOKUP($A393,'ATTENDANCE DATA'!$A$4:$AL$706,MATCH([1]Attendance_Data!I$2,'ATTENDANCE DATA'!$A$4:$AL$4,0),FALSE)</f>
        <v>#REF!</v>
      </c>
      <c r="J393" s="32" t="e">
        <f>VLOOKUP($A393,'ATTENDANCE DATA'!$A$4:$AL$706,MATCH([1]Attendance_Data!J$2,'ATTENDANCE DATA'!$A$4:$AL$4,0),FALSE)</f>
        <v>#REF!</v>
      </c>
      <c r="K393" s="33" t="e">
        <f t="shared" si="6"/>
        <v>#REF!</v>
      </c>
    </row>
    <row r="394" spans="1:11">
      <c r="A394" s="24" t="e">
        <f>[1]!tblEmployee[[#This Row],[Emp_ID]]</f>
        <v>#REF!</v>
      </c>
      <c r="B394" s="22" t="e">
        <f>VLOOKUP($A394,[1]!tblEmployee[#All],MATCH([1]Attendance_Data!B$2,[1]!tblEmployee[#Headers],0),FALSE)</f>
        <v>#REF!</v>
      </c>
      <c r="C394" s="22" t="e">
        <f>VLOOKUP($A394,[1]!tblEmployee[#All],MATCH([1]Attendance_Data!C$2,[1]!tblEmployee[#Headers],0),FALSE)</f>
        <v>#REF!</v>
      </c>
      <c r="D394" s="22" t="e">
        <f>VLOOKUP($A394,[1]!tblEmployee[#All],MATCH([1]Attendance_Data!D$2,[1]!tblEmployee[#Headers],0),FALSE)</f>
        <v>#REF!</v>
      </c>
      <c r="E394" s="23" t="e">
        <f>VLOOKUP($A394,[1]!tblEmployee[#All],MATCH([1]Attendance_Data!E$2,[1]!tblEmployee[#Headers],0),FALSE)</f>
        <v>#REF!</v>
      </c>
      <c r="F394" s="32" t="e">
        <f>VLOOKUP($A394,'ATTENDANCE DATA'!$A$4:$AL$706,MATCH([1]Attendance_Data!F$2,'ATTENDANCE DATA'!$A$4:$AL$4,0),FALSE)</f>
        <v>#REF!</v>
      </c>
      <c r="G394" s="32" t="e">
        <f>VLOOKUP($A394,'ATTENDANCE DATA'!$A$4:$AL$706,MATCH([1]Attendance_Data!G$2,'ATTENDANCE DATA'!$A$4:$AL$4,0),FALSE)</f>
        <v>#REF!</v>
      </c>
      <c r="H394" s="32" t="e">
        <f>VLOOKUP($A394,'ATTENDANCE DATA'!$A$4:$AL$706,MATCH([1]Attendance_Data!H$2,'ATTENDANCE DATA'!$A$4:$AL$4,0),FALSE)</f>
        <v>#REF!</v>
      </c>
      <c r="I394" s="32" t="e">
        <f>VLOOKUP($A394,'ATTENDANCE DATA'!$A$4:$AL$706,MATCH([1]Attendance_Data!I$2,'ATTENDANCE DATA'!$A$4:$AL$4,0),FALSE)</f>
        <v>#REF!</v>
      </c>
      <c r="J394" s="32" t="e">
        <f>VLOOKUP($A394,'ATTENDANCE DATA'!$A$4:$AL$706,MATCH([1]Attendance_Data!J$2,'ATTENDANCE DATA'!$A$4:$AL$4,0),FALSE)</f>
        <v>#REF!</v>
      </c>
      <c r="K394" s="33" t="e">
        <f t="shared" si="6"/>
        <v>#REF!</v>
      </c>
    </row>
    <row r="395" spans="1:11">
      <c r="A395" s="24" t="e">
        <f>[1]!tblEmployee[[#This Row],[Emp_ID]]</f>
        <v>#REF!</v>
      </c>
      <c r="B395" s="22" t="e">
        <f>VLOOKUP($A395,[1]!tblEmployee[#All],MATCH([1]Attendance_Data!B$2,[1]!tblEmployee[#Headers],0),FALSE)</f>
        <v>#REF!</v>
      </c>
      <c r="C395" s="22" t="e">
        <f>VLOOKUP($A395,[1]!tblEmployee[#All],MATCH([1]Attendance_Data!C$2,[1]!tblEmployee[#Headers],0),FALSE)</f>
        <v>#REF!</v>
      </c>
      <c r="D395" s="22" t="e">
        <f>VLOOKUP($A395,[1]!tblEmployee[#All],MATCH([1]Attendance_Data!D$2,[1]!tblEmployee[#Headers],0),FALSE)</f>
        <v>#REF!</v>
      </c>
      <c r="E395" s="23" t="e">
        <f>VLOOKUP($A395,[1]!tblEmployee[#All],MATCH([1]Attendance_Data!E$2,[1]!tblEmployee[#Headers],0),FALSE)</f>
        <v>#REF!</v>
      </c>
      <c r="F395" s="32" t="e">
        <f>VLOOKUP($A395,'ATTENDANCE DATA'!$A$4:$AL$706,MATCH([1]Attendance_Data!F$2,'ATTENDANCE DATA'!$A$4:$AL$4,0),FALSE)</f>
        <v>#REF!</v>
      </c>
      <c r="G395" s="32" t="e">
        <f>VLOOKUP($A395,'ATTENDANCE DATA'!$A$4:$AL$706,MATCH([1]Attendance_Data!G$2,'ATTENDANCE DATA'!$A$4:$AL$4,0),FALSE)</f>
        <v>#REF!</v>
      </c>
      <c r="H395" s="32" t="e">
        <f>VLOOKUP($A395,'ATTENDANCE DATA'!$A$4:$AL$706,MATCH([1]Attendance_Data!H$2,'ATTENDANCE DATA'!$A$4:$AL$4,0),FALSE)</f>
        <v>#REF!</v>
      </c>
      <c r="I395" s="32" t="e">
        <f>VLOOKUP($A395,'ATTENDANCE DATA'!$A$4:$AL$706,MATCH([1]Attendance_Data!I$2,'ATTENDANCE DATA'!$A$4:$AL$4,0),FALSE)</f>
        <v>#REF!</v>
      </c>
      <c r="J395" s="32" t="e">
        <f>VLOOKUP($A395,'ATTENDANCE DATA'!$A$4:$AL$706,MATCH([1]Attendance_Data!J$2,'ATTENDANCE DATA'!$A$4:$AL$4,0),FALSE)</f>
        <v>#REF!</v>
      </c>
      <c r="K395" s="33" t="e">
        <f t="shared" si="6"/>
        <v>#REF!</v>
      </c>
    </row>
    <row r="396" spans="1:11">
      <c r="A396" s="24" t="e">
        <f>[1]!tblEmployee[[#This Row],[Emp_ID]]</f>
        <v>#REF!</v>
      </c>
      <c r="B396" s="22" t="e">
        <f>VLOOKUP($A396,[1]!tblEmployee[#All],MATCH([1]Attendance_Data!B$2,[1]!tblEmployee[#Headers],0),FALSE)</f>
        <v>#REF!</v>
      </c>
      <c r="C396" s="22" t="e">
        <f>VLOOKUP($A396,[1]!tblEmployee[#All],MATCH([1]Attendance_Data!C$2,[1]!tblEmployee[#Headers],0),FALSE)</f>
        <v>#REF!</v>
      </c>
      <c r="D396" s="22" t="e">
        <f>VLOOKUP($A396,[1]!tblEmployee[#All],MATCH([1]Attendance_Data!D$2,[1]!tblEmployee[#Headers],0),FALSE)</f>
        <v>#REF!</v>
      </c>
      <c r="E396" s="23" t="e">
        <f>VLOOKUP($A396,[1]!tblEmployee[#All],MATCH([1]Attendance_Data!E$2,[1]!tblEmployee[#Headers],0),FALSE)</f>
        <v>#REF!</v>
      </c>
      <c r="F396" s="32" t="e">
        <f>VLOOKUP($A396,'ATTENDANCE DATA'!$A$4:$AL$706,MATCH([1]Attendance_Data!F$2,'ATTENDANCE DATA'!$A$4:$AL$4,0),FALSE)</f>
        <v>#REF!</v>
      </c>
      <c r="G396" s="32" t="e">
        <f>VLOOKUP($A396,'ATTENDANCE DATA'!$A$4:$AL$706,MATCH([1]Attendance_Data!G$2,'ATTENDANCE DATA'!$A$4:$AL$4,0),FALSE)</f>
        <v>#REF!</v>
      </c>
      <c r="H396" s="32" t="e">
        <f>VLOOKUP($A396,'ATTENDANCE DATA'!$A$4:$AL$706,MATCH([1]Attendance_Data!H$2,'ATTENDANCE DATA'!$A$4:$AL$4,0),FALSE)</f>
        <v>#REF!</v>
      </c>
      <c r="I396" s="32" t="e">
        <f>VLOOKUP($A396,'ATTENDANCE DATA'!$A$4:$AL$706,MATCH([1]Attendance_Data!I$2,'ATTENDANCE DATA'!$A$4:$AL$4,0),FALSE)</f>
        <v>#REF!</v>
      </c>
      <c r="J396" s="32" t="e">
        <f>VLOOKUP($A396,'ATTENDANCE DATA'!$A$4:$AL$706,MATCH([1]Attendance_Data!J$2,'ATTENDANCE DATA'!$A$4:$AL$4,0),FALSE)</f>
        <v>#REF!</v>
      </c>
      <c r="K396" s="33" t="e">
        <f t="shared" si="6"/>
        <v>#REF!</v>
      </c>
    </row>
    <row r="397" spans="1:11">
      <c r="A397" s="24" t="e">
        <f>[1]!tblEmployee[[#This Row],[Emp_ID]]</f>
        <v>#REF!</v>
      </c>
      <c r="B397" s="22" t="e">
        <f>VLOOKUP($A397,[1]!tblEmployee[#All],MATCH([1]Attendance_Data!B$2,[1]!tblEmployee[#Headers],0),FALSE)</f>
        <v>#REF!</v>
      </c>
      <c r="C397" s="22" t="e">
        <f>VLOOKUP($A397,[1]!tblEmployee[#All],MATCH([1]Attendance_Data!C$2,[1]!tblEmployee[#Headers],0),FALSE)</f>
        <v>#REF!</v>
      </c>
      <c r="D397" s="22" t="e">
        <f>VLOOKUP($A397,[1]!tblEmployee[#All],MATCH([1]Attendance_Data!D$2,[1]!tblEmployee[#Headers],0),FALSE)</f>
        <v>#REF!</v>
      </c>
      <c r="E397" s="23" t="e">
        <f>VLOOKUP($A397,[1]!tblEmployee[#All],MATCH([1]Attendance_Data!E$2,[1]!tblEmployee[#Headers],0),FALSE)</f>
        <v>#REF!</v>
      </c>
      <c r="F397" s="32" t="e">
        <f>VLOOKUP($A397,'ATTENDANCE DATA'!$A$4:$AL$706,MATCH([1]Attendance_Data!F$2,'ATTENDANCE DATA'!$A$4:$AL$4,0),FALSE)</f>
        <v>#REF!</v>
      </c>
      <c r="G397" s="32" t="e">
        <f>VLOOKUP($A397,'ATTENDANCE DATA'!$A$4:$AL$706,MATCH([1]Attendance_Data!G$2,'ATTENDANCE DATA'!$A$4:$AL$4,0),FALSE)</f>
        <v>#REF!</v>
      </c>
      <c r="H397" s="32" t="e">
        <f>VLOOKUP($A397,'ATTENDANCE DATA'!$A$4:$AL$706,MATCH([1]Attendance_Data!H$2,'ATTENDANCE DATA'!$A$4:$AL$4,0),FALSE)</f>
        <v>#REF!</v>
      </c>
      <c r="I397" s="32" t="e">
        <f>VLOOKUP($A397,'ATTENDANCE DATA'!$A$4:$AL$706,MATCH([1]Attendance_Data!I$2,'ATTENDANCE DATA'!$A$4:$AL$4,0),FALSE)</f>
        <v>#REF!</v>
      </c>
      <c r="J397" s="32" t="e">
        <f>VLOOKUP($A397,'ATTENDANCE DATA'!$A$4:$AL$706,MATCH([1]Attendance_Data!J$2,'ATTENDANCE DATA'!$A$4:$AL$4,0),FALSE)</f>
        <v>#REF!</v>
      </c>
      <c r="K397" s="33" t="e">
        <f t="shared" si="6"/>
        <v>#REF!</v>
      </c>
    </row>
    <row r="398" spans="1:11">
      <c r="A398" s="24" t="e">
        <f>[1]!tblEmployee[[#This Row],[Emp_ID]]</f>
        <v>#REF!</v>
      </c>
      <c r="B398" s="22" t="e">
        <f>VLOOKUP($A398,[1]!tblEmployee[#All],MATCH([1]Attendance_Data!B$2,[1]!tblEmployee[#Headers],0),FALSE)</f>
        <v>#REF!</v>
      </c>
      <c r="C398" s="22" t="e">
        <f>VLOOKUP($A398,[1]!tblEmployee[#All],MATCH([1]Attendance_Data!C$2,[1]!tblEmployee[#Headers],0),FALSE)</f>
        <v>#REF!</v>
      </c>
      <c r="D398" s="22" t="e">
        <f>VLOOKUP($A398,[1]!tblEmployee[#All],MATCH([1]Attendance_Data!D$2,[1]!tblEmployee[#Headers],0),FALSE)</f>
        <v>#REF!</v>
      </c>
      <c r="E398" s="23" t="e">
        <f>VLOOKUP($A398,[1]!tblEmployee[#All],MATCH([1]Attendance_Data!E$2,[1]!tblEmployee[#Headers],0),FALSE)</f>
        <v>#REF!</v>
      </c>
      <c r="F398" s="32" t="e">
        <f>VLOOKUP($A398,'ATTENDANCE DATA'!$A$4:$AL$706,MATCH([1]Attendance_Data!F$2,'ATTENDANCE DATA'!$A$4:$AL$4,0),FALSE)</f>
        <v>#REF!</v>
      </c>
      <c r="G398" s="32" t="e">
        <f>VLOOKUP($A398,'ATTENDANCE DATA'!$A$4:$AL$706,MATCH([1]Attendance_Data!G$2,'ATTENDANCE DATA'!$A$4:$AL$4,0),FALSE)</f>
        <v>#REF!</v>
      </c>
      <c r="H398" s="32" t="e">
        <f>VLOOKUP($A398,'ATTENDANCE DATA'!$A$4:$AL$706,MATCH([1]Attendance_Data!H$2,'ATTENDANCE DATA'!$A$4:$AL$4,0),FALSE)</f>
        <v>#REF!</v>
      </c>
      <c r="I398" s="32" t="e">
        <f>VLOOKUP($A398,'ATTENDANCE DATA'!$A$4:$AL$706,MATCH([1]Attendance_Data!I$2,'ATTENDANCE DATA'!$A$4:$AL$4,0),FALSE)</f>
        <v>#REF!</v>
      </c>
      <c r="J398" s="32" t="e">
        <f>VLOOKUP($A398,'ATTENDANCE DATA'!$A$4:$AL$706,MATCH([1]Attendance_Data!J$2,'ATTENDANCE DATA'!$A$4:$AL$4,0),FALSE)</f>
        <v>#REF!</v>
      </c>
      <c r="K398" s="33" t="e">
        <f t="shared" si="6"/>
        <v>#REF!</v>
      </c>
    </row>
    <row r="399" spans="1:11">
      <c r="A399" s="24" t="e">
        <f>[1]!tblEmployee[[#This Row],[Emp_ID]]</f>
        <v>#REF!</v>
      </c>
      <c r="B399" s="22" t="e">
        <f>VLOOKUP($A399,[1]!tblEmployee[#All],MATCH([1]Attendance_Data!B$2,[1]!tblEmployee[#Headers],0),FALSE)</f>
        <v>#REF!</v>
      </c>
      <c r="C399" s="22" t="e">
        <f>VLOOKUP($A399,[1]!tblEmployee[#All],MATCH([1]Attendance_Data!C$2,[1]!tblEmployee[#Headers],0),FALSE)</f>
        <v>#REF!</v>
      </c>
      <c r="D399" s="22" t="e">
        <f>VLOOKUP($A399,[1]!tblEmployee[#All],MATCH([1]Attendance_Data!D$2,[1]!tblEmployee[#Headers],0),FALSE)</f>
        <v>#REF!</v>
      </c>
      <c r="E399" s="23" t="e">
        <f>VLOOKUP($A399,[1]!tblEmployee[#All],MATCH([1]Attendance_Data!E$2,[1]!tblEmployee[#Headers],0),FALSE)</f>
        <v>#REF!</v>
      </c>
      <c r="F399" s="32" t="e">
        <f>VLOOKUP($A399,'ATTENDANCE DATA'!$A$4:$AL$706,MATCH([1]Attendance_Data!F$2,'ATTENDANCE DATA'!$A$4:$AL$4,0),FALSE)</f>
        <v>#REF!</v>
      </c>
      <c r="G399" s="32" t="e">
        <f>VLOOKUP($A399,'ATTENDANCE DATA'!$A$4:$AL$706,MATCH([1]Attendance_Data!G$2,'ATTENDANCE DATA'!$A$4:$AL$4,0),FALSE)</f>
        <v>#REF!</v>
      </c>
      <c r="H399" s="32" t="e">
        <f>VLOOKUP($A399,'ATTENDANCE DATA'!$A$4:$AL$706,MATCH([1]Attendance_Data!H$2,'ATTENDANCE DATA'!$A$4:$AL$4,0),FALSE)</f>
        <v>#REF!</v>
      </c>
      <c r="I399" s="32" t="e">
        <f>VLOOKUP($A399,'ATTENDANCE DATA'!$A$4:$AL$706,MATCH([1]Attendance_Data!I$2,'ATTENDANCE DATA'!$A$4:$AL$4,0),FALSE)</f>
        <v>#REF!</v>
      </c>
      <c r="J399" s="32" t="e">
        <f>VLOOKUP($A399,'ATTENDANCE DATA'!$A$4:$AL$706,MATCH([1]Attendance_Data!J$2,'ATTENDANCE DATA'!$A$4:$AL$4,0),FALSE)</f>
        <v>#REF!</v>
      </c>
      <c r="K399" s="33" t="e">
        <f t="shared" si="6"/>
        <v>#REF!</v>
      </c>
    </row>
    <row r="400" spans="1:11">
      <c r="A400" s="24" t="e">
        <f>[1]!tblEmployee[[#This Row],[Emp_ID]]</f>
        <v>#REF!</v>
      </c>
      <c r="B400" s="22" t="e">
        <f>VLOOKUP($A400,[1]!tblEmployee[#All],MATCH([1]Attendance_Data!B$2,[1]!tblEmployee[#Headers],0),FALSE)</f>
        <v>#REF!</v>
      </c>
      <c r="C400" s="22" t="e">
        <f>VLOOKUP($A400,[1]!tblEmployee[#All],MATCH([1]Attendance_Data!C$2,[1]!tblEmployee[#Headers],0),FALSE)</f>
        <v>#REF!</v>
      </c>
      <c r="D400" s="22" t="e">
        <f>VLOOKUP($A400,[1]!tblEmployee[#All],MATCH([1]Attendance_Data!D$2,[1]!tblEmployee[#Headers],0),FALSE)</f>
        <v>#REF!</v>
      </c>
      <c r="E400" s="23" t="e">
        <f>VLOOKUP($A400,[1]!tblEmployee[#All],MATCH([1]Attendance_Data!E$2,[1]!tblEmployee[#Headers],0),FALSE)</f>
        <v>#REF!</v>
      </c>
      <c r="F400" s="32" t="e">
        <f>VLOOKUP($A400,'ATTENDANCE DATA'!$A$4:$AL$706,MATCH([1]Attendance_Data!F$2,'ATTENDANCE DATA'!$A$4:$AL$4,0),FALSE)</f>
        <v>#REF!</v>
      </c>
      <c r="G400" s="32" t="e">
        <f>VLOOKUP($A400,'ATTENDANCE DATA'!$A$4:$AL$706,MATCH([1]Attendance_Data!G$2,'ATTENDANCE DATA'!$A$4:$AL$4,0),FALSE)</f>
        <v>#REF!</v>
      </c>
      <c r="H400" s="32" t="e">
        <f>VLOOKUP($A400,'ATTENDANCE DATA'!$A$4:$AL$706,MATCH([1]Attendance_Data!H$2,'ATTENDANCE DATA'!$A$4:$AL$4,0),FALSE)</f>
        <v>#REF!</v>
      </c>
      <c r="I400" s="32" t="e">
        <f>VLOOKUP($A400,'ATTENDANCE DATA'!$A$4:$AL$706,MATCH([1]Attendance_Data!I$2,'ATTENDANCE DATA'!$A$4:$AL$4,0),FALSE)</f>
        <v>#REF!</v>
      </c>
      <c r="J400" s="32" t="e">
        <f>VLOOKUP($A400,'ATTENDANCE DATA'!$A$4:$AL$706,MATCH([1]Attendance_Data!J$2,'ATTENDANCE DATA'!$A$4:$AL$4,0),FALSE)</f>
        <v>#REF!</v>
      </c>
      <c r="K400" s="33" t="e">
        <f t="shared" si="6"/>
        <v>#REF!</v>
      </c>
    </row>
    <row r="401" spans="1:11">
      <c r="A401" s="24" t="e">
        <f>[1]!tblEmployee[[#This Row],[Emp_ID]]</f>
        <v>#REF!</v>
      </c>
      <c r="B401" s="22" t="e">
        <f>VLOOKUP($A401,[1]!tblEmployee[#All],MATCH([1]Attendance_Data!B$2,[1]!tblEmployee[#Headers],0),FALSE)</f>
        <v>#REF!</v>
      </c>
      <c r="C401" s="22" t="e">
        <f>VLOOKUP($A401,[1]!tblEmployee[#All],MATCH([1]Attendance_Data!C$2,[1]!tblEmployee[#Headers],0),FALSE)</f>
        <v>#REF!</v>
      </c>
      <c r="D401" s="22" t="e">
        <f>VLOOKUP($A401,[1]!tblEmployee[#All],MATCH([1]Attendance_Data!D$2,[1]!tblEmployee[#Headers],0),FALSE)</f>
        <v>#REF!</v>
      </c>
      <c r="E401" s="23" t="e">
        <f>VLOOKUP($A401,[1]!tblEmployee[#All],MATCH([1]Attendance_Data!E$2,[1]!tblEmployee[#Headers],0),FALSE)</f>
        <v>#REF!</v>
      </c>
      <c r="F401" s="32" t="e">
        <f>VLOOKUP($A401,'ATTENDANCE DATA'!$A$4:$AL$706,MATCH([1]Attendance_Data!F$2,'ATTENDANCE DATA'!$A$4:$AL$4,0),FALSE)</f>
        <v>#REF!</v>
      </c>
      <c r="G401" s="32" t="e">
        <f>VLOOKUP($A401,'ATTENDANCE DATA'!$A$4:$AL$706,MATCH([1]Attendance_Data!G$2,'ATTENDANCE DATA'!$A$4:$AL$4,0),FALSE)</f>
        <v>#REF!</v>
      </c>
      <c r="H401" s="32" t="e">
        <f>VLOOKUP($A401,'ATTENDANCE DATA'!$A$4:$AL$706,MATCH([1]Attendance_Data!H$2,'ATTENDANCE DATA'!$A$4:$AL$4,0),FALSE)</f>
        <v>#REF!</v>
      </c>
      <c r="I401" s="32" t="e">
        <f>VLOOKUP($A401,'ATTENDANCE DATA'!$A$4:$AL$706,MATCH([1]Attendance_Data!I$2,'ATTENDANCE DATA'!$A$4:$AL$4,0),FALSE)</f>
        <v>#REF!</v>
      </c>
      <c r="J401" s="32" t="e">
        <f>VLOOKUP($A401,'ATTENDANCE DATA'!$A$4:$AL$706,MATCH([1]Attendance_Data!J$2,'ATTENDANCE DATA'!$A$4:$AL$4,0),FALSE)</f>
        <v>#REF!</v>
      </c>
      <c r="K401" s="33" t="e">
        <f t="shared" si="6"/>
        <v>#REF!</v>
      </c>
    </row>
    <row r="402" spans="1:11">
      <c r="A402" s="24" t="e">
        <f>[1]!tblEmployee[[#This Row],[Emp_ID]]</f>
        <v>#REF!</v>
      </c>
      <c r="B402" s="22" t="e">
        <f>VLOOKUP($A402,[1]!tblEmployee[#All],MATCH([1]Attendance_Data!B$2,[1]!tblEmployee[#Headers],0),FALSE)</f>
        <v>#REF!</v>
      </c>
      <c r="C402" s="22" t="e">
        <f>VLOOKUP($A402,[1]!tblEmployee[#All],MATCH([1]Attendance_Data!C$2,[1]!tblEmployee[#Headers],0),FALSE)</f>
        <v>#REF!</v>
      </c>
      <c r="D402" s="22" t="e">
        <f>VLOOKUP($A402,[1]!tblEmployee[#All],MATCH([1]Attendance_Data!D$2,[1]!tblEmployee[#Headers],0),FALSE)</f>
        <v>#REF!</v>
      </c>
      <c r="E402" s="23" t="e">
        <f>VLOOKUP($A402,[1]!tblEmployee[#All],MATCH([1]Attendance_Data!E$2,[1]!tblEmployee[#Headers],0),FALSE)</f>
        <v>#REF!</v>
      </c>
      <c r="F402" s="32" t="e">
        <f>VLOOKUP($A402,'ATTENDANCE DATA'!$A$4:$AL$706,MATCH([1]Attendance_Data!F$2,'ATTENDANCE DATA'!$A$4:$AL$4,0),FALSE)</f>
        <v>#REF!</v>
      </c>
      <c r="G402" s="32" t="e">
        <f>VLOOKUP($A402,'ATTENDANCE DATA'!$A$4:$AL$706,MATCH([1]Attendance_Data!G$2,'ATTENDANCE DATA'!$A$4:$AL$4,0),FALSE)</f>
        <v>#REF!</v>
      </c>
      <c r="H402" s="32" t="e">
        <f>VLOOKUP($A402,'ATTENDANCE DATA'!$A$4:$AL$706,MATCH([1]Attendance_Data!H$2,'ATTENDANCE DATA'!$A$4:$AL$4,0),FALSE)</f>
        <v>#REF!</v>
      </c>
      <c r="I402" s="32" t="e">
        <f>VLOOKUP($A402,'ATTENDANCE DATA'!$A$4:$AL$706,MATCH([1]Attendance_Data!I$2,'ATTENDANCE DATA'!$A$4:$AL$4,0),FALSE)</f>
        <v>#REF!</v>
      </c>
      <c r="J402" s="32" t="e">
        <f>VLOOKUP($A402,'ATTENDANCE DATA'!$A$4:$AL$706,MATCH([1]Attendance_Data!J$2,'ATTENDANCE DATA'!$A$4:$AL$4,0),FALSE)</f>
        <v>#REF!</v>
      </c>
      <c r="K402" s="33" t="e">
        <f t="shared" si="6"/>
        <v>#REF!</v>
      </c>
    </row>
    <row r="403" spans="1:11">
      <c r="A403" s="24" t="e">
        <f>[1]!tblEmployee[[#This Row],[Emp_ID]]</f>
        <v>#REF!</v>
      </c>
      <c r="B403" s="22" t="e">
        <f>VLOOKUP($A403,[1]!tblEmployee[#All],MATCH([1]Attendance_Data!B$2,[1]!tblEmployee[#Headers],0),FALSE)</f>
        <v>#REF!</v>
      </c>
      <c r="C403" s="22" t="e">
        <f>VLOOKUP($A403,[1]!tblEmployee[#All],MATCH([1]Attendance_Data!C$2,[1]!tblEmployee[#Headers],0),FALSE)</f>
        <v>#REF!</v>
      </c>
      <c r="D403" s="22" t="e">
        <f>VLOOKUP($A403,[1]!tblEmployee[#All],MATCH([1]Attendance_Data!D$2,[1]!tblEmployee[#Headers],0),FALSE)</f>
        <v>#REF!</v>
      </c>
      <c r="E403" s="23" t="e">
        <f>VLOOKUP($A403,[1]!tblEmployee[#All],MATCH([1]Attendance_Data!E$2,[1]!tblEmployee[#Headers],0),FALSE)</f>
        <v>#REF!</v>
      </c>
      <c r="F403" s="32" t="e">
        <f>VLOOKUP($A403,'ATTENDANCE DATA'!$A$4:$AL$706,MATCH([1]Attendance_Data!F$2,'ATTENDANCE DATA'!$A$4:$AL$4,0),FALSE)</f>
        <v>#REF!</v>
      </c>
      <c r="G403" s="32" t="e">
        <f>VLOOKUP($A403,'ATTENDANCE DATA'!$A$4:$AL$706,MATCH([1]Attendance_Data!G$2,'ATTENDANCE DATA'!$A$4:$AL$4,0),FALSE)</f>
        <v>#REF!</v>
      </c>
      <c r="H403" s="32" t="e">
        <f>VLOOKUP($A403,'ATTENDANCE DATA'!$A$4:$AL$706,MATCH([1]Attendance_Data!H$2,'ATTENDANCE DATA'!$A$4:$AL$4,0),FALSE)</f>
        <v>#REF!</v>
      </c>
      <c r="I403" s="32" t="e">
        <f>VLOOKUP($A403,'ATTENDANCE DATA'!$A$4:$AL$706,MATCH([1]Attendance_Data!I$2,'ATTENDANCE DATA'!$A$4:$AL$4,0),FALSE)</f>
        <v>#REF!</v>
      </c>
      <c r="J403" s="32" t="e">
        <f>VLOOKUP($A403,'ATTENDANCE DATA'!$A$4:$AL$706,MATCH([1]Attendance_Data!J$2,'ATTENDANCE DATA'!$A$4:$AL$4,0),FALSE)</f>
        <v>#REF!</v>
      </c>
      <c r="K403" s="33" t="e">
        <f t="shared" si="6"/>
        <v>#REF!</v>
      </c>
    </row>
    <row r="404" spans="1:11">
      <c r="A404" s="24" t="e">
        <f>[1]!tblEmployee[[#This Row],[Emp_ID]]</f>
        <v>#REF!</v>
      </c>
      <c r="B404" s="22" t="e">
        <f>VLOOKUP($A404,[1]!tblEmployee[#All],MATCH([1]Attendance_Data!B$2,[1]!tblEmployee[#Headers],0),FALSE)</f>
        <v>#REF!</v>
      </c>
      <c r="C404" s="22" t="e">
        <f>VLOOKUP($A404,[1]!tblEmployee[#All],MATCH([1]Attendance_Data!C$2,[1]!tblEmployee[#Headers],0),FALSE)</f>
        <v>#REF!</v>
      </c>
      <c r="D404" s="22" t="e">
        <f>VLOOKUP($A404,[1]!tblEmployee[#All],MATCH([1]Attendance_Data!D$2,[1]!tblEmployee[#Headers],0),FALSE)</f>
        <v>#REF!</v>
      </c>
      <c r="E404" s="23" t="e">
        <f>VLOOKUP($A404,[1]!tblEmployee[#All],MATCH([1]Attendance_Data!E$2,[1]!tblEmployee[#Headers],0),FALSE)</f>
        <v>#REF!</v>
      </c>
      <c r="F404" s="32" t="e">
        <f>VLOOKUP($A404,'ATTENDANCE DATA'!$A$4:$AL$706,MATCH([1]Attendance_Data!F$2,'ATTENDANCE DATA'!$A$4:$AL$4,0),FALSE)</f>
        <v>#REF!</v>
      </c>
      <c r="G404" s="32" t="e">
        <f>VLOOKUP($A404,'ATTENDANCE DATA'!$A$4:$AL$706,MATCH([1]Attendance_Data!G$2,'ATTENDANCE DATA'!$A$4:$AL$4,0),FALSE)</f>
        <v>#REF!</v>
      </c>
      <c r="H404" s="32" t="e">
        <f>VLOOKUP($A404,'ATTENDANCE DATA'!$A$4:$AL$706,MATCH([1]Attendance_Data!H$2,'ATTENDANCE DATA'!$A$4:$AL$4,0),FALSE)</f>
        <v>#REF!</v>
      </c>
      <c r="I404" s="32" t="e">
        <f>VLOOKUP($A404,'ATTENDANCE DATA'!$A$4:$AL$706,MATCH([1]Attendance_Data!I$2,'ATTENDANCE DATA'!$A$4:$AL$4,0),FALSE)</f>
        <v>#REF!</v>
      </c>
      <c r="J404" s="32" t="e">
        <f>VLOOKUP($A404,'ATTENDANCE DATA'!$A$4:$AL$706,MATCH([1]Attendance_Data!J$2,'ATTENDANCE DATA'!$A$4:$AL$4,0),FALSE)</f>
        <v>#REF!</v>
      </c>
      <c r="K404" s="33" t="e">
        <f t="shared" si="6"/>
        <v>#REF!</v>
      </c>
    </row>
    <row r="405" spans="1:11">
      <c r="A405" s="24" t="e">
        <f>[1]!tblEmployee[[#This Row],[Emp_ID]]</f>
        <v>#REF!</v>
      </c>
      <c r="B405" s="22" t="e">
        <f>VLOOKUP($A405,[1]!tblEmployee[#All],MATCH([1]Attendance_Data!B$2,[1]!tblEmployee[#Headers],0),FALSE)</f>
        <v>#REF!</v>
      </c>
      <c r="C405" s="22" t="e">
        <f>VLOOKUP($A405,[1]!tblEmployee[#All],MATCH([1]Attendance_Data!C$2,[1]!tblEmployee[#Headers],0),FALSE)</f>
        <v>#REF!</v>
      </c>
      <c r="D405" s="22" t="e">
        <f>VLOOKUP($A405,[1]!tblEmployee[#All],MATCH([1]Attendance_Data!D$2,[1]!tblEmployee[#Headers],0),FALSE)</f>
        <v>#REF!</v>
      </c>
      <c r="E405" s="23" t="e">
        <f>VLOOKUP($A405,[1]!tblEmployee[#All],MATCH([1]Attendance_Data!E$2,[1]!tblEmployee[#Headers],0),FALSE)</f>
        <v>#REF!</v>
      </c>
      <c r="F405" s="32" t="e">
        <f>VLOOKUP($A405,'ATTENDANCE DATA'!$A$4:$AL$706,MATCH([1]Attendance_Data!F$2,'ATTENDANCE DATA'!$A$4:$AL$4,0),FALSE)</f>
        <v>#REF!</v>
      </c>
      <c r="G405" s="32" t="e">
        <f>VLOOKUP($A405,'ATTENDANCE DATA'!$A$4:$AL$706,MATCH([1]Attendance_Data!G$2,'ATTENDANCE DATA'!$A$4:$AL$4,0),FALSE)</f>
        <v>#REF!</v>
      </c>
      <c r="H405" s="32" t="e">
        <f>VLOOKUP($A405,'ATTENDANCE DATA'!$A$4:$AL$706,MATCH([1]Attendance_Data!H$2,'ATTENDANCE DATA'!$A$4:$AL$4,0),FALSE)</f>
        <v>#REF!</v>
      </c>
      <c r="I405" s="32" t="e">
        <f>VLOOKUP($A405,'ATTENDANCE DATA'!$A$4:$AL$706,MATCH([1]Attendance_Data!I$2,'ATTENDANCE DATA'!$A$4:$AL$4,0),FALSE)</f>
        <v>#REF!</v>
      </c>
      <c r="J405" s="32" t="e">
        <f>VLOOKUP($A405,'ATTENDANCE DATA'!$A$4:$AL$706,MATCH([1]Attendance_Data!J$2,'ATTENDANCE DATA'!$A$4:$AL$4,0),FALSE)</f>
        <v>#REF!</v>
      </c>
      <c r="K405" s="33" t="e">
        <f t="shared" si="6"/>
        <v>#REF!</v>
      </c>
    </row>
    <row r="406" spans="1:11">
      <c r="A406" s="24" t="e">
        <f>[1]!tblEmployee[[#This Row],[Emp_ID]]</f>
        <v>#REF!</v>
      </c>
      <c r="B406" s="22" t="e">
        <f>VLOOKUP($A406,[1]!tblEmployee[#All],MATCH([1]Attendance_Data!B$2,[1]!tblEmployee[#Headers],0),FALSE)</f>
        <v>#REF!</v>
      </c>
      <c r="C406" s="22" t="e">
        <f>VLOOKUP($A406,[1]!tblEmployee[#All],MATCH([1]Attendance_Data!C$2,[1]!tblEmployee[#Headers],0),FALSE)</f>
        <v>#REF!</v>
      </c>
      <c r="D406" s="22" t="e">
        <f>VLOOKUP($A406,[1]!tblEmployee[#All],MATCH([1]Attendance_Data!D$2,[1]!tblEmployee[#Headers],0),FALSE)</f>
        <v>#REF!</v>
      </c>
      <c r="E406" s="23" t="e">
        <f>VLOOKUP($A406,[1]!tblEmployee[#All],MATCH([1]Attendance_Data!E$2,[1]!tblEmployee[#Headers],0),FALSE)</f>
        <v>#REF!</v>
      </c>
      <c r="F406" s="32" t="e">
        <f>VLOOKUP($A406,'ATTENDANCE DATA'!$A$4:$AL$706,MATCH([1]Attendance_Data!F$2,'ATTENDANCE DATA'!$A$4:$AL$4,0),FALSE)</f>
        <v>#REF!</v>
      </c>
      <c r="G406" s="32" t="e">
        <f>VLOOKUP($A406,'ATTENDANCE DATA'!$A$4:$AL$706,MATCH([1]Attendance_Data!G$2,'ATTENDANCE DATA'!$A$4:$AL$4,0),FALSE)</f>
        <v>#REF!</v>
      </c>
      <c r="H406" s="32" t="e">
        <f>VLOOKUP($A406,'ATTENDANCE DATA'!$A$4:$AL$706,MATCH([1]Attendance_Data!H$2,'ATTENDANCE DATA'!$A$4:$AL$4,0),FALSE)</f>
        <v>#REF!</v>
      </c>
      <c r="I406" s="32" t="e">
        <f>VLOOKUP($A406,'ATTENDANCE DATA'!$A$4:$AL$706,MATCH([1]Attendance_Data!I$2,'ATTENDANCE DATA'!$A$4:$AL$4,0),FALSE)</f>
        <v>#REF!</v>
      </c>
      <c r="J406" s="32" t="e">
        <f>VLOOKUP($A406,'ATTENDANCE DATA'!$A$4:$AL$706,MATCH([1]Attendance_Data!J$2,'ATTENDANCE DATA'!$A$4:$AL$4,0),FALSE)</f>
        <v>#REF!</v>
      </c>
      <c r="K406" s="33" t="e">
        <f t="shared" si="6"/>
        <v>#REF!</v>
      </c>
    </row>
    <row r="407" spans="1:11">
      <c r="A407" s="24" t="e">
        <f>[1]!tblEmployee[[#This Row],[Emp_ID]]</f>
        <v>#REF!</v>
      </c>
      <c r="B407" s="22" t="e">
        <f>VLOOKUP($A407,[1]!tblEmployee[#All],MATCH([1]Attendance_Data!B$2,[1]!tblEmployee[#Headers],0),FALSE)</f>
        <v>#REF!</v>
      </c>
      <c r="C407" s="22" t="e">
        <f>VLOOKUP($A407,[1]!tblEmployee[#All],MATCH([1]Attendance_Data!C$2,[1]!tblEmployee[#Headers],0),FALSE)</f>
        <v>#REF!</v>
      </c>
      <c r="D407" s="22" t="e">
        <f>VLOOKUP($A407,[1]!tblEmployee[#All],MATCH([1]Attendance_Data!D$2,[1]!tblEmployee[#Headers],0),FALSE)</f>
        <v>#REF!</v>
      </c>
      <c r="E407" s="23" t="e">
        <f>VLOOKUP($A407,[1]!tblEmployee[#All],MATCH([1]Attendance_Data!E$2,[1]!tblEmployee[#Headers],0),FALSE)</f>
        <v>#REF!</v>
      </c>
      <c r="F407" s="32" t="e">
        <f>VLOOKUP($A407,'ATTENDANCE DATA'!$A$4:$AL$706,MATCH([1]Attendance_Data!F$2,'ATTENDANCE DATA'!$A$4:$AL$4,0),FALSE)</f>
        <v>#REF!</v>
      </c>
      <c r="G407" s="32" t="e">
        <f>VLOOKUP($A407,'ATTENDANCE DATA'!$A$4:$AL$706,MATCH([1]Attendance_Data!G$2,'ATTENDANCE DATA'!$A$4:$AL$4,0),FALSE)</f>
        <v>#REF!</v>
      </c>
      <c r="H407" s="32" t="e">
        <f>VLOOKUP($A407,'ATTENDANCE DATA'!$A$4:$AL$706,MATCH([1]Attendance_Data!H$2,'ATTENDANCE DATA'!$A$4:$AL$4,0),FALSE)</f>
        <v>#REF!</v>
      </c>
      <c r="I407" s="32" t="e">
        <f>VLOOKUP($A407,'ATTENDANCE DATA'!$A$4:$AL$706,MATCH([1]Attendance_Data!I$2,'ATTENDANCE DATA'!$A$4:$AL$4,0),FALSE)</f>
        <v>#REF!</v>
      </c>
      <c r="J407" s="32" t="e">
        <f>VLOOKUP($A407,'ATTENDANCE DATA'!$A$4:$AL$706,MATCH([1]Attendance_Data!J$2,'ATTENDANCE DATA'!$A$4:$AL$4,0),FALSE)</f>
        <v>#REF!</v>
      </c>
      <c r="K407" s="33" t="e">
        <f t="shared" si="6"/>
        <v>#REF!</v>
      </c>
    </row>
    <row r="408" spans="1:11">
      <c r="A408" s="24" t="e">
        <f>[1]!tblEmployee[[#This Row],[Emp_ID]]</f>
        <v>#REF!</v>
      </c>
      <c r="B408" s="22" t="e">
        <f>VLOOKUP($A408,[1]!tblEmployee[#All],MATCH([1]Attendance_Data!B$2,[1]!tblEmployee[#Headers],0),FALSE)</f>
        <v>#REF!</v>
      </c>
      <c r="C408" s="22" t="e">
        <f>VLOOKUP($A408,[1]!tblEmployee[#All],MATCH([1]Attendance_Data!C$2,[1]!tblEmployee[#Headers],0),FALSE)</f>
        <v>#REF!</v>
      </c>
      <c r="D408" s="22" t="e">
        <f>VLOOKUP($A408,[1]!tblEmployee[#All],MATCH([1]Attendance_Data!D$2,[1]!tblEmployee[#Headers],0),FALSE)</f>
        <v>#REF!</v>
      </c>
      <c r="E408" s="23" t="e">
        <f>VLOOKUP($A408,[1]!tblEmployee[#All],MATCH([1]Attendance_Data!E$2,[1]!tblEmployee[#Headers],0),FALSE)</f>
        <v>#REF!</v>
      </c>
      <c r="F408" s="32" t="e">
        <f>VLOOKUP($A408,'ATTENDANCE DATA'!$A$4:$AL$706,MATCH([1]Attendance_Data!F$2,'ATTENDANCE DATA'!$A$4:$AL$4,0),FALSE)</f>
        <v>#REF!</v>
      </c>
      <c r="G408" s="32" t="e">
        <f>VLOOKUP($A408,'ATTENDANCE DATA'!$A$4:$AL$706,MATCH([1]Attendance_Data!G$2,'ATTENDANCE DATA'!$A$4:$AL$4,0),FALSE)</f>
        <v>#REF!</v>
      </c>
      <c r="H408" s="32" t="e">
        <f>VLOOKUP($A408,'ATTENDANCE DATA'!$A$4:$AL$706,MATCH([1]Attendance_Data!H$2,'ATTENDANCE DATA'!$A$4:$AL$4,0),FALSE)</f>
        <v>#REF!</v>
      </c>
      <c r="I408" s="32" t="e">
        <f>VLOOKUP($A408,'ATTENDANCE DATA'!$A$4:$AL$706,MATCH([1]Attendance_Data!I$2,'ATTENDANCE DATA'!$A$4:$AL$4,0),FALSE)</f>
        <v>#REF!</v>
      </c>
      <c r="J408" s="32" t="e">
        <f>VLOOKUP($A408,'ATTENDANCE DATA'!$A$4:$AL$706,MATCH([1]Attendance_Data!J$2,'ATTENDANCE DATA'!$A$4:$AL$4,0),FALSE)</f>
        <v>#REF!</v>
      </c>
      <c r="K408" s="33" t="e">
        <f t="shared" si="6"/>
        <v>#REF!</v>
      </c>
    </row>
    <row r="409" spans="1:11">
      <c r="A409" s="24" t="e">
        <f>[1]!tblEmployee[[#This Row],[Emp_ID]]</f>
        <v>#REF!</v>
      </c>
      <c r="B409" s="22" t="e">
        <f>VLOOKUP($A409,[1]!tblEmployee[#All],MATCH([1]Attendance_Data!B$2,[1]!tblEmployee[#Headers],0),FALSE)</f>
        <v>#REF!</v>
      </c>
      <c r="C409" s="22" t="e">
        <f>VLOOKUP($A409,[1]!tblEmployee[#All],MATCH([1]Attendance_Data!C$2,[1]!tblEmployee[#Headers],0),FALSE)</f>
        <v>#REF!</v>
      </c>
      <c r="D409" s="22" t="e">
        <f>VLOOKUP($A409,[1]!tblEmployee[#All],MATCH([1]Attendance_Data!D$2,[1]!tblEmployee[#Headers],0),FALSE)</f>
        <v>#REF!</v>
      </c>
      <c r="E409" s="23" t="e">
        <f>VLOOKUP($A409,[1]!tblEmployee[#All],MATCH([1]Attendance_Data!E$2,[1]!tblEmployee[#Headers],0),FALSE)</f>
        <v>#REF!</v>
      </c>
      <c r="F409" s="32" t="e">
        <f>VLOOKUP($A409,'ATTENDANCE DATA'!$A$4:$AL$706,MATCH([1]Attendance_Data!F$2,'ATTENDANCE DATA'!$A$4:$AL$4,0),FALSE)</f>
        <v>#REF!</v>
      </c>
      <c r="G409" s="32" t="e">
        <f>VLOOKUP($A409,'ATTENDANCE DATA'!$A$4:$AL$706,MATCH([1]Attendance_Data!G$2,'ATTENDANCE DATA'!$A$4:$AL$4,0),FALSE)</f>
        <v>#REF!</v>
      </c>
      <c r="H409" s="32" t="e">
        <f>VLOOKUP($A409,'ATTENDANCE DATA'!$A$4:$AL$706,MATCH([1]Attendance_Data!H$2,'ATTENDANCE DATA'!$A$4:$AL$4,0),FALSE)</f>
        <v>#REF!</v>
      </c>
      <c r="I409" s="32" t="e">
        <f>VLOOKUP($A409,'ATTENDANCE DATA'!$A$4:$AL$706,MATCH([1]Attendance_Data!I$2,'ATTENDANCE DATA'!$A$4:$AL$4,0),FALSE)</f>
        <v>#REF!</v>
      </c>
      <c r="J409" s="32" t="e">
        <f>VLOOKUP($A409,'ATTENDANCE DATA'!$A$4:$AL$706,MATCH([1]Attendance_Data!J$2,'ATTENDANCE DATA'!$A$4:$AL$4,0),FALSE)</f>
        <v>#REF!</v>
      </c>
      <c r="K409" s="33" t="e">
        <f t="shared" si="6"/>
        <v>#REF!</v>
      </c>
    </row>
    <row r="410" spans="1:11">
      <c r="A410" s="24" t="e">
        <f>[1]!tblEmployee[[#This Row],[Emp_ID]]</f>
        <v>#REF!</v>
      </c>
      <c r="B410" s="22" t="e">
        <f>VLOOKUP($A410,[1]!tblEmployee[#All],MATCH([1]Attendance_Data!B$2,[1]!tblEmployee[#Headers],0),FALSE)</f>
        <v>#REF!</v>
      </c>
      <c r="C410" s="22" t="e">
        <f>VLOOKUP($A410,[1]!tblEmployee[#All],MATCH([1]Attendance_Data!C$2,[1]!tblEmployee[#Headers],0),FALSE)</f>
        <v>#REF!</v>
      </c>
      <c r="D410" s="22" t="e">
        <f>VLOOKUP($A410,[1]!tblEmployee[#All],MATCH([1]Attendance_Data!D$2,[1]!tblEmployee[#Headers],0),FALSE)</f>
        <v>#REF!</v>
      </c>
      <c r="E410" s="23" t="e">
        <f>VLOOKUP($A410,[1]!tblEmployee[#All],MATCH([1]Attendance_Data!E$2,[1]!tblEmployee[#Headers],0),FALSE)</f>
        <v>#REF!</v>
      </c>
      <c r="F410" s="32" t="e">
        <f>VLOOKUP($A410,'ATTENDANCE DATA'!$A$4:$AL$706,MATCH([1]Attendance_Data!F$2,'ATTENDANCE DATA'!$A$4:$AL$4,0),FALSE)</f>
        <v>#REF!</v>
      </c>
      <c r="G410" s="32" t="e">
        <f>VLOOKUP($A410,'ATTENDANCE DATA'!$A$4:$AL$706,MATCH([1]Attendance_Data!G$2,'ATTENDANCE DATA'!$A$4:$AL$4,0),FALSE)</f>
        <v>#REF!</v>
      </c>
      <c r="H410" s="32" t="e">
        <f>VLOOKUP($A410,'ATTENDANCE DATA'!$A$4:$AL$706,MATCH([1]Attendance_Data!H$2,'ATTENDANCE DATA'!$A$4:$AL$4,0),FALSE)</f>
        <v>#REF!</v>
      </c>
      <c r="I410" s="32" t="e">
        <f>VLOOKUP($A410,'ATTENDANCE DATA'!$A$4:$AL$706,MATCH([1]Attendance_Data!I$2,'ATTENDANCE DATA'!$A$4:$AL$4,0),FALSE)</f>
        <v>#REF!</v>
      </c>
      <c r="J410" s="32" t="e">
        <f>VLOOKUP($A410,'ATTENDANCE DATA'!$A$4:$AL$706,MATCH([1]Attendance_Data!J$2,'ATTENDANCE DATA'!$A$4:$AL$4,0),FALSE)</f>
        <v>#REF!</v>
      </c>
      <c r="K410" s="33" t="e">
        <f t="shared" si="6"/>
        <v>#REF!</v>
      </c>
    </row>
    <row r="411" spans="1:11">
      <c r="A411" s="24" t="e">
        <f>[1]!tblEmployee[[#This Row],[Emp_ID]]</f>
        <v>#REF!</v>
      </c>
      <c r="B411" s="22" t="e">
        <f>VLOOKUP($A411,[1]!tblEmployee[#All],MATCH([1]Attendance_Data!B$2,[1]!tblEmployee[#Headers],0),FALSE)</f>
        <v>#REF!</v>
      </c>
      <c r="C411" s="22" t="e">
        <f>VLOOKUP($A411,[1]!tblEmployee[#All],MATCH([1]Attendance_Data!C$2,[1]!tblEmployee[#Headers],0),FALSE)</f>
        <v>#REF!</v>
      </c>
      <c r="D411" s="22" t="e">
        <f>VLOOKUP($A411,[1]!tblEmployee[#All],MATCH([1]Attendance_Data!D$2,[1]!tblEmployee[#Headers],0),FALSE)</f>
        <v>#REF!</v>
      </c>
      <c r="E411" s="23" t="e">
        <f>VLOOKUP($A411,[1]!tblEmployee[#All],MATCH([1]Attendance_Data!E$2,[1]!tblEmployee[#Headers],0),FALSE)</f>
        <v>#REF!</v>
      </c>
      <c r="F411" s="32" t="e">
        <f>VLOOKUP($A411,'ATTENDANCE DATA'!$A$4:$AL$706,MATCH([1]Attendance_Data!F$2,'ATTENDANCE DATA'!$A$4:$AL$4,0),FALSE)</f>
        <v>#REF!</v>
      </c>
      <c r="G411" s="32" t="e">
        <f>VLOOKUP($A411,'ATTENDANCE DATA'!$A$4:$AL$706,MATCH([1]Attendance_Data!G$2,'ATTENDANCE DATA'!$A$4:$AL$4,0),FALSE)</f>
        <v>#REF!</v>
      </c>
      <c r="H411" s="32" t="e">
        <f>VLOOKUP($A411,'ATTENDANCE DATA'!$A$4:$AL$706,MATCH([1]Attendance_Data!H$2,'ATTENDANCE DATA'!$A$4:$AL$4,0),FALSE)</f>
        <v>#REF!</v>
      </c>
      <c r="I411" s="32" t="e">
        <f>VLOOKUP($A411,'ATTENDANCE DATA'!$A$4:$AL$706,MATCH([1]Attendance_Data!I$2,'ATTENDANCE DATA'!$A$4:$AL$4,0),FALSE)</f>
        <v>#REF!</v>
      </c>
      <c r="J411" s="32" t="e">
        <f>VLOOKUP($A411,'ATTENDANCE DATA'!$A$4:$AL$706,MATCH([1]Attendance_Data!J$2,'ATTENDANCE DATA'!$A$4:$AL$4,0),FALSE)</f>
        <v>#REF!</v>
      </c>
      <c r="K411" s="33" t="e">
        <f t="shared" si="6"/>
        <v>#REF!</v>
      </c>
    </row>
    <row r="412" spans="1:11">
      <c r="A412" s="24" t="e">
        <f>[1]!tblEmployee[[#This Row],[Emp_ID]]</f>
        <v>#REF!</v>
      </c>
      <c r="B412" s="22" t="e">
        <f>VLOOKUP($A412,[1]!tblEmployee[#All],MATCH([1]Attendance_Data!B$2,[1]!tblEmployee[#Headers],0),FALSE)</f>
        <v>#REF!</v>
      </c>
      <c r="C412" s="22" t="e">
        <f>VLOOKUP($A412,[1]!tblEmployee[#All],MATCH([1]Attendance_Data!C$2,[1]!tblEmployee[#Headers],0),FALSE)</f>
        <v>#REF!</v>
      </c>
      <c r="D412" s="22" t="e">
        <f>VLOOKUP($A412,[1]!tblEmployee[#All],MATCH([1]Attendance_Data!D$2,[1]!tblEmployee[#Headers],0),FALSE)</f>
        <v>#REF!</v>
      </c>
      <c r="E412" s="23" t="e">
        <f>VLOOKUP($A412,[1]!tblEmployee[#All],MATCH([1]Attendance_Data!E$2,[1]!tblEmployee[#Headers],0),FALSE)</f>
        <v>#REF!</v>
      </c>
      <c r="F412" s="32" t="e">
        <f>VLOOKUP($A412,'ATTENDANCE DATA'!$A$4:$AL$706,MATCH([1]Attendance_Data!F$2,'ATTENDANCE DATA'!$A$4:$AL$4,0),FALSE)</f>
        <v>#REF!</v>
      </c>
      <c r="G412" s="32" t="e">
        <f>VLOOKUP($A412,'ATTENDANCE DATA'!$A$4:$AL$706,MATCH([1]Attendance_Data!G$2,'ATTENDANCE DATA'!$A$4:$AL$4,0),FALSE)</f>
        <v>#REF!</v>
      </c>
      <c r="H412" s="32" t="e">
        <f>VLOOKUP($A412,'ATTENDANCE DATA'!$A$4:$AL$706,MATCH([1]Attendance_Data!H$2,'ATTENDANCE DATA'!$A$4:$AL$4,0),FALSE)</f>
        <v>#REF!</v>
      </c>
      <c r="I412" s="32" t="e">
        <f>VLOOKUP($A412,'ATTENDANCE DATA'!$A$4:$AL$706,MATCH([1]Attendance_Data!I$2,'ATTENDANCE DATA'!$A$4:$AL$4,0),FALSE)</f>
        <v>#REF!</v>
      </c>
      <c r="J412" s="32" t="e">
        <f>VLOOKUP($A412,'ATTENDANCE DATA'!$A$4:$AL$706,MATCH([1]Attendance_Data!J$2,'ATTENDANCE DATA'!$A$4:$AL$4,0),FALSE)</f>
        <v>#REF!</v>
      </c>
      <c r="K412" s="33" t="e">
        <f t="shared" si="6"/>
        <v>#REF!</v>
      </c>
    </row>
    <row r="413" spans="1:11">
      <c r="A413" s="24" t="e">
        <f>[1]!tblEmployee[[#This Row],[Emp_ID]]</f>
        <v>#REF!</v>
      </c>
      <c r="B413" s="22" t="e">
        <f>VLOOKUP($A413,[1]!tblEmployee[#All],MATCH([1]Attendance_Data!B$2,[1]!tblEmployee[#Headers],0),FALSE)</f>
        <v>#REF!</v>
      </c>
      <c r="C413" s="22" t="e">
        <f>VLOOKUP($A413,[1]!tblEmployee[#All],MATCH([1]Attendance_Data!C$2,[1]!tblEmployee[#Headers],0),FALSE)</f>
        <v>#REF!</v>
      </c>
      <c r="D413" s="22" t="e">
        <f>VLOOKUP($A413,[1]!tblEmployee[#All],MATCH([1]Attendance_Data!D$2,[1]!tblEmployee[#Headers],0),FALSE)</f>
        <v>#REF!</v>
      </c>
      <c r="E413" s="23" t="e">
        <f>VLOOKUP($A413,[1]!tblEmployee[#All],MATCH([1]Attendance_Data!E$2,[1]!tblEmployee[#Headers],0),FALSE)</f>
        <v>#REF!</v>
      </c>
      <c r="F413" s="32" t="e">
        <f>VLOOKUP($A413,'ATTENDANCE DATA'!$A$4:$AL$706,MATCH([1]Attendance_Data!F$2,'ATTENDANCE DATA'!$A$4:$AL$4,0),FALSE)</f>
        <v>#REF!</v>
      </c>
      <c r="G413" s="32" t="e">
        <f>VLOOKUP($A413,'ATTENDANCE DATA'!$A$4:$AL$706,MATCH([1]Attendance_Data!G$2,'ATTENDANCE DATA'!$A$4:$AL$4,0),FALSE)</f>
        <v>#REF!</v>
      </c>
      <c r="H413" s="32" t="e">
        <f>VLOOKUP($A413,'ATTENDANCE DATA'!$A$4:$AL$706,MATCH([1]Attendance_Data!H$2,'ATTENDANCE DATA'!$A$4:$AL$4,0),FALSE)</f>
        <v>#REF!</v>
      </c>
      <c r="I413" s="32" t="e">
        <f>VLOOKUP($A413,'ATTENDANCE DATA'!$A$4:$AL$706,MATCH([1]Attendance_Data!I$2,'ATTENDANCE DATA'!$A$4:$AL$4,0),FALSE)</f>
        <v>#REF!</v>
      </c>
      <c r="J413" s="32" t="e">
        <f>VLOOKUP($A413,'ATTENDANCE DATA'!$A$4:$AL$706,MATCH([1]Attendance_Data!J$2,'ATTENDANCE DATA'!$A$4:$AL$4,0),FALSE)</f>
        <v>#REF!</v>
      </c>
      <c r="K413" s="33" t="e">
        <f t="shared" si="6"/>
        <v>#REF!</v>
      </c>
    </row>
    <row r="414" spans="1:11">
      <c r="A414" s="24" t="e">
        <f>[1]!tblEmployee[[#This Row],[Emp_ID]]</f>
        <v>#REF!</v>
      </c>
      <c r="B414" s="22" t="e">
        <f>VLOOKUP($A414,[1]!tblEmployee[#All],MATCH([1]Attendance_Data!B$2,[1]!tblEmployee[#Headers],0),FALSE)</f>
        <v>#REF!</v>
      </c>
      <c r="C414" s="22" t="e">
        <f>VLOOKUP($A414,[1]!tblEmployee[#All],MATCH([1]Attendance_Data!C$2,[1]!tblEmployee[#Headers],0),FALSE)</f>
        <v>#REF!</v>
      </c>
      <c r="D414" s="22" t="e">
        <f>VLOOKUP($A414,[1]!tblEmployee[#All],MATCH([1]Attendance_Data!D$2,[1]!tblEmployee[#Headers],0),FALSE)</f>
        <v>#REF!</v>
      </c>
      <c r="E414" s="23" t="e">
        <f>VLOOKUP($A414,[1]!tblEmployee[#All],MATCH([1]Attendance_Data!E$2,[1]!tblEmployee[#Headers],0),FALSE)</f>
        <v>#REF!</v>
      </c>
      <c r="F414" s="32" t="e">
        <f>VLOOKUP($A414,'ATTENDANCE DATA'!$A$4:$AL$706,MATCH([1]Attendance_Data!F$2,'ATTENDANCE DATA'!$A$4:$AL$4,0),FALSE)</f>
        <v>#REF!</v>
      </c>
      <c r="G414" s="32" t="e">
        <f>VLOOKUP($A414,'ATTENDANCE DATA'!$A$4:$AL$706,MATCH([1]Attendance_Data!G$2,'ATTENDANCE DATA'!$A$4:$AL$4,0),FALSE)</f>
        <v>#REF!</v>
      </c>
      <c r="H414" s="32" t="e">
        <f>VLOOKUP($A414,'ATTENDANCE DATA'!$A$4:$AL$706,MATCH([1]Attendance_Data!H$2,'ATTENDANCE DATA'!$A$4:$AL$4,0),FALSE)</f>
        <v>#REF!</v>
      </c>
      <c r="I414" s="32" t="e">
        <f>VLOOKUP($A414,'ATTENDANCE DATA'!$A$4:$AL$706,MATCH([1]Attendance_Data!I$2,'ATTENDANCE DATA'!$A$4:$AL$4,0),FALSE)</f>
        <v>#REF!</v>
      </c>
      <c r="J414" s="32" t="e">
        <f>VLOOKUP($A414,'ATTENDANCE DATA'!$A$4:$AL$706,MATCH([1]Attendance_Data!J$2,'ATTENDANCE DATA'!$A$4:$AL$4,0),FALSE)</f>
        <v>#REF!</v>
      </c>
      <c r="K414" s="33" t="e">
        <f t="shared" si="6"/>
        <v>#REF!</v>
      </c>
    </row>
    <row r="415" spans="1:11">
      <c r="A415" s="24" t="e">
        <f>[1]!tblEmployee[[#This Row],[Emp_ID]]</f>
        <v>#REF!</v>
      </c>
      <c r="B415" s="22" t="e">
        <f>VLOOKUP($A415,[1]!tblEmployee[#All],MATCH([1]Attendance_Data!B$2,[1]!tblEmployee[#Headers],0),FALSE)</f>
        <v>#REF!</v>
      </c>
      <c r="C415" s="22" t="e">
        <f>VLOOKUP($A415,[1]!tblEmployee[#All],MATCH([1]Attendance_Data!C$2,[1]!tblEmployee[#Headers],0),FALSE)</f>
        <v>#REF!</v>
      </c>
      <c r="D415" s="22" t="e">
        <f>VLOOKUP($A415,[1]!tblEmployee[#All],MATCH([1]Attendance_Data!D$2,[1]!tblEmployee[#Headers],0),FALSE)</f>
        <v>#REF!</v>
      </c>
      <c r="E415" s="23" t="e">
        <f>VLOOKUP($A415,[1]!tblEmployee[#All],MATCH([1]Attendance_Data!E$2,[1]!tblEmployee[#Headers],0),FALSE)</f>
        <v>#REF!</v>
      </c>
      <c r="F415" s="32" t="e">
        <f>VLOOKUP($A415,'ATTENDANCE DATA'!$A$4:$AL$706,MATCH([1]Attendance_Data!F$2,'ATTENDANCE DATA'!$A$4:$AL$4,0),FALSE)</f>
        <v>#REF!</v>
      </c>
      <c r="G415" s="32" t="e">
        <f>VLOOKUP($A415,'ATTENDANCE DATA'!$A$4:$AL$706,MATCH([1]Attendance_Data!G$2,'ATTENDANCE DATA'!$A$4:$AL$4,0),FALSE)</f>
        <v>#REF!</v>
      </c>
      <c r="H415" s="32" t="e">
        <f>VLOOKUP($A415,'ATTENDANCE DATA'!$A$4:$AL$706,MATCH([1]Attendance_Data!H$2,'ATTENDANCE DATA'!$A$4:$AL$4,0),FALSE)</f>
        <v>#REF!</v>
      </c>
      <c r="I415" s="32" t="e">
        <f>VLOOKUP($A415,'ATTENDANCE DATA'!$A$4:$AL$706,MATCH([1]Attendance_Data!I$2,'ATTENDANCE DATA'!$A$4:$AL$4,0),FALSE)</f>
        <v>#REF!</v>
      </c>
      <c r="J415" s="32" t="e">
        <f>VLOOKUP($A415,'ATTENDANCE DATA'!$A$4:$AL$706,MATCH([1]Attendance_Data!J$2,'ATTENDANCE DATA'!$A$4:$AL$4,0),FALSE)</f>
        <v>#REF!</v>
      </c>
      <c r="K415" s="33" t="e">
        <f t="shared" si="6"/>
        <v>#REF!</v>
      </c>
    </row>
    <row r="416" spans="1:11">
      <c r="A416" s="24" t="e">
        <f>[1]!tblEmployee[[#This Row],[Emp_ID]]</f>
        <v>#REF!</v>
      </c>
      <c r="B416" s="22" t="e">
        <f>VLOOKUP($A416,[1]!tblEmployee[#All],MATCH([1]Attendance_Data!B$2,[1]!tblEmployee[#Headers],0),FALSE)</f>
        <v>#REF!</v>
      </c>
      <c r="C416" s="22" t="e">
        <f>VLOOKUP($A416,[1]!tblEmployee[#All],MATCH([1]Attendance_Data!C$2,[1]!tblEmployee[#Headers],0),FALSE)</f>
        <v>#REF!</v>
      </c>
      <c r="D416" s="22" t="e">
        <f>VLOOKUP($A416,[1]!tblEmployee[#All],MATCH([1]Attendance_Data!D$2,[1]!tblEmployee[#Headers],0),FALSE)</f>
        <v>#REF!</v>
      </c>
      <c r="E416" s="23" t="e">
        <f>VLOOKUP($A416,[1]!tblEmployee[#All],MATCH([1]Attendance_Data!E$2,[1]!tblEmployee[#Headers],0),FALSE)</f>
        <v>#REF!</v>
      </c>
      <c r="F416" s="32" t="e">
        <f>VLOOKUP($A416,'ATTENDANCE DATA'!$A$4:$AL$706,MATCH([1]Attendance_Data!F$2,'ATTENDANCE DATA'!$A$4:$AL$4,0),FALSE)</f>
        <v>#REF!</v>
      </c>
      <c r="G416" s="32" t="e">
        <f>VLOOKUP($A416,'ATTENDANCE DATA'!$A$4:$AL$706,MATCH([1]Attendance_Data!G$2,'ATTENDANCE DATA'!$A$4:$AL$4,0),FALSE)</f>
        <v>#REF!</v>
      </c>
      <c r="H416" s="32" t="e">
        <f>VLOOKUP($A416,'ATTENDANCE DATA'!$A$4:$AL$706,MATCH([1]Attendance_Data!H$2,'ATTENDANCE DATA'!$A$4:$AL$4,0),FALSE)</f>
        <v>#REF!</v>
      </c>
      <c r="I416" s="32" t="e">
        <f>VLOOKUP($A416,'ATTENDANCE DATA'!$A$4:$AL$706,MATCH([1]Attendance_Data!I$2,'ATTENDANCE DATA'!$A$4:$AL$4,0),FALSE)</f>
        <v>#REF!</v>
      </c>
      <c r="J416" s="32" t="e">
        <f>VLOOKUP($A416,'ATTENDANCE DATA'!$A$4:$AL$706,MATCH([1]Attendance_Data!J$2,'ATTENDANCE DATA'!$A$4:$AL$4,0),FALSE)</f>
        <v>#REF!</v>
      </c>
      <c r="K416" s="33" t="e">
        <f t="shared" si="6"/>
        <v>#REF!</v>
      </c>
    </row>
    <row r="417" spans="1:11">
      <c r="A417" s="24" t="e">
        <f>[1]!tblEmployee[[#This Row],[Emp_ID]]</f>
        <v>#REF!</v>
      </c>
      <c r="B417" s="22" t="e">
        <f>VLOOKUP($A417,[1]!tblEmployee[#All],MATCH([1]Attendance_Data!B$2,[1]!tblEmployee[#Headers],0),FALSE)</f>
        <v>#REF!</v>
      </c>
      <c r="C417" s="22" t="e">
        <f>VLOOKUP($A417,[1]!tblEmployee[#All],MATCH([1]Attendance_Data!C$2,[1]!tblEmployee[#Headers],0),FALSE)</f>
        <v>#REF!</v>
      </c>
      <c r="D417" s="22" t="e">
        <f>VLOOKUP($A417,[1]!tblEmployee[#All],MATCH([1]Attendance_Data!D$2,[1]!tblEmployee[#Headers],0),FALSE)</f>
        <v>#REF!</v>
      </c>
      <c r="E417" s="23" t="e">
        <f>VLOOKUP($A417,[1]!tblEmployee[#All],MATCH([1]Attendance_Data!E$2,[1]!tblEmployee[#Headers],0),FALSE)</f>
        <v>#REF!</v>
      </c>
      <c r="F417" s="32" t="e">
        <f>VLOOKUP($A417,'ATTENDANCE DATA'!$A$4:$AL$706,MATCH([1]Attendance_Data!F$2,'ATTENDANCE DATA'!$A$4:$AL$4,0),FALSE)</f>
        <v>#REF!</v>
      </c>
      <c r="G417" s="32" t="e">
        <f>VLOOKUP($A417,'ATTENDANCE DATA'!$A$4:$AL$706,MATCH([1]Attendance_Data!G$2,'ATTENDANCE DATA'!$A$4:$AL$4,0),FALSE)</f>
        <v>#REF!</v>
      </c>
      <c r="H417" s="32" t="e">
        <f>VLOOKUP($A417,'ATTENDANCE DATA'!$A$4:$AL$706,MATCH([1]Attendance_Data!H$2,'ATTENDANCE DATA'!$A$4:$AL$4,0),FALSE)</f>
        <v>#REF!</v>
      </c>
      <c r="I417" s="32" t="e">
        <f>VLOOKUP($A417,'ATTENDANCE DATA'!$A$4:$AL$706,MATCH([1]Attendance_Data!I$2,'ATTENDANCE DATA'!$A$4:$AL$4,0),FALSE)</f>
        <v>#REF!</v>
      </c>
      <c r="J417" s="32" t="e">
        <f>VLOOKUP($A417,'ATTENDANCE DATA'!$A$4:$AL$706,MATCH([1]Attendance_Data!J$2,'ATTENDANCE DATA'!$A$4:$AL$4,0),FALSE)</f>
        <v>#REF!</v>
      </c>
      <c r="K417" s="33" t="e">
        <f t="shared" si="6"/>
        <v>#REF!</v>
      </c>
    </row>
    <row r="418" spans="1:11">
      <c r="A418" s="24" t="e">
        <f>[1]!tblEmployee[[#This Row],[Emp_ID]]</f>
        <v>#REF!</v>
      </c>
      <c r="B418" s="22" t="e">
        <f>VLOOKUP($A418,[1]!tblEmployee[#All],MATCH([1]Attendance_Data!B$2,[1]!tblEmployee[#Headers],0),FALSE)</f>
        <v>#REF!</v>
      </c>
      <c r="C418" s="22" t="e">
        <f>VLOOKUP($A418,[1]!tblEmployee[#All],MATCH([1]Attendance_Data!C$2,[1]!tblEmployee[#Headers],0),FALSE)</f>
        <v>#REF!</v>
      </c>
      <c r="D418" s="22" t="e">
        <f>VLOOKUP($A418,[1]!tblEmployee[#All],MATCH([1]Attendance_Data!D$2,[1]!tblEmployee[#Headers],0),FALSE)</f>
        <v>#REF!</v>
      </c>
      <c r="E418" s="23" t="e">
        <f>VLOOKUP($A418,[1]!tblEmployee[#All],MATCH([1]Attendance_Data!E$2,[1]!tblEmployee[#Headers],0),FALSE)</f>
        <v>#REF!</v>
      </c>
      <c r="F418" s="32" t="e">
        <f>VLOOKUP($A418,'ATTENDANCE DATA'!$A$4:$AL$706,MATCH([1]Attendance_Data!F$2,'ATTENDANCE DATA'!$A$4:$AL$4,0),FALSE)</f>
        <v>#REF!</v>
      </c>
      <c r="G418" s="32" t="e">
        <f>VLOOKUP($A418,'ATTENDANCE DATA'!$A$4:$AL$706,MATCH([1]Attendance_Data!G$2,'ATTENDANCE DATA'!$A$4:$AL$4,0),FALSE)</f>
        <v>#REF!</v>
      </c>
      <c r="H418" s="32" t="e">
        <f>VLOOKUP($A418,'ATTENDANCE DATA'!$A$4:$AL$706,MATCH([1]Attendance_Data!H$2,'ATTENDANCE DATA'!$A$4:$AL$4,0),FALSE)</f>
        <v>#REF!</v>
      </c>
      <c r="I418" s="32" t="e">
        <f>VLOOKUP($A418,'ATTENDANCE DATA'!$A$4:$AL$706,MATCH([1]Attendance_Data!I$2,'ATTENDANCE DATA'!$A$4:$AL$4,0),FALSE)</f>
        <v>#REF!</v>
      </c>
      <c r="J418" s="32" t="e">
        <f>VLOOKUP($A418,'ATTENDANCE DATA'!$A$4:$AL$706,MATCH([1]Attendance_Data!J$2,'ATTENDANCE DATA'!$A$4:$AL$4,0),FALSE)</f>
        <v>#REF!</v>
      </c>
      <c r="K418" s="33" t="e">
        <f t="shared" si="6"/>
        <v>#REF!</v>
      </c>
    </row>
    <row r="419" spans="1:11">
      <c r="A419" s="24" t="e">
        <f>[1]!tblEmployee[[#This Row],[Emp_ID]]</f>
        <v>#REF!</v>
      </c>
      <c r="B419" s="22" t="e">
        <f>VLOOKUP($A419,[1]!tblEmployee[#All],MATCH([1]Attendance_Data!B$2,[1]!tblEmployee[#Headers],0),FALSE)</f>
        <v>#REF!</v>
      </c>
      <c r="C419" s="22" t="e">
        <f>VLOOKUP($A419,[1]!tblEmployee[#All],MATCH([1]Attendance_Data!C$2,[1]!tblEmployee[#Headers],0),FALSE)</f>
        <v>#REF!</v>
      </c>
      <c r="D419" s="22" t="e">
        <f>VLOOKUP($A419,[1]!tblEmployee[#All],MATCH([1]Attendance_Data!D$2,[1]!tblEmployee[#Headers],0),FALSE)</f>
        <v>#REF!</v>
      </c>
      <c r="E419" s="23" t="e">
        <f>VLOOKUP($A419,[1]!tblEmployee[#All],MATCH([1]Attendance_Data!E$2,[1]!tblEmployee[#Headers],0),FALSE)</f>
        <v>#REF!</v>
      </c>
      <c r="F419" s="32" t="e">
        <f>VLOOKUP($A419,'ATTENDANCE DATA'!$A$4:$AL$706,MATCH([1]Attendance_Data!F$2,'ATTENDANCE DATA'!$A$4:$AL$4,0),FALSE)</f>
        <v>#REF!</v>
      </c>
      <c r="G419" s="32" t="e">
        <f>VLOOKUP($A419,'ATTENDANCE DATA'!$A$4:$AL$706,MATCH([1]Attendance_Data!G$2,'ATTENDANCE DATA'!$A$4:$AL$4,0),FALSE)</f>
        <v>#REF!</v>
      </c>
      <c r="H419" s="32" t="e">
        <f>VLOOKUP($A419,'ATTENDANCE DATA'!$A$4:$AL$706,MATCH([1]Attendance_Data!H$2,'ATTENDANCE DATA'!$A$4:$AL$4,0),FALSE)</f>
        <v>#REF!</v>
      </c>
      <c r="I419" s="32" t="e">
        <f>VLOOKUP($A419,'ATTENDANCE DATA'!$A$4:$AL$706,MATCH([1]Attendance_Data!I$2,'ATTENDANCE DATA'!$A$4:$AL$4,0),FALSE)</f>
        <v>#REF!</v>
      </c>
      <c r="J419" s="32" t="e">
        <f>VLOOKUP($A419,'ATTENDANCE DATA'!$A$4:$AL$706,MATCH([1]Attendance_Data!J$2,'ATTENDANCE DATA'!$A$4:$AL$4,0),FALSE)</f>
        <v>#REF!</v>
      </c>
      <c r="K419" s="33" t="e">
        <f t="shared" si="6"/>
        <v>#REF!</v>
      </c>
    </row>
    <row r="420" spans="1:11">
      <c r="A420" s="24" t="e">
        <f>[1]!tblEmployee[[#This Row],[Emp_ID]]</f>
        <v>#REF!</v>
      </c>
      <c r="B420" s="22" t="e">
        <f>VLOOKUP($A420,[1]!tblEmployee[#All],MATCH([1]Attendance_Data!B$2,[1]!tblEmployee[#Headers],0),FALSE)</f>
        <v>#REF!</v>
      </c>
      <c r="C420" s="22" t="e">
        <f>VLOOKUP($A420,[1]!tblEmployee[#All],MATCH([1]Attendance_Data!C$2,[1]!tblEmployee[#Headers],0),FALSE)</f>
        <v>#REF!</v>
      </c>
      <c r="D420" s="22" t="e">
        <f>VLOOKUP($A420,[1]!tblEmployee[#All],MATCH([1]Attendance_Data!D$2,[1]!tblEmployee[#Headers],0),FALSE)</f>
        <v>#REF!</v>
      </c>
      <c r="E420" s="23" t="e">
        <f>VLOOKUP($A420,[1]!tblEmployee[#All],MATCH([1]Attendance_Data!E$2,[1]!tblEmployee[#Headers],0),FALSE)</f>
        <v>#REF!</v>
      </c>
      <c r="F420" s="32" t="e">
        <f>VLOOKUP($A420,'ATTENDANCE DATA'!$A$4:$AL$706,MATCH([1]Attendance_Data!F$2,'ATTENDANCE DATA'!$A$4:$AL$4,0),FALSE)</f>
        <v>#REF!</v>
      </c>
      <c r="G420" s="32" t="e">
        <f>VLOOKUP($A420,'ATTENDANCE DATA'!$A$4:$AL$706,MATCH([1]Attendance_Data!G$2,'ATTENDANCE DATA'!$A$4:$AL$4,0),FALSE)</f>
        <v>#REF!</v>
      </c>
      <c r="H420" s="32" t="e">
        <f>VLOOKUP($A420,'ATTENDANCE DATA'!$A$4:$AL$706,MATCH([1]Attendance_Data!H$2,'ATTENDANCE DATA'!$A$4:$AL$4,0),FALSE)</f>
        <v>#REF!</v>
      </c>
      <c r="I420" s="32" t="e">
        <f>VLOOKUP($A420,'ATTENDANCE DATA'!$A$4:$AL$706,MATCH([1]Attendance_Data!I$2,'ATTENDANCE DATA'!$A$4:$AL$4,0),FALSE)</f>
        <v>#REF!</v>
      </c>
      <c r="J420" s="32" t="e">
        <f>VLOOKUP($A420,'ATTENDANCE DATA'!$A$4:$AL$706,MATCH([1]Attendance_Data!J$2,'ATTENDANCE DATA'!$A$4:$AL$4,0),FALSE)</f>
        <v>#REF!</v>
      </c>
      <c r="K420" s="33" t="e">
        <f t="shared" si="6"/>
        <v>#REF!</v>
      </c>
    </row>
    <row r="421" spans="1:11">
      <c r="A421" s="24" t="e">
        <f>[1]!tblEmployee[[#This Row],[Emp_ID]]</f>
        <v>#REF!</v>
      </c>
      <c r="B421" s="22" t="e">
        <f>VLOOKUP($A421,[1]!tblEmployee[#All],MATCH([1]Attendance_Data!B$2,[1]!tblEmployee[#Headers],0),FALSE)</f>
        <v>#REF!</v>
      </c>
      <c r="C421" s="22" t="e">
        <f>VLOOKUP($A421,[1]!tblEmployee[#All],MATCH([1]Attendance_Data!C$2,[1]!tblEmployee[#Headers],0),FALSE)</f>
        <v>#REF!</v>
      </c>
      <c r="D421" s="22" t="e">
        <f>VLOOKUP($A421,[1]!tblEmployee[#All],MATCH([1]Attendance_Data!D$2,[1]!tblEmployee[#Headers],0),FALSE)</f>
        <v>#REF!</v>
      </c>
      <c r="E421" s="23" t="e">
        <f>VLOOKUP($A421,[1]!tblEmployee[#All],MATCH([1]Attendance_Data!E$2,[1]!tblEmployee[#Headers],0),FALSE)</f>
        <v>#REF!</v>
      </c>
      <c r="F421" s="32" t="e">
        <f>VLOOKUP($A421,'ATTENDANCE DATA'!$A$4:$AL$706,MATCH([1]Attendance_Data!F$2,'ATTENDANCE DATA'!$A$4:$AL$4,0),FALSE)</f>
        <v>#REF!</v>
      </c>
      <c r="G421" s="32" t="e">
        <f>VLOOKUP($A421,'ATTENDANCE DATA'!$A$4:$AL$706,MATCH([1]Attendance_Data!G$2,'ATTENDANCE DATA'!$A$4:$AL$4,0),FALSE)</f>
        <v>#REF!</v>
      </c>
      <c r="H421" s="32" t="e">
        <f>VLOOKUP($A421,'ATTENDANCE DATA'!$A$4:$AL$706,MATCH([1]Attendance_Data!H$2,'ATTENDANCE DATA'!$A$4:$AL$4,0),FALSE)</f>
        <v>#REF!</v>
      </c>
      <c r="I421" s="32" t="e">
        <f>VLOOKUP($A421,'ATTENDANCE DATA'!$A$4:$AL$706,MATCH([1]Attendance_Data!I$2,'ATTENDANCE DATA'!$A$4:$AL$4,0),FALSE)</f>
        <v>#REF!</v>
      </c>
      <c r="J421" s="32" t="e">
        <f>VLOOKUP($A421,'ATTENDANCE DATA'!$A$4:$AL$706,MATCH([1]Attendance_Data!J$2,'ATTENDANCE DATA'!$A$4:$AL$4,0),FALSE)</f>
        <v>#REF!</v>
      </c>
      <c r="K421" s="33" t="e">
        <f t="shared" si="6"/>
        <v>#REF!</v>
      </c>
    </row>
    <row r="422" spans="1:11">
      <c r="A422" s="24" t="e">
        <f>[1]!tblEmployee[[#This Row],[Emp_ID]]</f>
        <v>#REF!</v>
      </c>
      <c r="B422" s="22" t="e">
        <f>VLOOKUP($A422,[1]!tblEmployee[#All],MATCH([1]Attendance_Data!B$2,[1]!tblEmployee[#Headers],0),FALSE)</f>
        <v>#REF!</v>
      </c>
      <c r="C422" s="22" t="e">
        <f>VLOOKUP($A422,[1]!tblEmployee[#All],MATCH([1]Attendance_Data!C$2,[1]!tblEmployee[#Headers],0),FALSE)</f>
        <v>#REF!</v>
      </c>
      <c r="D422" s="22" t="e">
        <f>VLOOKUP($A422,[1]!tblEmployee[#All],MATCH([1]Attendance_Data!D$2,[1]!tblEmployee[#Headers],0),FALSE)</f>
        <v>#REF!</v>
      </c>
      <c r="E422" s="23" t="e">
        <f>VLOOKUP($A422,[1]!tblEmployee[#All],MATCH([1]Attendance_Data!E$2,[1]!tblEmployee[#Headers],0),FALSE)</f>
        <v>#REF!</v>
      </c>
      <c r="F422" s="32" t="e">
        <f>VLOOKUP($A422,'ATTENDANCE DATA'!$A$4:$AL$706,MATCH([1]Attendance_Data!F$2,'ATTENDANCE DATA'!$A$4:$AL$4,0),FALSE)</f>
        <v>#REF!</v>
      </c>
      <c r="G422" s="32" t="e">
        <f>VLOOKUP($A422,'ATTENDANCE DATA'!$A$4:$AL$706,MATCH([1]Attendance_Data!G$2,'ATTENDANCE DATA'!$A$4:$AL$4,0),FALSE)</f>
        <v>#REF!</v>
      </c>
      <c r="H422" s="32" t="e">
        <f>VLOOKUP($A422,'ATTENDANCE DATA'!$A$4:$AL$706,MATCH([1]Attendance_Data!H$2,'ATTENDANCE DATA'!$A$4:$AL$4,0),FALSE)</f>
        <v>#REF!</v>
      </c>
      <c r="I422" s="32" t="e">
        <f>VLOOKUP($A422,'ATTENDANCE DATA'!$A$4:$AL$706,MATCH([1]Attendance_Data!I$2,'ATTENDANCE DATA'!$A$4:$AL$4,0),FALSE)</f>
        <v>#REF!</v>
      </c>
      <c r="J422" s="32" t="e">
        <f>VLOOKUP($A422,'ATTENDANCE DATA'!$A$4:$AL$706,MATCH([1]Attendance_Data!J$2,'ATTENDANCE DATA'!$A$4:$AL$4,0),FALSE)</f>
        <v>#REF!</v>
      </c>
      <c r="K422" s="33" t="e">
        <f t="shared" si="6"/>
        <v>#REF!</v>
      </c>
    </row>
    <row r="423" spans="1:11">
      <c r="A423" s="24" t="e">
        <f>[1]!tblEmployee[[#This Row],[Emp_ID]]</f>
        <v>#REF!</v>
      </c>
      <c r="B423" s="22" t="e">
        <f>VLOOKUP($A423,[1]!tblEmployee[#All],MATCH([1]Attendance_Data!B$2,[1]!tblEmployee[#Headers],0),FALSE)</f>
        <v>#REF!</v>
      </c>
      <c r="C423" s="22" t="e">
        <f>VLOOKUP($A423,[1]!tblEmployee[#All],MATCH([1]Attendance_Data!C$2,[1]!tblEmployee[#Headers],0),FALSE)</f>
        <v>#REF!</v>
      </c>
      <c r="D423" s="22" t="e">
        <f>VLOOKUP($A423,[1]!tblEmployee[#All],MATCH([1]Attendance_Data!D$2,[1]!tblEmployee[#Headers],0),FALSE)</f>
        <v>#REF!</v>
      </c>
      <c r="E423" s="23" t="e">
        <f>VLOOKUP($A423,[1]!tblEmployee[#All],MATCH([1]Attendance_Data!E$2,[1]!tblEmployee[#Headers],0),FALSE)</f>
        <v>#REF!</v>
      </c>
      <c r="F423" s="32" t="e">
        <f>VLOOKUP($A423,'ATTENDANCE DATA'!$A$4:$AL$706,MATCH([1]Attendance_Data!F$2,'ATTENDANCE DATA'!$A$4:$AL$4,0),FALSE)</f>
        <v>#REF!</v>
      </c>
      <c r="G423" s="32" t="e">
        <f>VLOOKUP($A423,'ATTENDANCE DATA'!$A$4:$AL$706,MATCH([1]Attendance_Data!G$2,'ATTENDANCE DATA'!$A$4:$AL$4,0),FALSE)</f>
        <v>#REF!</v>
      </c>
      <c r="H423" s="32" t="e">
        <f>VLOOKUP($A423,'ATTENDANCE DATA'!$A$4:$AL$706,MATCH([1]Attendance_Data!H$2,'ATTENDANCE DATA'!$A$4:$AL$4,0),FALSE)</f>
        <v>#REF!</v>
      </c>
      <c r="I423" s="32" t="e">
        <f>VLOOKUP($A423,'ATTENDANCE DATA'!$A$4:$AL$706,MATCH([1]Attendance_Data!I$2,'ATTENDANCE DATA'!$A$4:$AL$4,0),FALSE)</f>
        <v>#REF!</v>
      </c>
      <c r="J423" s="32" t="e">
        <f>VLOOKUP($A423,'ATTENDANCE DATA'!$A$4:$AL$706,MATCH([1]Attendance_Data!J$2,'ATTENDANCE DATA'!$A$4:$AL$4,0),FALSE)</f>
        <v>#REF!</v>
      </c>
      <c r="K423" s="33" t="e">
        <f t="shared" si="6"/>
        <v>#REF!</v>
      </c>
    </row>
    <row r="424" spans="1:11">
      <c r="A424" s="24" t="e">
        <f>[1]!tblEmployee[[#This Row],[Emp_ID]]</f>
        <v>#REF!</v>
      </c>
      <c r="B424" s="22" t="e">
        <f>VLOOKUP($A424,[1]!tblEmployee[#All],MATCH([1]Attendance_Data!B$2,[1]!tblEmployee[#Headers],0),FALSE)</f>
        <v>#REF!</v>
      </c>
      <c r="C424" s="22" t="e">
        <f>VLOOKUP($A424,[1]!tblEmployee[#All],MATCH([1]Attendance_Data!C$2,[1]!tblEmployee[#Headers],0),FALSE)</f>
        <v>#REF!</v>
      </c>
      <c r="D424" s="22" t="e">
        <f>VLOOKUP($A424,[1]!tblEmployee[#All],MATCH([1]Attendance_Data!D$2,[1]!tblEmployee[#Headers],0),FALSE)</f>
        <v>#REF!</v>
      </c>
      <c r="E424" s="23" t="e">
        <f>VLOOKUP($A424,[1]!tblEmployee[#All],MATCH([1]Attendance_Data!E$2,[1]!tblEmployee[#Headers],0),FALSE)</f>
        <v>#REF!</v>
      </c>
      <c r="F424" s="32" t="e">
        <f>VLOOKUP($A424,'ATTENDANCE DATA'!$A$4:$AL$706,MATCH([1]Attendance_Data!F$2,'ATTENDANCE DATA'!$A$4:$AL$4,0),FALSE)</f>
        <v>#REF!</v>
      </c>
      <c r="G424" s="32" t="e">
        <f>VLOOKUP($A424,'ATTENDANCE DATA'!$A$4:$AL$706,MATCH([1]Attendance_Data!G$2,'ATTENDANCE DATA'!$A$4:$AL$4,0),FALSE)</f>
        <v>#REF!</v>
      </c>
      <c r="H424" s="32" t="e">
        <f>VLOOKUP($A424,'ATTENDANCE DATA'!$A$4:$AL$706,MATCH([1]Attendance_Data!H$2,'ATTENDANCE DATA'!$A$4:$AL$4,0),FALSE)</f>
        <v>#REF!</v>
      </c>
      <c r="I424" s="32" t="e">
        <f>VLOOKUP($A424,'ATTENDANCE DATA'!$A$4:$AL$706,MATCH([1]Attendance_Data!I$2,'ATTENDANCE DATA'!$A$4:$AL$4,0),FALSE)</f>
        <v>#REF!</v>
      </c>
      <c r="J424" s="32" t="e">
        <f>VLOOKUP($A424,'ATTENDANCE DATA'!$A$4:$AL$706,MATCH([1]Attendance_Data!J$2,'ATTENDANCE DATA'!$A$4:$AL$4,0),FALSE)</f>
        <v>#REF!</v>
      </c>
      <c r="K424" s="33" t="e">
        <f t="shared" si="6"/>
        <v>#REF!</v>
      </c>
    </row>
    <row r="425" spans="1:11">
      <c r="A425" s="24" t="e">
        <f>[1]!tblEmployee[[#This Row],[Emp_ID]]</f>
        <v>#REF!</v>
      </c>
      <c r="B425" s="22" t="e">
        <f>VLOOKUP($A425,[1]!tblEmployee[#All],MATCH([1]Attendance_Data!B$2,[1]!tblEmployee[#Headers],0),FALSE)</f>
        <v>#REF!</v>
      </c>
      <c r="C425" s="22" t="e">
        <f>VLOOKUP($A425,[1]!tblEmployee[#All],MATCH([1]Attendance_Data!C$2,[1]!tblEmployee[#Headers],0),FALSE)</f>
        <v>#REF!</v>
      </c>
      <c r="D425" s="22" t="e">
        <f>VLOOKUP($A425,[1]!tblEmployee[#All],MATCH([1]Attendance_Data!D$2,[1]!tblEmployee[#Headers],0),FALSE)</f>
        <v>#REF!</v>
      </c>
      <c r="E425" s="23" t="e">
        <f>VLOOKUP($A425,[1]!tblEmployee[#All],MATCH([1]Attendance_Data!E$2,[1]!tblEmployee[#Headers],0),FALSE)</f>
        <v>#REF!</v>
      </c>
      <c r="F425" s="32" t="e">
        <f>VLOOKUP($A425,'ATTENDANCE DATA'!$A$4:$AL$706,MATCH([1]Attendance_Data!F$2,'ATTENDANCE DATA'!$A$4:$AL$4,0),FALSE)</f>
        <v>#REF!</v>
      </c>
      <c r="G425" s="32" t="e">
        <f>VLOOKUP($A425,'ATTENDANCE DATA'!$A$4:$AL$706,MATCH([1]Attendance_Data!G$2,'ATTENDANCE DATA'!$A$4:$AL$4,0),FALSE)</f>
        <v>#REF!</v>
      </c>
      <c r="H425" s="32" t="e">
        <f>VLOOKUP($A425,'ATTENDANCE DATA'!$A$4:$AL$706,MATCH([1]Attendance_Data!H$2,'ATTENDANCE DATA'!$A$4:$AL$4,0),FALSE)</f>
        <v>#REF!</v>
      </c>
      <c r="I425" s="32" t="e">
        <f>VLOOKUP($A425,'ATTENDANCE DATA'!$A$4:$AL$706,MATCH([1]Attendance_Data!I$2,'ATTENDANCE DATA'!$A$4:$AL$4,0),FALSE)</f>
        <v>#REF!</v>
      </c>
      <c r="J425" s="32" t="e">
        <f>VLOOKUP($A425,'ATTENDANCE DATA'!$A$4:$AL$706,MATCH([1]Attendance_Data!J$2,'ATTENDANCE DATA'!$A$4:$AL$4,0),FALSE)</f>
        <v>#REF!</v>
      </c>
      <c r="K425" s="33" t="e">
        <f t="shared" si="6"/>
        <v>#REF!</v>
      </c>
    </row>
    <row r="426" spans="1:11">
      <c r="A426" s="24" t="e">
        <f>[1]!tblEmployee[[#This Row],[Emp_ID]]</f>
        <v>#REF!</v>
      </c>
      <c r="B426" s="22" t="e">
        <f>VLOOKUP($A426,[1]!tblEmployee[#All],MATCH([1]Attendance_Data!B$2,[1]!tblEmployee[#Headers],0),FALSE)</f>
        <v>#REF!</v>
      </c>
      <c r="C426" s="22" t="e">
        <f>VLOOKUP($A426,[1]!tblEmployee[#All],MATCH([1]Attendance_Data!C$2,[1]!tblEmployee[#Headers],0),FALSE)</f>
        <v>#REF!</v>
      </c>
      <c r="D426" s="22" t="e">
        <f>VLOOKUP($A426,[1]!tblEmployee[#All],MATCH([1]Attendance_Data!D$2,[1]!tblEmployee[#Headers],0),FALSE)</f>
        <v>#REF!</v>
      </c>
      <c r="E426" s="23" t="e">
        <f>VLOOKUP($A426,[1]!tblEmployee[#All],MATCH([1]Attendance_Data!E$2,[1]!tblEmployee[#Headers],0),FALSE)</f>
        <v>#REF!</v>
      </c>
      <c r="F426" s="32" t="e">
        <f>VLOOKUP($A426,'ATTENDANCE DATA'!$A$4:$AL$706,MATCH([1]Attendance_Data!F$2,'ATTENDANCE DATA'!$A$4:$AL$4,0),FALSE)</f>
        <v>#REF!</v>
      </c>
      <c r="G426" s="32" t="e">
        <f>VLOOKUP($A426,'ATTENDANCE DATA'!$A$4:$AL$706,MATCH([1]Attendance_Data!G$2,'ATTENDANCE DATA'!$A$4:$AL$4,0),FALSE)</f>
        <v>#REF!</v>
      </c>
      <c r="H426" s="32" t="e">
        <f>VLOOKUP($A426,'ATTENDANCE DATA'!$A$4:$AL$706,MATCH([1]Attendance_Data!H$2,'ATTENDANCE DATA'!$A$4:$AL$4,0),FALSE)</f>
        <v>#REF!</v>
      </c>
      <c r="I426" s="32" t="e">
        <f>VLOOKUP($A426,'ATTENDANCE DATA'!$A$4:$AL$706,MATCH([1]Attendance_Data!I$2,'ATTENDANCE DATA'!$A$4:$AL$4,0),FALSE)</f>
        <v>#REF!</v>
      </c>
      <c r="J426" s="32" t="e">
        <f>VLOOKUP($A426,'ATTENDANCE DATA'!$A$4:$AL$706,MATCH([1]Attendance_Data!J$2,'ATTENDANCE DATA'!$A$4:$AL$4,0),FALSE)</f>
        <v>#REF!</v>
      </c>
      <c r="K426" s="33" t="e">
        <f t="shared" si="6"/>
        <v>#REF!</v>
      </c>
    </row>
    <row r="427" spans="1:11">
      <c r="A427" s="24" t="e">
        <f>[1]!tblEmployee[[#This Row],[Emp_ID]]</f>
        <v>#REF!</v>
      </c>
      <c r="B427" s="22" t="e">
        <f>VLOOKUP($A427,[1]!tblEmployee[#All],MATCH([1]Attendance_Data!B$2,[1]!tblEmployee[#Headers],0),FALSE)</f>
        <v>#REF!</v>
      </c>
      <c r="C427" s="22" t="e">
        <f>VLOOKUP($A427,[1]!tblEmployee[#All],MATCH([1]Attendance_Data!C$2,[1]!tblEmployee[#Headers],0),FALSE)</f>
        <v>#REF!</v>
      </c>
      <c r="D427" s="22" t="e">
        <f>VLOOKUP($A427,[1]!tblEmployee[#All],MATCH([1]Attendance_Data!D$2,[1]!tblEmployee[#Headers],0),FALSE)</f>
        <v>#REF!</v>
      </c>
      <c r="E427" s="23" t="e">
        <f>VLOOKUP($A427,[1]!tblEmployee[#All],MATCH([1]Attendance_Data!E$2,[1]!tblEmployee[#Headers],0),FALSE)</f>
        <v>#REF!</v>
      </c>
      <c r="F427" s="32" t="e">
        <f>VLOOKUP($A427,'ATTENDANCE DATA'!$A$4:$AL$706,MATCH([1]Attendance_Data!F$2,'ATTENDANCE DATA'!$A$4:$AL$4,0),FALSE)</f>
        <v>#REF!</v>
      </c>
      <c r="G427" s="32" t="e">
        <f>VLOOKUP($A427,'ATTENDANCE DATA'!$A$4:$AL$706,MATCH([1]Attendance_Data!G$2,'ATTENDANCE DATA'!$A$4:$AL$4,0),FALSE)</f>
        <v>#REF!</v>
      </c>
      <c r="H427" s="32" t="e">
        <f>VLOOKUP($A427,'ATTENDANCE DATA'!$A$4:$AL$706,MATCH([1]Attendance_Data!H$2,'ATTENDANCE DATA'!$A$4:$AL$4,0),FALSE)</f>
        <v>#REF!</v>
      </c>
      <c r="I427" s="32" t="e">
        <f>VLOOKUP($A427,'ATTENDANCE DATA'!$A$4:$AL$706,MATCH([1]Attendance_Data!I$2,'ATTENDANCE DATA'!$A$4:$AL$4,0),FALSE)</f>
        <v>#REF!</v>
      </c>
      <c r="J427" s="32" t="e">
        <f>VLOOKUP($A427,'ATTENDANCE DATA'!$A$4:$AL$706,MATCH([1]Attendance_Data!J$2,'ATTENDANCE DATA'!$A$4:$AL$4,0),FALSE)</f>
        <v>#REF!</v>
      </c>
      <c r="K427" s="33" t="e">
        <f t="shared" si="6"/>
        <v>#REF!</v>
      </c>
    </row>
    <row r="428" spans="1:11">
      <c r="A428" s="24" t="e">
        <f>[1]!tblEmployee[[#This Row],[Emp_ID]]</f>
        <v>#REF!</v>
      </c>
      <c r="B428" s="22" t="e">
        <f>VLOOKUP($A428,[1]!tblEmployee[#All],MATCH([1]Attendance_Data!B$2,[1]!tblEmployee[#Headers],0),FALSE)</f>
        <v>#REF!</v>
      </c>
      <c r="C428" s="22" t="e">
        <f>VLOOKUP($A428,[1]!tblEmployee[#All],MATCH([1]Attendance_Data!C$2,[1]!tblEmployee[#Headers],0),FALSE)</f>
        <v>#REF!</v>
      </c>
      <c r="D428" s="22" t="e">
        <f>VLOOKUP($A428,[1]!tblEmployee[#All],MATCH([1]Attendance_Data!D$2,[1]!tblEmployee[#Headers],0),FALSE)</f>
        <v>#REF!</v>
      </c>
      <c r="E428" s="23" t="e">
        <f>VLOOKUP($A428,[1]!tblEmployee[#All],MATCH([1]Attendance_Data!E$2,[1]!tblEmployee[#Headers],0),FALSE)</f>
        <v>#REF!</v>
      </c>
      <c r="F428" s="32" t="e">
        <f>VLOOKUP($A428,'ATTENDANCE DATA'!$A$4:$AL$706,MATCH([1]Attendance_Data!F$2,'ATTENDANCE DATA'!$A$4:$AL$4,0),FALSE)</f>
        <v>#REF!</v>
      </c>
      <c r="G428" s="32" t="e">
        <f>VLOOKUP($A428,'ATTENDANCE DATA'!$A$4:$AL$706,MATCH([1]Attendance_Data!G$2,'ATTENDANCE DATA'!$A$4:$AL$4,0),FALSE)</f>
        <v>#REF!</v>
      </c>
      <c r="H428" s="32" t="e">
        <f>VLOOKUP($A428,'ATTENDANCE DATA'!$A$4:$AL$706,MATCH([1]Attendance_Data!H$2,'ATTENDANCE DATA'!$A$4:$AL$4,0),FALSE)</f>
        <v>#REF!</v>
      </c>
      <c r="I428" s="32" t="e">
        <f>VLOOKUP($A428,'ATTENDANCE DATA'!$A$4:$AL$706,MATCH([1]Attendance_Data!I$2,'ATTENDANCE DATA'!$A$4:$AL$4,0),FALSE)</f>
        <v>#REF!</v>
      </c>
      <c r="J428" s="32" t="e">
        <f>VLOOKUP($A428,'ATTENDANCE DATA'!$A$4:$AL$706,MATCH([1]Attendance_Data!J$2,'ATTENDANCE DATA'!$A$4:$AL$4,0),FALSE)</f>
        <v>#REF!</v>
      </c>
      <c r="K428" s="33" t="e">
        <f t="shared" si="6"/>
        <v>#REF!</v>
      </c>
    </row>
    <row r="429" spans="1:11">
      <c r="A429" s="24" t="e">
        <f>[1]!tblEmployee[[#This Row],[Emp_ID]]</f>
        <v>#REF!</v>
      </c>
      <c r="B429" s="22" t="e">
        <f>VLOOKUP($A429,[1]!tblEmployee[#All],MATCH([1]Attendance_Data!B$2,[1]!tblEmployee[#Headers],0),FALSE)</f>
        <v>#REF!</v>
      </c>
      <c r="C429" s="22" t="e">
        <f>VLOOKUP($A429,[1]!tblEmployee[#All],MATCH([1]Attendance_Data!C$2,[1]!tblEmployee[#Headers],0),FALSE)</f>
        <v>#REF!</v>
      </c>
      <c r="D429" s="22" t="e">
        <f>VLOOKUP($A429,[1]!tblEmployee[#All],MATCH([1]Attendance_Data!D$2,[1]!tblEmployee[#Headers],0),FALSE)</f>
        <v>#REF!</v>
      </c>
      <c r="E429" s="23" t="e">
        <f>VLOOKUP($A429,[1]!tblEmployee[#All],MATCH([1]Attendance_Data!E$2,[1]!tblEmployee[#Headers],0),FALSE)</f>
        <v>#REF!</v>
      </c>
      <c r="F429" s="32" t="e">
        <f>VLOOKUP($A429,'ATTENDANCE DATA'!$A$4:$AL$706,MATCH([1]Attendance_Data!F$2,'ATTENDANCE DATA'!$A$4:$AL$4,0),FALSE)</f>
        <v>#REF!</v>
      </c>
      <c r="G429" s="32" t="e">
        <f>VLOOKUP($A429,'ATTENDANCE DATA'!$A$4:$AL$706,MATCH([1]Attendance_Data!G$2,'ATTENDANCE DATA'!$A$4:$AL$4,0),FALSE)</f>
        <v>#REF!</v>
      </c>
      <c r="H429" s="32" t="e">
        <f>VLOOKUP($A429,'ATTENDANCE DATA'!$A$4:$AL$706,MATCH([1]Attendance_Data!H$2,'ATTENDANCE DATA'!$A$4:$AL$4,0),FALSE)</f>
        <v>#REF!</v>
      </c>
      <c r="I429" s="32" t="e">
        <f>VLOOKUP($A429,'ATTENDANCE DATA'!$A$4:$AL$706,MATCH([1]Attendance_Data!I$2,'ATTENDANCE DATA'!$A$4:$AL$4,0),FALSE)</f>
        <v>#REF!</v>
      </c>
      <c r="J429" s="32" t="e">
        <f>VLOOKUP($A429,'ATTENDANCE DATA'!$A$4:$AL$706,MATCH([1]Attendance_Data!J$2,'ATTENDANCE DATA'!$A$4:$AL$4,0),FALSE)</f>
        <v>#REF!</v>
      </c>
      <c r="K429" s="33" t="e">
        <f t="shared" si="6"/>
        <v>#REF!</v>
      </c>
    </row>
    <row r="430" spans="1:11">
      <c r="A430" s="24" t="e">
        <f>[1]!tblEmployee[[#This Row],[Emp_ID]]</f>
        <v>#REF!</v>
      </c>
      <c r="B430" s="22" t="e">
        <f>VLOOKUP($A430,[1]!tblEmployee[#All],MATCH([1]Attendance_Data!B$2,[1]!tblEmployee[#Headers],0),FALSE)</f>
        <v>#REF!</v>
      </c>
      <c r="C430" s="22" t="e">
        <f>VLOOKUP($A430,[1]!tblEmployee[#All],MATCH([1]Attendance_Data!C$2,[1]!tblEmployee[#Headers],0),FALSE)</f>
        <v>#REF!</v>
      </c>
      <c r="D430" s="22" t="e">
        <f>VLOOKUP($A430,[1]!tblEmployee[#All],MATCH([1]Attendance_Data!D$2,[1]!tblEmployee[#Headers],0),FALSE)</f>
        <v>#REF!</v>
      </c>
      <c r="E430" s="23" t="e">
        <f>VLOOKUP($A430,[1]!tblEmployee[#All],MATCH([1]Attendance_Data!E$2,[1]!tblEmployee[#Headers],0),FALSE)</f>
        <v>#REF!</v>
      </c>
      <c r="F430" s="32" t="e">
        <f>VLOOKUP($A430,'ATTENDANCE DATA'!$A$4:$AL$706,MATCH([1]Attendance_Data!F$2,'ATTENDANCE DATA'!$A$4:$AL$4,0),FALSE)</f>
        <v>#REF!</v>
      </c>
      <c r="G430" s="32" t="e">
        <f>VLOOKUP($A430,'ATTENDANCE DATA'!$A$4:$AL$706,MATCH([1]Attendance_Data!G$2,'ATTENDANCE DATA'!$A$4:$AL$4,0),FALSE)</f>
        <v>#REF!</v>
      </c>
      <c r="H430" s="32" t="e">
        <f>VLOOKUP($A430,'ATTENDANCE DATA'!$A$4:$AL$706,MATCH([1]Attendance_Data!H$2,'ATTENDANCE DATA'!$A$4:$AL$4,0),FALSE)</f>
        <v>#REF!</v>
      </c>
      <c r="I430" s="32" t="e">
        <f>VLOOKUP($A430,'ATTENDANCE DATA'!$A$4:$AL$706,MATCH([1]Attendance_Data!I$2,'ATTENDANCE DATA'!$A$4:$AL$4,0),FALSE)</f>
        <v>#REF!</v>
      </c>
      <c r="J430" s="32" t="e">
        <f>VLOOKUP($A430,'ATTENDANCE DATA'!$A$4:$AL$706,MATCH([1]Attendance_Data!J$2,'ATTENDANCE DATA'!$A$4:$AL$4,0),FALSE)</f>
        <v>#REF!</v>
      </c>
      <c r="K430" s="33" t="e">
        <f t="shared" si="6"/>
        <v>#REF!</v>
      </c>
    </row>
    <row r="431" spans="1:11">
      <c r="A431" s="24" t="e">
        <f>[1]!tblEmployee[[#This Row],[Emp_ID]]</f>
        <v>#REF!</v>
      </c>
      <c r="B431" s="22" t="e">
        <f>VLOOKUP($A431,[1]!tblEmployee[#All],MATCH([1]Attendance_Data!B$2,[1]!tblEmployee[#Headers],0),FALSE)</f>
        <v>#REF!</v>
      </c>
      <c r="C431" s="22" t="e">
        <f>VLOOKUP($A431,[1]!tblEmployee[#All],MATCH([1]Attendance_Data!C$2,[1]!tblEmployee[#Headers],0),FALSE)</f>
        <v>#REF!</v>
      </c>
      <c r="D431" s="22" t="e">
        <f>VLOOKUP($A431,[1]!tblEmployee[#All],MATCH([1]Attendance_Data!D$2,[1]!tblEmployee[#Headers],0),FALSE)</f>
        <v>#REF!</v>
      </c>
      <c r="E431" s="23" t="e">
        <f>VLOOKUP($A431,[1]!tblEmployee[#All],MATCH([1]Attendance_Data!E$2,[1]!tblEmployee[#Headers],0),FALSE)</f>
        <v>#REF!</v>
      </c>
      <c r="F431" s="32" t="e">
        <f>VLOOKUP($A431,'ATTENDANCE DATA'!$A$4:$AL$706,MATCH([1]Attendance_Data!F$2,'ATTENDANCE DATA'!$A$4:$AL$4,0),FALSE)</f>
        <v>#REF!</v>
      </c>
      <c r="G431" s="32" t="e">
        <f>VLOOKUP($A431,'ATTENDANCE DATA'!$A$4:$AL$706,MATCH([1]Attendance_Data!G$2,'ATTENDANCE DATA'!$A$4:$AL$4,0),FALSE)</f>
        <v>#REF!</v>
      </c>
      <c r="H431" s="32" t="e">
        <f>VLOOKUP($A431,'ATTENDANCE DATA'!$A$4:$AL$706,MATCH([1]Attendance_Data!H$2,'ATTENDANCE DATA'!$A$4:$AL$4,0),FALSE)</f>
        <v>#REF!</v>
      </c>
      <c r="I431" s="32" t="e">
        <f>VLOOKUP($A431,'ATTENDANCE DATA'!$A$4:$AL$706,MATCH([1]Attendance_Data!I$2,'ATTENDANCE DATA'!$A$4:$AL$4,0),FALSE)</f>
        <v>#REF!</v>
      </c>
      <c r="J431" s="32" t="e">
        <f>VLOOKUP($A431,'ATTENDANCE DATA'!$A$4:$AL$706,MATCH([1]Attendance_Data!J$2,'ATTENDANCE DATA'!$A$4:$AL$4,0),FALSE)</f>
        <v>#REF!</v>
      </c>
      <c r="K431" s="33" t="e">
        <f t="shared" si="6"/>
        <v>#REF!</v>
      </c>
    </row>
    <row r="432" spans="1:11">
      <c r="A432" s="24" t="e">
        <f>[1]!tblEmployee[[#This Row],[Emp_ID]]</f>
        <v>#REF!</v>
      </c>
      <c r="B432" s="22" t="e">
        <f>VLOOKUP($A432,[1]!tblEmployee[#All],MATCH([1]Attendance_Data!B$2,[1]!tblEmployee[#Headers],0),FALSE)</f>
        <v>#REF!</v>
      </c>
      <c r="C432" s="22" t="e">
        <f>VLOOKUP($A432,[1]!tblEmployee[#All],MATCH([1]Attendance_Data!C$2,[1]!tblEmployee[#Headers],0),FALSE)</f>
        <v>#REF!</v>
      </c>
      <c r="D432" s="22" t="e">
        <f>VLOOKUP($A432,[1]!tblEmployee[#All],MATCH([1]Attendance_Data!D$2,[1]!tblEmployee[#Headers],0),FALSE)</f>
        <v>#REF!</v>
      </c>
      <c r="E432" s="23" t="e">
        <f>VLOOKUP($A432,[1]!tblEmployee[#All],MATCH([1]Attendance_Data!E$2,[1]!tblEmployee[#Headers],0),FALSE)</f>
        <v>#REF!</v>
      </c>
      <c r="F432" s="32" t="e">
        <f>VLOOKUP($A432,'ATTENDANCE DATA'!$A$4:$AL$706,MATCH([1]Attendance_Data!F$2,'ATTENDANCE DATA'!$A$4:$AL$4,0),FALSE)</f>
        <v>#REF!</v>
      </c>
      <c r="G432" s="32" t="e">
        <f>VLOOKUP($A432,'ATTENDANCE DATA'!$A$4:$AL$706,MATCH([1]Attendance_Data!G$2,'ATTENDANCE DATA'!$A$4:$AL$4,0),FALSE)</f>
        <v>#REF!</v>
      </c>
      <c r="H432" s="32" t="e">
        <f>VLOOKUP($A432,'ATTENDANCE DATA'!$A$4:$AL$706,MATCH([1]Attendance_Data!H$2,'ATTENDANCE DATA'!$A$4:$AL$4,0),FALSE)</f>
        <v>#REF!</v>
      </c>
      <c r="I432" s="32" t="e">
        <f>VLOOKUP($A432,'ATTENDANCE DATA'!$A$4:$AL$706,MATCH([1]Attendance_Data!I$2,'ATTENDANCE DATA'!$A$4:$AL$4,0),FALSE)</f>
        <v>#REF!</v>
      </c>
      <c r="J432" s="32" t="e">
        <f>VLOOKUP($A432,'ATTENDANCE DATA'!$A$4:$AL$706,MATCH([1]Attendance_Data!J$2,'ATTENDANCE DATA'!$A$4:$AL$4,0),FALSE)</f>
        <v>#REF!</v>
      </c>
      <c r="K432" s="33" t="e">
        <f t="shared" si="6"/>
        <v>#REF!</v>
      </c>
    </row>
    <row r="433" spans="1:11">
      <c r="A433" s="24" t="e">
        <f>[1]!tblEmployee[[#This Row],[Emp_ID]]</f>
        <v>#REF!</v>
      </c>
      <c r="B433" s="22" t="e">
        <f>VLOOKUP($A433,[1]!tblEmployee[#All],MATCH([1]Attendance_Data!B$2,[1]!tblEmployee[#Headers],0),FALSE)</f>
        <v>#REF!</v>
      </c>
      <c r="C433" s="22" t="e">
        <f>VLOOKUP($A433,[1]!tblEmployee[#All],MATCH([1]Attendance_Data!C$2,[1]!tblEmployee[#Headers],0),FALSE)</f>
        <v>#REF!</v>
      </c>
      <c r="D433" s="22" t="e">
        <f>VLOOKUP($A433,[1]!tblEmployee[#All],MATCH([1]Attendance_Data!D$2,[1]!tblEmployee[#Headers],0),FALSE)</f>
        <v>#REF!</v>
      </c>
      <c r="E433" s="23" t="e">
        <f>VLOOKUP($A433,[1]!tblEmployee[#All],MATCH([1]Attendance_Data!E$2,[1]!tblEmployee[#Headers],0),FALSE)</f>
        <v>#REF!</v>
      </c>
      <c r="F433" s="32" t="e">
        <f>VLOOKUP($A433,'ATTENDANCE DATA'!$A$4:$AL$706,MATCH([1]Attendance_Data!F$2,'ATTENDANCE DATA'!$A$4:$AL$4,0),FALSE)</f>
        <v>#REF!</v>
      </c>
      <c r="G433" s="32" t="e">
        <f>VLOOKUP($A433,'ATTENDANCE DATA'!$A$4:$AL$706,MATCH([1]Attendance_Data!G$2,'ATTENDANCE DATA'!$A$4:$AL$4,0),FALSE)</f>
        <v>#REF!</v>
      </c>
      <c r="H433" s="32" t="e">
        <f>VLOOKUP($A433,'ATTENDANCE DATA'!$A$4:$AL$706,MATCH([1]Attendance_Data!H$2,'ATTENDANCE DATA'!$A$4:$AL$4,0),FALSE)</f>
        <v>#REF!</v>
      </c>
      <c r="I433" s="32" t="e">
        <f>VLOOKUP($A433,'ATTENDANCE DATA'!$A$4:$AL$706,MATCH([1]Attendance_Data!I$2,'ATTENDANCE DATA'!$A$4:$AL$4,0),FALSE)</f>
        <v>#REF!</v>
      </c>
      <c r="J433" s="32" t="e">
        <f>VLOOKUP($A433,'ATTENDANCE DATA'!$A$4:$AL$706,MATCH([1]Attendance_Data!J$2,'ATTENDANCE DATA'!$A$4:$AL$4,0),FALSE)</f>
        <v>#REF!</v>
      </c>
      <c r="K433" s="33" t="e">
        <f t="shared" si="6"/>
        <v>#REF!</v>
      </c>
    </row>
    <row r="434" spans="1:11">
      <c r="A434" s="24" t="e">
        <f>[1]!tblEmployee[[#This Row],[Emp_ID]]</f>
        <v>#REF!</v>
      </c>
      <c r="B434" s="22" t="e">
        <f>VLOOKUP($A434,[1]!tblEmployee[#All],MATCH([1]Attendance_Data!B$2,[1]!tblEmployee[#Headers],0),FALSE)</f>
        <v>#REF!</v>
      </c>
      <c r="C434" s="22" t="e">
        <f>VLOOKUP($A434,[1]!tblEmployee[#All],MATCH([1]Attendance_Data!C$2,[1]!tblEmployee[#Headers],0),FALSE)</f>
        <v>#REF!</v>
      </c>
      <c r="D434" s="22" t="e">
        <f>VLOOKUP($A434,[1]!tblEmployee[#All],MATCH([1]Attendance_Data!D$2,[1]!tblEmployee[#Headers],0),FALSE)</f>
        <v>#REF!</v>
      </c>
      <c r="E434" s="23" t="e">
        <f>VLOOKUP($A434,[1]!tblEmployee[#All],MATCH([1]Attendance_Data!E$2,[1]!tblEmployee[#Headers],0),FALSE)</f>
        <v>#REF!</v>
      </c>
      <c r="F434" s="32" t="e">
        <f>VLOOKUP($A434,'ATTENDANCE DATA'!$A$4:$AL$706,MATCH([1]Attendance_Data!F$2,'ATTENDANCE DATA'!$A$4:$AL$4,0),FALSE)</f>
        <v>#REF!</v>
      </c>
      <c r="G434" s="32" t="e">
        <f>VLOOKUP($A434,'ATTENDANCE DATA'!$A$4:$AL$706,MATCH([1]Attendance_Data!G$2,'ATTENDANCE DATA'!$A$4:$AL$4,0),FALSE)</f>
        <v>#REF!</v>
      </c>
      <c r="H434" s="32" t="e">
        <f>VLOOKUP($A434,'ATTENDANCE DATA'!$A$4:$AL$706,MATCH([1]Attendance_Data!H$2,'ATTENDANCE DATA'!$A$4:$AL$4,0),FALSE)</f>
        <v>#REF!</v>
      </c>
      <c r="I434" s="32" t="e">
        <f>VLOOKUP($A434,'ATTENDANCE DATA'!$A$4:$AL$706,MATCH([1]Attendance_Data!I$2,'ATTENDANCE DATA'!$A$4:$AL$4,0),FALSE)</f>
        <v>#REF!</v>
      </c>
      <c r="J434" s="32" t="e">
        <f>VLOOKUP($A434,'ATTENDANCE DATA'!$A$4:$AL$706,MATCH([1]Attendance_Data!J$2,'ATTENDANCE DATA'!$A$4:$AL$4,0),FALSE)</f>
        <v>#REF!</v>
      </c>
      <c r="K434" s="33" t="e">
        <f t="shared" si="6"/>
        <v>#REF!</v>
      </c>
    </row>
    <row r="435" spans="1:11">
      <c r="A435" s="24" t="e">
        <f>[1]!tblEmployee[[#This Row],[Emp_ID]]</f>
        <v>#REF!</v>
      </c>
      <c r="B435" s="22" t="e">
        <f>VLOOKUP($A435,[1]!tblEmployee[#All],MATCH([1]Attendance_Data!B$2,[1]!tblEmployee[#Headers],0),FALSE)</f>
        <v>#REF!</v>
      </c>
      <c r="C435" s="22" t="e">
        <f>VLOOKUP($A435,[1]!tblEmployee[#All],MATCH([1]Attendance_Data!C$2,[1]!tblEmployee[#Headers],0),FALSE)</f>
        <v>#REF!</v>
      </c>
      <c r="D435" s="22" t="e">
        <f>VLOOKUP($A435,[1]!tblEmployee[#All],MATCH([1]Attendance_Data!D$2,[1]!tblEmployee[#Headers],0),FALSE)</f>
        <v>#REF!</v>
      </c>
      <c r="E435" s="23" t="e">
        <f>VLOOKUP($A435,[1]!tblEmployee[#All],MATCH([1]Attendance_Data!E$2,[1]!tblEmployee[#Headers],0),FALSE)</f>
        <v>#REF!</v>
      </c>
      <c r="F435" s="32" t="e">
        <f>VLOOKUP($A435,'ATTENDANCE DATA'!$A$4:$AL$706,MATCH([1]Attendance_Data!F$2,'ATTENDANCE DATA'!$A$4:$AL$4,0),FALSE)</f>
        <v>#REF!</v>
      </c>
      <c r="G435" s="32" t="e">
        <f>VLOOKUP($A435,'ATTENDANCE DATA'!$A$4:$AL$706,MATCH([1]Attendance_Data!G$2,'ATTENDANCE DATA'!$A$4:$AL$4,0),FALSE)</f>
        <v>#REF!</v>
      </c>
      <c r="H435" s="32" t="e">
        <f>VLOOKUP($A435,'ATTENDANCE DATA'!$A$4:$AL$706,MATCH([1]Attendance_Data!H$2,'ATTENDANCE DATA'!$A$4:$AL$4,0),FALSE)</f>
        <v>#REF!</v>
      </c>
      <c r="I435" s="32" t="e">
        <f>VLOOKUP($A435,'ATTENDANCE DATA'!$A$4:$AL$706,MATCH([1]Attendance_Data!I$2,'ATTENDANCE DATA'!$A$4:$AL$4,0),FALSE)</f>
        <v>#REF!</v>
      </c>
      <c r="J435" s="32" t="e">
        <f>VLOOKUP($A435,'ATTENDANCE DATA'!$A$4:$AL$706,MATCH([1]Attendance_Data!J$2,'ATTENDANCE DATA'!$A$4:$AL$4,0),FALSE)</f>
        <v>#REF!</v>
      </c>
      <c r="K435" s="33" t="e">
        <f t="shared" si="6"/>
        <v>#REF!</v>
      </c>
    </row>
    <row r="436" spans="1:11">
      <c r="A436" s="24" t="e">
        <f>[1]!tblEmployee[[#This Row],[Emp_ID]]</f>
        <v>#REF!</v>
      </c>
      <c r="B436" s="22" t="e">
        <f>VLOOKUP($A436,[1]!tblEmployee[#All],MATCH([1]Attendance_Data!B$2,[1]!tblEmployee[#Headers],0),FALSE)</f>
        <v>#REF!</v>
      </c>
      <c r="C436" s="22" t="e">
        <f>VLOOKUP($A436,[1]!tblEmployee[#All],MATCH([1]Attendance_Data!C$2,[1]!tblEmployee[#Headers],0),FALSE)</f>
        <v>#REF!</v>
      </c>
      <c r="D436" s="22" t="e">
        <f>VLOOKUP($A436,[1]!tblEmployee[#All],MATCH([1]Attendance_Data!D$2,[1]!tblEmployee[#Headers],0),FALSE)</f>
        <v>#REF!</v>
      </c>
      <c r="E436" s="23" t="e">
        <f>VLOOKUP($A436,[1]!tblEmployee[#All],MATCH([1]Attendance_Data!E$2,[1]!tblEmployee[#Headers],0),FALSE)</f>
        <v>#REF!</v>
      </c>
      <c r="F436" s="32" t="e">
        <f>VLOOKUP($A436,'ATTENDANCE DATA'!$A$4:$AL$706,MATCH([1]Attendance_Data!F$2,'ATTENDANCE DATA'!$A$4:$AL$4,0),FALSE)</f>
        <v>#REF!</v>
      </c>
      <c r="G436" s="32" t="e">
        <f>VLOOKUP($A436,'ATTENDANCE DATA'!$A$4:$AL$706,MATCH([1]Attendance_Data!G$2,'ATTENDANCE DATA'!$A$4:$AL$4,0),FALSE)</f>
        <v>#REF!</v>
      </c>
      <c r="H436" s="32" t="e">
        <f>VLOOKUP($A436,'ATTENDANCE DATA'!$A$4:$AL$706,MATCH([1]Attendance_Data!H$2,'ATTENDANCE DATA'!$A$4:$AL$4,0),FALSE)</f>
        <v>#REF!</v>
      </c>
      <c r="I436" s="32" t="e">
        <f>VLOOKUP($A436,'ATTENDANCE DATA'!$A$4:$AL$706,MATCH([1]Attendance_Data!I$2,'ATTENDANCE DATA'!$A$4:$AL$4,0),FALSE)</f>
        <v>#REF!</v>
      </c>
      <c r="J436" s="32" t="e">
        <f>VLOOKUP($A436,'ATTENDANCE DATA'!$A$4:$AL$706,MATCH([1]Attendance_Data!J$2,'ATTENDANCE DATA'!$A$4:$AL$4,0),FALSE)</f>
        <v>#REF!</v>
      </c>
      <c r="K436" s="33" t="e">
        <f t="shared" si="6"/>
        <v>#REF!</v>
      </c>
    </row>
    <row r="437" spans="1:11">
      <c r="A437" s="24" t="e">
        <f>[1]!tblEmployee[[#This Row],[Emp_ID]]</f>
        <v>#REF!</v>
      </c>
      <c r="B437" s="22" t="e">
        <f>VLOOKUP($A437,[1]!tblEmployee[#All],MATCH([1]Attendance_Data!B$2,[1]!tblEmployee[#Headers],0),FALSE)</f>
        <v>#REF!</v>
      </c>
      <c r="C437" s="22" t="e">
        <f>VLOOKUP($A437,[1]!tblEmployee[#All],MATCH([1]Attendance_Data!C$2,[1]!tblEmployee[#Headers],0),FALSE)</f>
        <v>#REF!</v>
      </c>
      <c r="D437" s="22" t="e">
        <f>VLOOKUP($A437,[1]!tblEmployee[#All],MATCH([1]Attendance_Data!D$2,[1]!tblEmployee[#Headers],0),FALSE)</f>
        <v>#REF!</v>
      </c>
      <c r="E437" s="23" t="e">
        <f>VLOOKUP($A437,[1]!tblEmployee[#All],MATCH([1]Attendance_Data!E$2,[1]!tblEmployee[#Headers],0),FALSE)</f>
        <v>#REF!</v>
      </c>
      <c r="F437" s="32" t="e">
        <f>VLOOKUP($A437,'ATTENDANCE DATA'!$A$4:$AL$706,MATCH([1]Attendance_Data!F$2,'ATTENDANCE DATA'!$A$4:$AL$4,0),FALSE)</f>
        <v>#REF!</v>
      </c>
      <c r="G437" s="32" t="e">
        <f>VLOOKUP($A437,'ATTENDANCE DATA'!$A$4:$AL$706,MATCH([1]Attendance_Data!G$2,'ATTENDANCE DATA'!$A$4:$AL$4,0),FALSE)</f>
        <v>#REF!</v>
      </c>
      <c r="H437" s="32" t="e">
        <f>VLOOKUP($A437,'ATTENDANCE DATA'!$A$4:$AL$706,MATCH([1]Attendance_Data!H$2,'ATTENDANCE DATA'!$A$4:$AL$4,0),FALSE)</f>
        <v>#REF!</v>
      </c>
      <c r="I437" s="32" t="e">
        <f>VLOOKUP($A437,'ATTENDANCE DATA'!$A$4:$AL$706,MATCH([1]Attendance_Data!I$2,'ATTENDANCE DATA'!$A$4:$AL$4,0),FALSE)</f>
        <v>#REF!</v>
      </c>
      <c r="J437" s="32" t="e">
        <f>VLOOKUP($A437,'ATTENDANCE DATA'!$A$4:$AL$706,MATCH([1]Attendance_Data!J$2,'ATTENDANCE DATA'!$A$4:$AL$4,0),FALSE)</f>
        <v>#REF!</v>
      </c>
      <c r="K437" s="33" t="e">
        <f t="shared" si="6"/>
        <v>#REF!</v>
      </c>
    </row>
    <row r="438" spans="1:11">
      <c r="A438" s="24" t="e">
        <f>[1]!tblEmployee[[#This Row],[Emp_ID]]</f>
        <v>#REF!</v>
      </c>
      <c r="B438" s="22" t="e">
        <f>VLOOKUP($A438,[1]!tblEmployee[#All],MATCH([1]Attendance_Data!B$2,[1]!tblEmployee[#Headers],0),FALSE)</f>
        <v>#REF!</v>
      </c>
      <c r="C438" s="22" t="e">
        <f>VLOOKUP($A438,[1]!tblEmployee[#All],MATCH([1]Attendance_Data!C$2,[1]!tblEmployee[#Headers],0),FALSE)</f>
        <v>#REF!</v>
      </c>
      <c r="D438" s="22" t="e">
        <f>VLOOKUP($A438,[1]!tblEmployee[#All],MATCH([1]Attendance_Data!D$2,[1]!tblEmployee[#Headers],0),FALSE)</f>
        <v>#REF!</v>
      </c>
      <c r="E438" s="23" t="e">
        <f>VLOOKUP($A438,[1]!tblEmployee[#All],MATCH([1]Attendance_Data!E$2,[1]!tblEmployee[#Headers],0),FALSE)</f>
        <v>#REF!</v>
      </c>
      <c r="F438" s="32" t="e">
        <f>VLOOKUP($A438,'ATTENDANCE DATA'!$A$4:$AL$706,MATCH([1]Attendance_Data!F$2,'ATTENDANCE DATA'!$A$4:$AL$4,0),FALSE)</f>
        <v>#REF!</v>
      </c>
      <c r="G438" s="32" t="e">
        <f>VLOOKUP($A438,'ATTENDANCE DATA'!$A$4:$AL$706,MATCH([1]Attendance_Data!G$2,'ATTENDANCE DATA'!$A$4:$AL$4,0),FALSE)</f>
        <v>#REF!</v>
      </c>
      <c r="H438" s="32" t="e">
        <f>VLOOKUP($A438,'ATTENDANCE DATA'!$A$4:$AL$706,MATCH([1]Attendance_Data!H$2,'ATTENDANCE DATA'!$A$4:$AL$4,0),FALSE)</f>
        <v>#REF!</v>
      </c>
      <c r="I438" s="32" t="e">
        <f>VLOOKUP($A438,'ATTENDANCE DATA'!$A$4:$AL$706,MATCH([1]Attendance_Data!I$2,'ATTENDANCE DATA'!$A$4:$AL$4,0),FALSE)</f>
        <v>#REF!</v>
      </c>
      <c r="J438" s="32" t="e">
        <f>VLOOKUP($A438,'ATTENDANCE DATA'!$A$4:$AL$706,MATCH([1]Attendance_Data!J$2,'ATTENDANCE DATA'!$A$4:$AL$4,0),FALSE)</f>
        <v>#REF!</v>
      </c>
      <c r="K438" s="33" t="e">
        <f t="shared" si="6"/>
        <v>#REF!</v>
      </c>
    </row>
    <row r="439" spans="1:11">
      <c r="A439" s="24" t="e">
        <f>[1]!tblEmployee[[#This Row],[Emp_ID]]</f>
        <v>#REF!</v>
      </c>
      <c r="B439" s="22" t="e">
        <f>VLOOKUP($A439,[1]!tblEmployee[#All],MATCH([1]Attendance_Data!B$2,[1]!tblEmployee[#Headers],0),FALSE)</f>
        <v>#REF!</v>
      </c>
      <c r="C439" s="22" t="e">
        <f>VLOOKUP($A439,[1]!tblEmployee[#All],MATCH([1]Attendance_Data!C$2,[1]!tblEmployee[#Headers],0),FALSE)</f>
        <v>#REF!</v>
      </c>
      <c r="D439" s="22" t="e">
        <f>VLOOKUP($A439,[1]!tblEmployee[#All],MATCH([1]Attendance_Data!D$2,[1]!tblEmployee[#Headers],0),FALSE)</f>
        <v>#REF!</v>
      </c>
      <c r="E439" s="23" t="e">
        <f>VLOOKUP($A439,[1]!tblEmployee[#All],MATCH([1]Attendance_Data!E$2,[1]!tblEmployee[#Headers],0),FALSE)</f>
        <v>#REF!</v>
      </c>
      <c r="F439" s="32" t="e">
        <f>VLOOKUP($A439,'ATTENDANCE DATA'!$A$4:$AL$706,MATCH([1]Attendance_Data!F$2,'ATTENDANCE DATA'!$A$4:$AL$4,0),FALSE)</f>
        <v>#REF!</v>
      </c>
      <c r="G439" s="32" t="e">
        <f>VLOOKUP($A439,'ATTENDANCE DATA'!$A$4:$AL$706,MATCH([1]Attendance_Data!G$2,'ATTENDANCE DATA'!$A$4:$AL$4,0),FALSE)</f>
        <v>#REF!</v>
      </c>
      <c r="H439" s="32" t="e">
        <f>VLOOKUP($A439,'ATTENDANCE DATA'!$A$4:$AL$706,MATCH([1]Attendance_Data!H$2,'ATTENDANCE DATA'!$A$4:$AL$4,0),FALSE)</f>
        <v>#REF!</v>
      </c>
      <c r="I439" s="32" t="e">
        <f>VLOOKUP($A439,'ATTENDANCE DATA'!$A$4:$AL$706,MATCH([1]Attendance_Data!I$2,'ATTENDANCE DATA'!$A$4:$AL$4,0),FALSE)</f>
        <v>#REF!</v>
      </c>
      <c r="J439" s="32" t="e">
        <f>VLOOKUP($A439,'ATTENDANCE DATA'!$A$4:$AL$706,MATCH([1]Attendance_Data!J$2,'ATTENDANCE DATA'!$A$4:$AL$4,0),FALSE)</f>
        <v>#REF!</v>
      </c>
      <c r="K439" s="33" t="e">
        <f t="shared" si="6"/>
        <v>#REF!</v>
      </c>
    </row>
    <row r="440" spans="1:11">
      <c r="A440" s="24" t="e">
        <f>[1]!tblEmployee[[#This Row],[Emp_ID]]</f>
        <v>#REF!</v>
      </c>
      <c r="B440" s="22" t="e">
        <f>VLOOKUP($A440,[1]!tblEmployee[#All],MATCH([1]Attendance_Data!B$2,[1]!tblEmployee[#Headers],0),FALSE)</f>
        <v>#REF!</v>
      </c>
      <c r="C440" s="22" t="e">
        <f>VLOOKUP($A440,[1]!tblEmployee[#All],MATCH([1]Attendance_Data!C$2,[1]!tblEmployee[#Headers],0),FALSE)</f>
        <v>#REF!</v>
      </c>
      <c r="D440" s="22" t="e">
        <f>VLOOKUP($A440,[1]!tblEmployee[#All],MATCH([1]Attendance_Data!D$2,[1]!tblEmployee[#Headers],0),FALSE)</f>
        <v>#REF!</v>
      </c>
      <c r="E440" s="23" t="e">
        <f>VLOOKUP($A440,[1]!tblEmployee[#All],MATCH([1]Attendance_Data!E$2,[1]!tblEmployee[#Headers],0),FALSE)</f>
        <v>#REF!</v>
      </c>
      <c r="F440" s="32" t="e">
        <f>VLOOKUP($A440,'ATTENDANCE DATA'!$A$4:$AL$706,MATCH([1]Attendance_Data!F$2,'ATTENDANCE DATA'!$A$4:$AL$4,0),FALSE)</f>
        <v>#REF!</v>
      </c>
      <c r="G440" s="32" t="e">
        <f>VLOOKUP($A440,'ATTENDANCE DATA'!$A$4:$AL$706,MATCH([1]Attendance_Data!G$2,'ATTENDANCE DATA'!$A$4:$AL$4,0),FALSE)</f>
        <v>#REF!</v>
      </c>
      <c r="H440" s="32" t="e">
        <f>VLOOKUP($A440,'ATTENDANCE DATA'!$A$4:$AL$706,MATCH([1]Attendance_Data!H$2,'ATTENDANCE DATA'!$A$4:$AL$4,0),FALSE)</f>
        <v>#REF!</v>
      </c>
      <c r="I440" s="32" t="e">
        <f>VLOOKUP($A440,'ATTENDANCE DATA'!$A$4:$AL$706,MATCH([1]Attendance_Data!I$2,'ATTENDANCE DATA'!$A$4:$AL$4,0),FALSE)</f>
        <v>#REF!</v>
      </c>
      <c r="J440" s="32" t="e">
        <f>VLOOKUP($A440,'ATTENDANCE DATA'!$A$4:$AL$706,MATCH([1]Attendance_Data!J$2,'ATTENDANCE DATA'!$A$4:$AL$4,0),FALSE)</f>
        <v>#REF!</v>
      </c>
      <c r="K440" s="33" t="e">
        <f t="shared" si="6"/>
        <v>#REF!</v>
      </c>
    </row>
    <row r="441" spans="1:11">
      <c r="A441" s="24" t="e">
        <f>[1]!tblEmployee[[#This Row],[Emp_ID]]</f>
        <v>#REF!</v>
      </c>
      <c r="B441" s="22" t="e">
        <f>VLOOKUP($A441,[1]!tblEmployee[#All],MATCH([1]Attendance_Data!B$2,[1]!tblEmployee[#Headers],0),FALSE)</f>
        <v>#REF!</v>
      </c>
      <c r="C441" s="22" t="e">
        <f>VLOOKUP($A441,[1]!tblEmployee[#All],MATCH([1]Attendance_Data!C$2,[1]!tblEmployee[#Headers],0),FALSE)</f>
        <v>#REF!</v>
      </c>
      <c r="D441" s="22" t="e">
        <f>VLOOKUP($A441,[1]!tblEmployee[#All],MATCH([1]Attendance_Data!D$2,[1]!tblEmployee[#Headers],0),FALSE)</f>
        <v>#REF!</v>
      </c>
      <c r="E441" s="23" t="e">
        <f>VLOOKUP($A441,[1]!tblEmployee[#All],MATCH([1]Attendance_Data!E$2,[1]!tblEmployee[#Headers],0),FALSE)</f>
        <v>#REF!</v>
      </c>
      <c r="F441" s="32" t="e">
        <f>VLOOKUP($A441,'ATTENDANCE DATA'!$A$4:$AL$706,MATCH([1]Attendance_Data!F$2,'ATTENDANCE DATA'!$A$4:$AL$4,0),FALSE)</f>
        <v>#REF!</v>
      </c>
      <c r="G441" s="32" t="e">
        <f>VLOOKUP($A441,'ATTENDANCE DATA'!$A$4:$AL$706,MATCH([1]Attendance_Data!G$2,'ATTENDANCE DATA'!$A$4:$AL$4,0),FALSE)</f>
        <v>#REF!</v>
      </c>
      <c r="H441" s="32" t="e">
        <f>VLOOKUP($A441,'ATTENDANCE DATA'!$A$4:$AL$706,MATCH([1]Attendance_Data!H$2,'ATTENDANCE DATA'!$A$4:$AL$4,0),FALSE)</f>
        <v>#REF!</v>
      </c>
      <c r="I441" s="32" t="e">
        <f>VLOOKUP($A441,'ATTENDANCE DATA'!$A$4:$AL$706,MATCH([1]Attendance_Data!I$2,'ATTENDANCE DATA'!$A$4:$AL$4,0),FALSE)</f>
        <v>#REF!</v>
      </c>
      <c r="J441" s="32" t="e">
        <f>VLOOKUP($A441,'ATTENDANCE DATA'!$A$4:$AL$706,MATCH([1]Attendance_Data!J$2,'ATTENDANCE DATA'!$A$4:$AL$4,0),FALSE)</f>
        <v>#REF!</v>
      </c>
      <c r="K441" s="33" t="e">
        <f t="shared" si="6"/>
        <v>#REF!</v>
      </c>
    </row>
    <row r="442" spans="1:11">
      <c r="A442" s="24" t="e">
        <f>[1]!tblEmployee[[#This Row],[Emp_ID]]</f>
        <v>#REF!</v>
      </c>
      <c r="B442" s="22" t="e">
        <f>VLOOKUP($A442,[1]!tblEmployee[#All],MATCH([1]Attendance_Data!B$2,[1]!tblEmployee[#Headers],0),FALSE)</f>
        <v>#REF!</v>
      </c>
      <c r="C442" s="22" t="e">
        <f>VLOOKUP($A442,[1]!tblEmployee[#All],MATCH([1]Attendance_Data!C$2,[1]!tblEmployee[#Headers],0),FALSE)</f>
        <v>#REF!</v>
      </c>
      <c r="D442" s="22" t="e">
        <f>VLOOKUP($A442,[1]!tblEmployee[#All],MATCH([1]Attendance_Data!D$2,[1]!tblEmployee[#Headers],0),FALSE)</f>
        <v>#REF!</v>
      </c>
      <c r="E442" s="23" t="e">
        <f>VLOOKUP($A442,[1]!tblEmployee[#All],MATCH([1]Attendance_Data!E$2,[1]!tblEmployee[#Headers],0),FALSE)</f>
        <v>#REF!</v>
      </c>
      <c r="F442" s="32" t="e">
        <f>VLOOKUP($A442,'ATTENDANCE DATA'!$A$4:$AL$706,MATCH([1]Attendance_Data!F$2,'ATTENDANCE DATA'!$A$4:$AL$4,0),FALSE)</f>
        <v>#REF!</v>
      </c>
      <c r="G442" s="32" t="e">
        <f>VLOOKUP($A442,'ATTENDANCE DATA'!$A$4:$AL$706,MATCH([1]Attendance_Data!G$2,'ATTENDANCE DATA'!$A$4:$AL$4,0),FALSE)</f>
        <v>#REF!</v>
      </c>
      <c r="H442" s="32" t="e">
        <f>VLOOKUP($A442,'ATTENDANCE DATA'!$A$4:$AL$706,MATCH([1]Attendance_Data!H$2,'ATTENDANCE DATA'!$A$4:$AL$4,0),FALSE)</f>
        <v>#REF!</v>
      </c>
      <c r="I442" s="32" t="e">
        <f>VLOOKUP($A442,'ATTENDANCE DATA'!$A$4:$AL$706,MATCH([1]Attendance_Data!I$2,'ATTENDANCE DATA'!$A$4:$AL$4,0),FALSE)</f>
        <v>#REF!</v>
      </c>
      <c r="J442" s="32" t="e">
        <f>VLOOKUP($A442,'ATTENDANCE DATA'!$A$4:$AL$706,MATCH([1]Attendance_Data!J$2,'ATTENDANCE DATA'!$A$4:$AL$4,0),FALSE)</f>
        <v>#REF!</v>
      </c>
      <c r="K442" s="33" t="e">
        <f t="shared" si="6"/>
        <v>#REF!</v>
      </c>
    </row>
    <row r="443" spans="1:11">
      <c r="A443" s="24" t="e">
        <f>[1]!tblEmployee[[#This Row],[Emp_ID]]</f>
        <v>#REF!</v>
      </c>
      <c r="B443" s="22" t="e">
        <f>VLOOKUP($A443,[1]!tblEmployee[#All],MATCH([1]Attendance_Data!B$2,[1]!tblEmployee[#Headers],0),FALSE)</f>
        <v>#REF!</v>
      </c>
      <c r="C443" s="22" t="e">
        <f>VLOOKUP($A443,[1]!tblEmployee[#All],MATCH([1]Attendance_Data!C$2,[1]!tblEmployee[#Headers],0),FALSE)</f>
        <v>#REF!</v>
      </c>
      <c r="D443" s="22" t="e">
        <f>VLOOKUP($A443,[1]!tblEmployee[#All],MATCH([1]Attendance_Data!D$2,[1]!tblEmployee[#Headers],0),FALSE)</f>
        <v>#REF!</v>
      </c>
      <c r="E443" s="23" t="e">
        <f>VLOOKUP($A443,[1]!tblEmployee[#All],MATCH([1]Attendance_Data!E$2,[1]!tblEmployee[#Headers],0),FALSE)</f>
        <v>#REF!</v>
      </c>
      <c r="F443" s="32" t="e">
        <f>VLOOKUP($A443,'ATTENDANCE DATA'!$A$4:$AL$706,MATCH([1]Attendance_Data!F$2,'ATTENDANCE DATA'!$A$4:$AL$4,0),FALSE)</f>
        <v>#REF!</v>
      </c>
      <c r="G443" s="32" t="e">
        <f>VLOOKUP($A443,'ATTENDANCE DATA'!$A$4:$AL$706,MATCH([1]Attendance_Data!G$2,'ATTENDANCE DATA'!$A$4:$AL$4,0),FALSE)</f>
        <v>#REF!</v>
      </c>
      <c r="H443" s="32" t="e">
        <f>VLOOKUP($A443,'ATTENDANCE DATA'!$A$4:$AL$706,MATCH([1]Attendance_Data!H$2,'ATTENDANCE DATA'!$A$4:$AL$4,0),FALSE)</f>
        <v>#REF!</v>
      </c>
      <c r="I443" s="32" t="e">
        <f>VLOOKUP($A443,'ATTENDANCE DATA'!$A$4:$AL$706,MATCH([1]Attendance_Data!I$2,'ATTENDANCE DATA'!$A$4:$AL$4,0),FALSE)</f>
        <v>#REF!</v>
      </c>
      <c r="J443" s="32" t="e">
        <f>VLOOKUP($A443,'ATTENDANCE DATA'!$A$4:$AL$706,MATCH([1]Attendance_Data!J$2,'ATTENDANCE DATA'!$A$4:$AL$4,0),FALSE)</f>
        <v>#REF!</v>
      </c>
      <c r="K443" s="33" t="e">
        <f t="shared" si="6"/>
        <v>#REF!</v>
      </c>
    </row>
    <row r="444" spans="1:11">
      <c r="A444" s="24" t="e">
        <f>[1]!tblEmployee[[#This Row],[Emp_ID]]</f>
        <v>#REF!</v>
      </c>
      <c r="B444" s="22" t="e">
        <f>VLOOKUP($A444,[1]!tblEmployee[#All],MATCH([1]Attendance_Data!B$2,[1]!tblEmployee[#Headers],0),FALSE)</f>
        <v>#REF!</v>
      </c>
      <c r="C444" s="22" t="e">
        <f>VLOOKUP($A444,[1]!tblEmployee[#All],MATCH([1]Attendance_Data!C$2,[1]!tblEmployee[#Headers],0),FALSE)</f>
        <v>#REF!</v>
      </c>
      <c r="D444" s="22" t="e">
        <f>VLOOKUP($A444,[1]!tblEmployee[#All],MATCH([1]Attendance_Data!D$2,[1]!tblEmployee[#Headers],0),FALSE)</f>
        <v>#REF!</v>
      </c>
      <c r="E444" s="23" t="e">
        <f>VLOOKUP($A444,[1]!tblEmployee[#All],MATCH([1]Attendance_Data!E$2,[1]!tblEmployee[#Headers],0),FALSE)</f>
        <v>#REF!</v>
      </c>
      <c r="F444" s="32" t="e">
        <f>VLOOKUP($A444,'ATTENDANCE DATA'!$A$4:$AL$706,MATCH([1]Attendance_Data!F$2,'ATTENDANCE DATA'!$A$4:$AL$4,0),FALSE)</f>
        <v>#REF!</v>
      </c>
      <c r="G444" s="32" t="e">
        <f>VLOOKUP($A444,'ATTENDANCE DATA'!$A$4:$AL$706,MATCH([1]Attendance_Data!G$2,'ATTENDANCE DATA'!$A$4:$AL$4,0),FALSE)</f>
        <v>#REF!</v>
      </c>
      <c r="H444" s="32" t="e">
        <f>VLOOKUP($A444,'ATTENDANCE DATA'!$A$4:$AL$706,MATCH([1]Attendance_Data!H$2,'ATTENDANCE DATA'!$A$4:$AL$4,0),FALSE)</f>
        <v>#REF!</v>
      </c>
      <c r="I444" s="32" t="e">
        <f>VLOOKUP($A444,'ATTENDANCE DATA'!$A$4:$AL$706,MATCH([1]Attendance_Data!I$2,'ATTENDANCE DATA'!$A$4:$AL$4,0),FALSE)</f>
        <v>#REF!</v>
      </c>
      <c r="J444" s="32" t="e">
        <f>VLOOKUP($A444,'ATTENDANCE DATA'!$A$4:$AL$706,MATCH([1]Attendance_Data!J$2,'ATTENDANCE DATA'!$A$4:$AL$4,0),FALSE)</f>
        <v>#REF!</v>
      </c>
      <c r="K444" s="33" t="e">
        <f t="shared" si="6"/>
        <v>#REF!</v>
      </c>
    </row>
    <row r="445" spans="1:11">
      <c r="A445" s="24" t="e">
        <f>[1]!tblEmployee[[#This Row],[Emp_ID]]</f>
        <v>#REF!</v>
      </c>
      <c r="B445" s="22" t="e">
        <f>VLOOKUP($A445,[1]!tblEmployee[#All],MATCH([1]Attendance_Data!B$2,[1]!tblEmployee[#Headers],0),FALSE)</f>
        <v>#REF!</v>
      </c>
      <c r="C445" s="22" t="e">
        <f>VLOOKUP($A445,[1]!tblEmployee[#All],MATCH([1]Attendance_Data!C$2,[1]!tblEmployee[#Headers],0),FALSE)</f>
        <v>#REF!</v>
      </c>
      <c r="D445" s="22" t="e">
        <f>VLOOKUP($A445,[1]!tblEmployee[#All],MATCH([1]Attendance_Data!D$2,[1]!tblEmployee[#Headers],0),FALSE)</f>
        <v>#REF!</v>
      </c>
      <c r="E445" s="23" t="e">
        <f>VLOOKUP($A445,[1]!tblEmployee[#All],MATCH([1]Attendance_Data!E$2,[1]!tblEmployee[#Headers],0),FALSE)</f>
        <v>#REF!</v>
      </c>
      <c r="F445" s="32" t="e">
        <f>VLOOKUP($A445,'ATTENDANCE DATA'!$A$4:$AL$706,MATCH([1]Attendance_Data!F$2,'ATTENDANCE DATA'!$A$4:$AL$4,0),FALSE)</f>
        <v>#REF!</v>
      </c>
      <c r="G445" s="32" t="e">
        <f>VLOOKUP($A445,'ATTENDANCE DATA'!$A$4:$AL$706,MATCH([1]Attendance_Data!G$2,'ATTENDANCE DATA'!$A$4:$AL$4,0),FALSE)</f>
        <v>#REF!</v>
      </c>
      <c r="H445" s="32" t="e">
        <f>VLOOKUP($A445,'ATTENDANCE DATA'!$A$4:$AL$706,MATCH([1]Attendance_Data!H$2,'ATTENDANCE DATA'!$A$4:$AL$4,0),FALSE)</f>
        <v>#REF!</v>
      </c>
      <c r="I445" s="32" t="e">
        <f>VLOOKUP($A445,'ATTENDANCE DATA'!$A$4:$AL$706,MATCH([1]Attendance_Data!I$2,'ATTENDANCE DATA'!$A$4:$AL$4,0),FALSE)</f>
        <v>#REF!</v>
      </c>
      <c r="J445" s="32" t="e">
        <f>VLOOKUP($A445,'ATTENDANCE DATA'!$A$4:$AL$706,MATCH([1]Attendance_Data!J$2,'ATTENDANCE DATA'!$A$4:$AL$4,0),FALSE)</f>
        <v>#REF!</v>
      </c>
      <c r="K445" s="33" t="e">
        <f t="shared" si="6"/>
        <v>#REF!</v>
      </c>
    </row>
    <row r="446" spans="1:11">
      <c r="A446" s="24" t="e">
        <f>[1]!tblEmployee[[#This Row],[Emp_ID]]</f>
        <v>#REF!</v>
      </c>
      <c r="B446" s="22" t="e">
        <f>VLOOKUP($A446,[1]!tblEmployee[#All],MATCH([1]Attendance_Data!B$2,[1]!tblEmployee[#Headers],0),FALSE)</f>
        <v>#REF!</v>
      </c>
      <c r="C446" s="22" t="e">
        <f>VLOOKUP($A446,[1]!tblEmployee[#All],MATCH([1]Attendance_Data!C$2,[1]!tblEmployee[#Headers],0),FALSE)</f>
        <v>#REF!</v>
      </c>
      <c r="D446" s="22" t="e">
        <f>VLOOKUP($A446,[1]!tblEmployee[#All],MATCH([1]Attendance_Data!D$2,[1]!tblEmployee[#Headers],0),FALSE)</f>
        <v>#REF!</v>
      </c>
      <c r="E446" s="23" t="e">
        <f>VLOOKUP($A446,[1]!tblEmployee[#All],MATCH([1]Attendance_Data!E$2,[1]!tblEmployee[#Headers],0),FALSE)</f>
        <v>#REF!</v>
      </c>
      <c r="F446" s="32" t="e">
        <f>VLOOKUP($A446,'ATTENDANCE DATA'!$A$4:$AL$706,MATCH([1]Attendance_Data!F$2,'ATTENDANCE DATA'!$A$4:$AL$4,0),FALSE)</f>
        <v>#REF!</v>
      </c>
      <c r="G446" s="32" t="e">
        <f>VLOOKUP($A446,'ATTENDANCE DATA'!$A$4:$AL$706,MATCH([1]Attendance_Data!G$2,'ATTENDANCE DATA'!$A$4:$AL$4,0),FALSE)</f>
        <v>#REF!</v>
      </c>
      <c r="H446" s="32" t="e">
        <f>VLOOKUP($A446,'ATTENDANCE DATA'!$A$4:$AL$706,MATCH([1]Attendance_Data!H$2,'ATTENDANCE DATA'!$A$4:$AL$4,0),FALSE)</f>
        <v>#REF!</v>
      </c>
      <c r="I446" s="32" t="e">
        <f>VLOOKUP($A446,'ATTENDANCE DATA'!$A$4:$AL$706,MATCH([1]Attendance_Data!I$2,'ATTENDANCE DATA'!$A$4:$AL$4,0),FALSE)</f>
        <v>#REF!</v>
      </c>
      <c r="J446" s="32" t="e">
        <f>VLOOKUP($A446,'ATTENDANCE DATA'!$A$4:$AL$706,MATCH([1]Attendance_Data!J$2,'ATTENDANCE DATA'!$A$4:$AL$4,0),FALSE)</f>
        <v>#REF!</v>
      </c>
      <c r="K446" s="33" t="e">
        <f t="shared" si="6"/>
        <v>#REF!</v>
      </c>
    </row>
    <row r="447" spans="1:11">
      <c r="A447" s="24" t="e">
        <f>[1]!tblEmployee[[#This Row],[Emp_ID]]</f>
        <v>#REF!</v>
      </c>
      <c r="B447" s="22" t="e">
        <f>VLOOKUP($A447,[1]!tblEmployee[#All],MATCH([1]Attendance_Data!B$2,[1]!tblEmployee[#Headers],0),FALSE)</f>
        <v>#REF!</v>
      </c>
      <c r="C447" s="22" t="e">
        <f>VLOOKUP($A447,[1]!tblEmployee[#All],MATCH([1]Attendance_Data!C$2,[1]!tblEmployee[#Headers],0),FALSE)</f>
        <v>#REF!</v>
      </c>
      <c r="D447" s="22" t="e">
        <f>VLOOKUP($A447,[1]!tblEmployee[#All],MATCH([1]Attendance_Data!D$2,[1]!tblEmployee[#Headers],0),FALSE)</f>
        <v>#REF!</v>
      </c>
      <c r="E447" s="23" t="e">
        <f>VLOOKUP($A447,[1]!tblEmployee[#All],MATCH([1]Attendance_Data!E$2,[1]!tblEmployee[#Headers],0),FALSE)</f>
        <v>#REF!</v>
      </c>
      <c r="F447" s="32" t="e">
        <f>VLOOKUP($A447,'ATTENDANCE DATA'!$A$4:$AL$706,MATCH([1]Attendance_Data!F$2,'ATTENDANCE DATA'!$A$4:$AL$4,0),FALSE)</f>
        <v>#REF!</v>
      </c>
      <c r="G447" s="32" t="e">
        <f>VLOOKUP($A447,'ATTENDANCE DATA'!$A$4:$AL$706,MATCH([1]Attendance_Data!G$2,'ATTENDANCE DATA'!$A$4:$AL$4,0),FALSE)</f>
        <v>#REF!</v>
      </c>
      <c r="H447" s="32" t="e">
        <f>VLOOKUP($A447,'ATTENDANCE DATA'!$A$4:$AL$706,MATCH([1]Attendance_Data!H$2,'ATTENDANCE DATA'!$A$4:$AL$4,0),FALSE)</f>
        <v>#REF!</v>
      </c>
      <c r="I447" s="32" t="e">
        <f>VLOOKUP($A447,'ATTENDANCE DATA'!$A$4:$AL$706,MATCH([1]Attendance_Data!I$2,'ATTENDANCE DATA'!$A$4:$AL$4,0),FALSE)</f>
        <v>#REF!</v>
      </c>
      <c r="J447" s="32" t="e">
        <f>VLOOKUP($A447,'ATTENDANCE DATA'!$A$4:$AL$706,MATCH([1]Attendance_Data!J$2,'ATTENDANCE DATA'!$A$4:$AL$4,0),FALSE)</f>
        <v>#REF!</v>
      </c>
      <c r="K447" s="33" t="e">
        <f t="shared" si="6"/>
        <v>#REF!</v>
      </c>
    </row>
    <row r="448" spans="1:11">
      <c r="A448" s="24" t="e">
        <f>[1]!tblEmployee[[#This Row],[Emp_ID]]</f>
        <v>#REF!</v>
      </c>
      <c r="B448" s="22" t="e">
        <f>VLOOKUP($A448,[1]!tblEmployee[#All],MATCH([1]Attendance_Data!B$2,[1]!tblEmployee[#Headers],0),FALSE)</f>
        <v>#REF!</v>
      </c>
      <c r="C448" s="22" t="e">
        <f>VLOOKUP($A448,[1]!tblEmployee[#All],MATCH([1]Attendance_Data!C$2,[1]!tblEmployee[#Headers],0),FALSE)</f>
        <v>#REF!</v>
      </c>
      <c r="D448" s="22" t="e">
        <f>VLOOKUP($A448,[1]!tblEmployee[#All],MATCH([1]Attendance_Data!D$2,[1]!tblEmployee[#Headers],0),FALSE)</f>
        <v>#REF!</v>
      </c>
      <c r="E448" s="23" t="e">
        <f>VLOOKUP($A448,[1]!tblEmployee[#All],MATCH([1]Attendance_Data!E$2,[1]!tblEmployee[#Headers],0),FALSE)</f>
        <v>#REF!</v>
      </c>
      <c r="F448" s="32" t="e">
        <f>VLOOKUP($A448,'ATTENDANCE DATA'!$A$4:$AL$706,MATCH([1]Attendance_Data!F$2,'ATTENDANCE DATA'!$A$4:$AL$4,0),FALSE)</f>
        <v>#REF!</v>
      </c>
      <c r="G448" s="32" t="e">
        <f>VLOOKUP($A448,'ATTENDANCE DATA'!$A$4:$AL$706,MATCH([1]Attendance_Data!G$2,'ATTENDANCE DATA'!$A$4:$AL$4,0),FALSE)</f>
        <v>#REF!</v>
      </c>
      <c r="H448" s="32" t="e">
        <f>VLOOKUP($A448,'ATTENDANCE DATA'!$A$4:$AL$706,MATCH([1]Attendance_Data!H$2,'ATTENDANCE DATA'!$A$4:$AL$4,0),FALSE)</f>
        <v>#REF!</v>
      </c>
      <c r="I448" s="32" t="e">
        <f>VLOOKUP($A448,'ATTENDANCE DATA'!$A$4:$AL$706,MATCH([1]Attendance_Data!I$2,'ATTENDANCE DATA'!$A$4:$AL$4,0),FALSE)</f>
        <v>#REF!</v>
      </c>
      <c r="J448" s="32" t="e">
        <f>VLOOKUP($A448,'ATTENDANCE DATA'!$A$4:$AL$706,MATCH([1]Attendance_Data!J$2,'ATTENDANCE DATA'!$A$4:$AL$4,0),FALSE)</f>
        <v>#REF!</v>
      </c>
      <c r="K448" s="33" t="e">
        <f t="shared" si="6"/>
        <v>#REF!</v>
      </c>
    </row>
    <row r="449" spans="1:11">
      <c r="A449" s="24" t="e">
        <f>[1]!tblEmployee[[#This Row],[Emp_ID]]</f>
        <v>#REF!</v>
      </c>
      <c r="B449" s="22" t="e">
        <f>VLOOKUP($A449,[1]!tblEmployee[#All],MATCH([1]Attendance_Data!B$2,[1]!tblEmployee[#Headers],0),FALSE)</f>
        <v>#REF!</v>
      </c>
      <c r="C449" s="22" t="e">
        <f>VLOOKUP($A449,[1]!tblEmployee[#All],MATCH([1]Attendance_Data!C$2,[1]!tblEmployee[#Headers],0),FALSE)</f>
        <v>#REF!</v>
      </c>
      <c r="D449" s="22" t="e">
        <f>VLOOKUP($A449,[1]!tblEmployee[#All],MATCH([1]Attendance_Data!D$2,[1]!tblEmployee[#Headers],0),FALSE)</f>
        <v>#REF!</v>
      </c>
      <c r="E449" s="23" t="e">
        <f>VLOOKUP($A449,[1]!tblEmployee[#All],MATCH([1]Attendance_Data!E$2,[1]!tblEmployee[#Headers],0),FALSE)</f>
        <v>#REF!</v>
      </c>
      <c r="F449" s="32" t="e">
        <f>VLOOKUP($A449,'ATTENDANCE DATA'!$A$4:$AL$706,MATCH([1]Attendance_Data!F$2,'ATTENDANCE DATA'!$A$4:$AL$4,0),FALSE)</f>
        <v>#REF!</v>
      </c>
      <c r="G449" s="32" t="e">
        <f>VLOOKUP($A449,'ATTENDANCE DATA'!$A$4:$AL$706,MATCH([1]Attendance_Data!G$2,'ATTENDANCE DATA'!$A$4:$AL$4,0),FALSE)</f>
        <v>#REF!</v>
      </c>
      <c r="H449" s="32" t="e">
        <f>VLOOKUP($A449,'ATTENDANCE DATA'!$A$4:$AL$706,MATCH([1]Attendance_Data!H$2,'ATTENDANCE DATA'!$A$4:$AL$4,0),FALSE)</f>
        <v>#REF!</v>
      </c>
      <c r="I449" s="32" t="e">
        <f>VLOOKUP($A449,'ATTENDANCE DATA'!$A$4:$AL$706,MATCH([1]Attendance_Data!I$2,'ATTENDANCE DATA'!$A$4:$AL$4,0),FALSE)</f>
        <v>#REF!</v>
      </c>
      <c r="J449" s="32" t="e">
        <f>VLOOKUP($A449,'ATTENDANCE DATA'!$A$4:$AL$706,MATCH([1]Attendance_Data!J$2,'ATTENDANCE DATA'!$A$4:$AL$4,0),FALSE)</f>
        <v>#REF!</v>
      </c>
      <c r="K449" s="33" t="e">
        <f t="shared" si="6"/>
        <v>#REF!</v>
      </c>
    </row>
    <row r="450" spans="1:11">
      <c r="A450" s="24" t="e">
        <f>[1]!tblEmployee[[#This Row],[Emp_ID]]</f>
        <v>#REF!</v>
      </c>
      <c r="B450" s="22" t="e">
        <f>VLOOKUP($A450,[1]!tblEmployee[#All],MATCH([1]Attendance_Data!B$2,[1]!tblEmployee[#Headers],0),FALSE)</f>
        <v>#REF!</v>
      </c>
      <c r="C450" s="22" t="e">
        <f>VLOOKUP($A450,[1]!tblEmployee[#All],MATCH([1]Attendance_Data!C$2,[1]!tblEmployee[#Headers],0),FALSE)</f>
        <v>#REF!</v>
      </c>
      <c r="D450" s="22" t="e">
        <f>VLOOKUP($A450,[1]!tblEmployee[#All],MATCH([1]Attendance_Data!D$2,[1]!tblEmployee[#Headers],0),FALSE)</f>
        <v>#REF!</v>
      </c>
      <c r="E450" s="23" t="e">
        <f>VLOOKUP($A450,[1]!tblEmployee[#All],MATCH([1]Attendance_Data!E$2,[1]!tblEmployee[#Headers],0),FALSE)</f>
        <v>#REF!</v>
      </c>
      <c r="F450" s="32" t="e">
        <f>VLOOKUP($A450,'ATTENDANCE DATA'!$A$4:$AL$706,MATCH([1]Attendance_Data!F$2,'ATTENDANCE DATA'!$A$4:$AL$4,0),FALSE)</f>
        <v>#REF!</v>
      </c>
      <c r="G450" s="32" t="e">
        <f>VLOOKUP($A450,'ATTENDANCE DATA'!$A$4:$AL$706,MATCH([1]Attendance_Data!G$2,'ATTENDANCE DATA'!$A$4:$AL$4,0),FALSE)</f>
        <v>#REF!</v>
      </c>
      <c r="H450" s="32" t="e">
        <f>VLOOKUP($A450,'ATTENDANCE DATA'!$A$4:$AL$706,MATCH([1]Attendance_Data!H$2,'ATTENDANCE DATA'!$A$4:$AL$4,0),FALSE)</f>
        <v>#REF!</v>
      </c>
      <c r="I450" s="32" t="e">
        <f>VLOOKUP($A450,'ATTENDANCE DATA'!$A$4:$AL$706,MATCH([1]Attendance_Data!I$2,'ATTENDANCE DATA'!$A$4:$AL$4,0),FALSE)</f>
        <v>#REF!</v>
      </c>
      <c r="J450" s="32" t="e">
        <f>VLOOKUP($A450,'ATTENDANCE DATA'!$A$4:$AL$706,MATCH([1]Attendance_Data!J$2,'ATTENDANCE DATA'!$A$4:$AL$4,0),FALSE)</f>
        <v>#REF!</v>
      </c>
      <c r="K450" s="33" t="e">
        <f t="shared" si="6"/>
        <v>#REF!</v>
      </c>
    </row>
    <row r="451" spans="1:11">
      <c r="A451" s="24" t="e">
        <f>[1]!tblEmployee[[#This Row],[Emp_ID]]</f>
        <v>#REF!</v>
      </c>
      <c r="B451" s="22" t="e">
        <f>VLOOKUP($A451,[1]!tblEmployee[#All],MATCH([1]Attendance_Data!B$2,[1]!tblEmployee[#Headers],0),FALSE)</f>
        <v>#REF!</v>
      </c>
      <c r="C451" s="22" t="e">
        <f>VLOOKUP($A451,[1]!tblEmployee[#All],MATCH([1]Attendance_Data!C$2,[1]!tblEmployee[#Headers],0),FALSE)</f>
        <v>#REF!</v>
      </c>
      <c r="D451" s="22" t="e">
        <f>VLOOKUP($A451,[1]!tblEmployee[#All],MATCH([1]Attendance_Data!D$2,[1]!tblEmployee[#Headers],0),FALSE)</f>
        <v>#REF!</v>
      </c>
      <c r="E451" s="23" t="e">
        <f>VLOOKUP($A451,[1]!tblEmployee[#All],MATCH([1]Attendance_Data!E$2,[1]!tblEmployee[#Headers],0),FALSE)</f>
        <v>#REF!</v>
      </c>
      <c r="F451" s="32" t="e">
        <f>VLOOKUP($A451,'ATTENDANCE DATA'!$A$4:$AL$706,MATCH([1]Attendance_Data!F$2,'ATTENDANCE DATA'!$A$4:$AL$4,0),FALSE)</f>
        <v>#REF!</v>
      </c>
      <c r="G451" s="32" t="e">
        <f>VLOOKUP($A451,'ATTENDANCE DATA'!$A$4:$AL$706,MATCH([1]Attendance_Data!G$2,'ATTENDANCE DATA'!$A$4:$AL$4,0),FALSE)</f>
        <v>#REF!</v>
      </c>
      <c r="H451" s="32" t="e">
        <f>VLOOKUP($A451,'ATTENDANCE DATA'!$A$4:$AL$706,MATCH([1]Attendance_Data!H$2,'ATTENDANCE DATA'!$A$4:$AL$4,0),FALSE)</f>
        <v>#REF!</v>
      </c>
      <c r="I451" s="32" t="e">
        <f>VLOOKUP($A451,'ATTENDANCE DATA'!$A$4:$AL$706,MATCH([1]Attendance_Data!I$2,'ATTENDANCE DATA'!$A$4:$AL$4,0),FALSE)</f>
        <v>#REF!</v>
      </c>
      <c r="J451" s="32" t="e">
        <f>VLOOKUP($A451,'ATTENDANCE DATA'!$A$4:$AL$706,MATCH([1]Attendance_Data!J$2,'ATTENDANCE DATA'!$A$4:$AL$4,0),FALSE)</f>
        <v>#REF!</v>
      </c>
      <c r="K451" s="33" t="e">
        <f t="shared" si="6"/>
        <v>#REF!</v>
      </c>
    </row>
    <row r="452" spans="1:11">
      <c r="A452" s="24" t="e">
        <f>[1]!tblEmployee[[#This Row],[Emp_ID]]</f>
        <v>#REF!</v>
      </c>
      <c r="B452" s="22" t="e">
        <f>VLOOKUP($A452,[1]!tblEmployee[#All],MATCH([1]Attendance_Data!B$2,[1]!tblEmployee[#Headers],0),FALSE)</f>
        <v>#REF!</v>
      </c>
      <c r="C452" s="22" t="e">
        <f>VLOOKUP($A452,[1]!tblEmployee[#All],MATCH([1]Attendance_Data!C$2,[1]!tblEmployee[#Headers],0),FALSE)</f>
        <v>#REF!</v>
      </c>
      <c r="D452" s="22" t="e">
        <f>VLOOKUP($A452,[1]!tblEmployee[#All],MATCH([1]Attendance_Data!D$2,[1]!tblEmployee[#Headers],0),FALSE)</f>
        <v>#REF!</v>
      </c>
      <c r="E452" s="23" t="e">
        <f>VLOOKUP($A452,[1]!tblEmployee[#All],MATCH([1]Attendance_Data!E$2,[1]!tblEmployee[#Headers],0),FALSE)</f>
        <v>#REF!</v>
      </c>
      <c r="F452" s="32" t="e">
        <f>VLOOKUP($A452,'ATTENDANCE DATA'!$A$4:$AL$706,MATCH([1]Attendance_Data!F$2,'ATTENDANCE DATA'!$A$4:$AL$4,0),FALSE)</f>
        <v>#REF!</v>
      </c>
      <c r="G452" s="32" t="e">
        <f>VLOOKUP($A452,'ATTENDANCE DATA'!$A$4:$AL$706,MATCH([1]Attendance_Data!G$2,'ATTENDANCE DATA'!$A$4:$AL$4,0),FALSE)</f>
        <v>#REF!</v>
      </c>
      <c r="H452" s="32" t="e">
        <f>VLOOKUP($A452,'ATTENDANCE DATA'!$A$4:$AL$706,MATCH([1]Attendance_Data!H$2,'ATTENDANCE DATA'!$A$4:$AL$4,0),FALSE)</f>
        <v>#REF!</v>
      </c>
      <c r="I452" s="32" t="e">
        <f>VLOOKUP($A452,'ATTENDANCE DATA'!$A$4:$AL$706,MATCH([1]Attendance_Data!I$2,'ATTENDANCE DATA'!$A$4:$AL$4,0),FALSE)</f>
        <v>#REF!</v>
      </c>
      <c r="J452" s="32" t="e">
        <f>VLOOKUP($A452,'ATTENDANCE DATA'!$A$4:$AL$706,MATCH([1]Attendance_Data!J$2,'ATTENDANCE DATA'!$A$4:$AL$4,0),FALSE)</f>
        <v>#REF!</v>
      </c>
      <c r="K452" s="33" t="e">
        <f t="shared" ref="K452:K515" si="7">IF((G452+J452)=0,0,G452/(G452+J452))</f>
        <v>#REF!</v>
      </c>
    </row>
    <row r="453" spans="1:11">
      <c r="A453" s="24" t="e">
        <f>[1]!tblEmployee[[#This Row],[Emp_ID]]</f>
        <v>#REF!</v>
      </c>
      <c r="B453" s="22" t="e">
        <f>VLOOKUP($A453,[1]!tblEmployee[#All],MATCH([1]Attendance_Data!B$2,[1]!tblEmployee[#Headers],0),FALSE)</f>
        <v>#REF!</v>
      </c>
      <c r="C453" s="22" t="e">
        <f>VLOOKUP($A453,[1]!tblEmployee[#All],MATCH([1]Attendance_Data!C$2,[1]!tblEmployee[#Headers],0),FALSE)</f>
        <v>#REF!</v>
      </c>
      <c r="D453" s="22" t="e">
        <f>VLOOKUP($A453,[1]!tblEmployee[#All],MATCH([1]Attendance_Data!D$2,[1]!tblEmployee[#Headers],0),FALSE)</f>
        <v>#REF!</v>
      </c>
      <c r="E453" s="23" t="e">
        <f>VLOOKUP($A453,[1]!tblEmployee[#All],MATCH([1]Attendance_Data!E$2,[1]!tblEmployee[#Headers],0),FALSE)</f>
        <v>#REF!</v>
      </c>
      <c r="F453" s="32" t="e">
        <f>VLOOKUP($A453,'ATTENDANCE DATA'!$A$4:$AL$706,MATCH([1]Attendance_Data!F$2,'ATTENDANCE DATA'!$A$4:$AL$4,0),FALSE)</f>
        <v>#REF!</v>
      </c>
      <c r="G453" s="32" t="e">
        <f>VLOOKUP($A453,'ATTENDANCE DATA'!$A$4:$AL$706,MATCH([1]Attendance_Data!G$2,'ATTENDANCE DATA'!$A$4:$AL$4,0),FALSE)</f>
        <v>#REF!</v>
      </c>
      <c r="H453" s="32" t="e">
        <f>VLOOKUP($A453,'ATTENDANCE DATA'!$A$4:$AL$706,MATCH([1]Attendance_Data!H$2,'ATTENDANCE DATA'!$A$4:$AL$4,0),FALSE)</f>
        <v>#REF!</v>
      </c>
      <c r="I453" s="32" t="e">
        <f>VLOOKUP($A453,'ATTENDANCE DATA'!$A$4:$AL$706,MATCH([1]Attendance_Data!I$2,'ATTENDANCE DATA'!$A$4:$AL$4,0),FALSE)</f>
        <v>#REF!</v>
      </c>
      <c r="J453" s="32" t="e">
        <f>VLOOKUP($A453,'ATTENDANCE DATA'!$A$4:$AL$706,MATCH([1]Attendance_Data!J$2,'ATTENDANCE DATA'!$A$4:$AL$4,0),FALSE)</f>
        <v>#REF!</v>
      </c>
      <c r="K453" s="33" t="e">
        <f t="shared" si="7"/>
        <v>#REF!</v>
      </c>
    </row>
    <row r="454" spans="1:11">
      <c r="A454" s="24" t="e">
        <f>[1]!tblEmployee[[#This Row],[Emp_ID]]</f>
        <v>#REF!</v>
      </c>
      <c r="B454" s="22" t="e">
        <f>VLOOKUP($A454,[1]!tblEmployee[#All],MATCH([1]Attendance_Data!B$2,[1]!tblEmployee[#Headers],0),FALSE)</f>
        <v>#REF!</v>
      </c>
      <c r="C454" s="22" t="e">
        <f>VLOOKUP($A454,[1]!tblEmployee[#All],MATCH([1]Attendance_Data!C$2,[1]!tblEmployee[#Headers],0),FALSE)</f>
        <v>#REF!</v>
      </c>
      <c r="D454" s="22" t="e">
        <f>VLOOKUP($A454,[1]!tblEmployee[#All],MATCH([1]Attendance_Data!D$2,[1]!tblEmployee[#Headers],0),FALSE)</f>
        <v>#REF!</v>
      </c>
      <c r="E454" s="23" t="e">
        <f>VLOOKUP($A454,[1]!tblEmployee[#All],MATCH([1]Attendance_Data!E$2,[1]!tblEmployee[#Headers],0),FALSE)</f>
        <v>#REF!</v>
      </c>
      <c r="F454" s="32" t="e">
        <f>VLOOKUP($A454,'ATTENDANCE DATA'!$A$4:$AL$706,MATCH([1]Attendance_Data!F$2,'ATTENDANCE DATA'!$A$4:$AL$4,0),FALSE)</f>
        <v>#REF!</v>
      </c>
      <c r="G454" s="32" t="e">
        <f>VLOOKUP($A454,'ATTENDANCE DATA'!$A$4:$AL$706,MATCH([1]Attendance_Data!G$2,'ATTENDANCE DATA'!$A$4:$AL$4,0),FALSE)</f>
        <v>#REF!</v>
      </c>
      <c r="H454" s="32" t="e">
        <f>VLOOKUP($A454,'ATTENDANCE DATA'!$A$4:$AL$706,MATCH([1]Attendance_Data!H$2,'ATTENDANCE DATA'!$A$4:$AL$4,0),FALSE)</f>
        <v>#REF!</v>
      </c>
      <c r="I454" s="32" t="e">
        <f>VLOOKUP($A454,'ATTENDANCE DATA'!$A$4:$AL$706,MATCH([1]Attendance_Data!I$2,'ATTENDANCE DATA'!$A$4:$AL$4,0),FALSE)</f>
        <v>#REF!</v>
      </c>
      <c r="J454" s="32" t="e">
        <f>VLOOKUP($A454,'ATTENDANCE DATA'!$A$4:$AL$706,MATCH([1]Attendance_Data!J$2,'ATTENDANCE DATA'!$A$4:$AL$4,0),FALSE)</f>
        <v>#REF!</v>
      </c>
      <c r="K454" s="33" t="e">
        <f t="shared" si="7"/>
        <v>#REF!</v>
      </c>
    </row>
    <row r="455" spans="1:11">
      <c r="A455" s="24" t="e">
        <f>[1]!tblEmployee[[#This Row],[Emp_ID]]</f>
        <v>#REF!</v>
      </c>
      <c r="B455" s="22" t="e">
        <f>VLOOKUP($A455,[1]!tblEmployee[#All],MATCH([1]Attendance_Data!B$2,[1]!tblEmployee[#Headers],0),FALSE)</f>
        <v>#REF!</v>
      </c>
      <c r="C455" s="22" t="e">
        <f>VLOOKUP($A455,[1]!tblEmployee[#All],MATCH([1]Attendance_Data!C$2,[1]!tblEmployee[#Headers],0),FALSE)</f>
        <v>#REF!</v>
      </c>
      <c r="D455" s="22" t="e">
        <f>VLOOKUP($A455,[1]!tblEmployee[#All],MATCH([1]Attendance_Data!D$2,[1]!tblEmployee[#Headers],0),FALSE)</f>
        <v>#REF!</v>
      </c>
      <c r="E455" s="23" t="e">
        <f>VLOOKUP($A455,[1]!tblEmployee[#All],MATCH([1]Attendance_Data!E$2,[1]!tblEmployee[#Headers],0),FALSE)</f>
        <v>#REF!</v>
      </c>
      <c r="F455" s="32" t="e">
        <f>VLOOKUP($A455,'ATTENDANCE DATA'!$A$4:$AL$706,MATCH([1]Attendance_Data!F$2,'ATTENDANCE DATA'!$A$4:$AL$4,0),FALSE)</f>
        <v>#REF!</v>
      </c>
      <c r="G455" s="32" t="e">
        <f>VLOOKUP($A455,'ATTENDANCE DATA'!$A$4:$AL$706,MATCH([1]Attendance_Data!G$2,'ATTENDANCE DATA'!$A$4:$AL$4,0),FALSE)</f>
        <v>#REF!</v>
      </c>
      <c r="H455" s="32" t="e">
        <f>VLOOKUP($A455,'ATTENDANCE DATA'!$A$4:$AL$706,MATCH([1]Attendance_Data!H$2,'ATTENDANCE DATA'!$A$4:$AL$4,0),FALSE)</f>
        <v>#REF!</v>
      </c>
      <c r="I455" s="32" t="e">
        <f>VLOOKUP($A455,'ATTENDANCE DATA'!$A$4:$AL$706,MATCH([1]Attendance_Data!I$2,'ATTENDANCE DATA'!$A$4:$AL$4,0),FALSE)</f>
        <v>#REF!</v>
      </c>
      <c r="J455" s="32" t="e">
        <f>VLOOKUP($A455,'ATTENDANCE DATA'!$A$4:$AL$706,MATCH([1]Attendance_Data!J$2,'ATTENDANCE DATA'!$A$4:$AL$4,0),FALSE)</f>
        <v>#REF!</v>
      </c>
      <c r="K455" s="33" t="e">
        <f t="shared" si="7"/>
        <v>#REF!</v>
      </c>
    </row>
    <row r="456" spans="1:11">
      <c r="A456" s="24" t="e">
        <f>[1]!tblEmployee[[#This Row],[Emp_ID]]</f>
        <v>#REF!</v>
      </c>
      <c r="B456" s="22" t="e">
        <f>VLOOKUP($A456,[1]!tblEmployee[#All],MATCH([1]Attendance_Data!B$2,[1]!tblEmployee[#Headers],0),FALSE)</f>
        <v>#REF!</v>
      </c>
      <c r="C456" s="22" t="e">
        <f>VLOOKUP($A456,[1]!tblEmployee[#All],MATCH([1]Attendance_Data!C$2,[1]!tblEmployee[#Headers],0),FALSE)</f>
        <v>#REF!</v>
      </c>
      <c r="D456" s="22" t="e">
        <f>VLOOKUP($A456,[1]!tblEmployee[#All],MATCH([1]Attendance_Data!D$2,[1]!tblEmployee[#Headers],0),FALSE)</f>
        <v>#REF!</v>
      </c>
      <c r="E456" s="23" t="e">
        <f>VLOOKUP($A456,[1]!tblEmployee[#All],MATCH([1]Attendance_Data!E$2,[1]!tblEmployee[#Headers],0),FALSE)</f>
        <v>#REF!</v>
      </c>
      <c r="F456" s="32" t="e">
        <f>VLOOKUP($A456,'ATTENDANCE DATA'!$A$4:$AL$706,MATCH([1]Attendance_Data!F$2,'ATTENDANCE DATA'!$A$4:$AL$4,0),FALSE)</f>
        <v>#REF!</v>
      </c>
      <c r="G456" s="32" t="e">
        <f>VLOOKUP($A456,'ATTENDANCE DATA'!$A$4:$AL$706,MATCH([1]Attendance_Data!G$2,'ATTENDANCE DATA'!$A$4:$AL$4,0),FALSE)</f>
        <v>#REF!</v>
      </c>
      <c r="H456" s="32" t="e">
        <f>VLOOKUP($A456,'ATTENDANCE DATA'!$A$4:$AL$706,MATCH([1]Attendance_Data!H$2,'ATTENDANCE DATA'!$A$4:$AL$4,0),FALSE)</f>
        <v>#REF!</v>
      </c>
      <c r="I456" s="32" t="e">
        <f>VLOOKUP($A456,'ATTENDANCE DATA'!$A$4:$AL$706,MATCH([1]Attendance_Data!I$2,'ATTENDANCE DATA'!$A$4:$AL$4,0),FALSE)</f>
        <v>#REF!</v>
      </c>
      <c r="J456" s="32" t="e">
        <f>VLOOKUP($A456,'ATTENDANCE DATA'!$A$4:$AL$706,MATCH([1]Attendance_Data!J$2,'ATTENDANCE DATA'!$A$4:$AL$4,0),FALSE)</f>
        <v>#REF!</v>
      </c>
      <c r="K456" s="33" t="e">
        <f t="shared" si="7"/>
        <v>#REF!</v>
      </c>
    </row>
    <row r="457" spans="1:11">
      <c r="A457" s="24" t="e">
        <f>[1]!tblEmployee[[#This Row],[Emp_ID]]</f>
        <v>#REF!</v>
      </c>
      <c r="B457" s="22" t="e">
        <f>VLOOKUP($A457,[1]!tblEmployee[#All],MATCH([1]Attendance_Data!B$2,[1]!tblEmployee[#Headers],0),FALSE)</f>
        <v>#REF!</v>
      </c>
      <c r="C457" s="22" t="e">
        <f>VLOOKUP($A457,[1]!tblEmployee[#All],MATCH([1]Attendance_Data!C$2,[1]!tblEmployee[#Headers],0),FALSE)</f>
        <v>#REF!</v>
      </c>
      <c r="D457" s="22" t="e">
        <f>VLOOKUP($A457,[1]!tblEmployee[#All],MATCH([1]Attendance_Data!D$2,[1]!tblEmployee[#Headers],0),FALSE)</f>
        <v>#REF!</v>
      </c>
      <c r="E457" s="23" t="e">
        <f>VLOOKUP($A457,[1]!tblEmployee[#All],MATCH([1]Attendance_Data!E$2,[1]!tblEmployee[#Headers],0),FALSE)</f>
        <v>#REF!</v>
      </c>
      <c r="F457" s="32" t="e">
        <f>VLOOKUP($A457,'ATTENDANCE DATA'!$A$4:$AL$706,MATCH([1]Attendance_Data!F$2,'ATTENDANCE DATA'!$A$4:$AL$4,0),FALSE)</f>
        <v>#REF!</v>
      </c>
      <c r="G457" s="32" t="e">
        <f>VLOOKUP($A457,'ATTENDANCE DATA'!$A$4:$AL$706,MATCH([1]Attendance_Data!G$2,'ATTENDANCE DATA'!$A$4:$AL$4,0),FALSE)</f>
        <v>#REF!</v>
      </c>
      <c r="H457" s="32" t="e">
        <f>VLOOKUP($A457,'ATTENDANCE DATA'!$A$4:$AL$706,MATCH([1]Attendance_Data!H$2,'ATTENDANCE DATA'!$A$4:$AL$4,0),FALSE)</f>
        <v>#REF!</v>
      </c>
      <c r="I457" s="32" t="e">
        <f>VLOOKUP($A457,'ATTENDANCE DATA'!$A$4:$AL$706,MATCH([1]Attendance_Data!I$2,'ATTENDANCE DATA'!$A$4:$AL$4,0),FALSE)</f>
        <v>#REF!</v>
      </c>
      <c r="J457" s="32" t="e">
        <f>VLOOKUP($A457,'ATTENDANCE DATA'!$A$4:$AL$706,MATCH([1]Attendance_Data!J$2,'ATTENDANCE DATA'!$A$4:$AL$4,0),FALSE)</f>
        <v>#REF!</v>
      </c>
      <c r="K457" s="33" t="e">
        <f t="shared" si="7"/>
        <v>#REF!</v>
      </c>
    </row>
    <row r="458" spans="1:11">
      <c r="A458" s="24" t="e">
        <f>[1]!tblEmployee[[#This Row],[Emp_ID]]</f>
        <v>#REF!</v>
      </c>
      <c r="B458" s="22" t="e">
        <f>VLOOKUP($A458,[1]!tblEmployee[#All],MATCH([1]Attendance_Data!B$2,[1]!tblEmployee[#Headers],0),FALSE)</f>
        <v>#REF!</v>
      </c>
      <c r="C458" s="22" t="e">
        <f>VLOOKUP($A458,[1]!tblEmployee[#All],MATCH([1]Attendance_Data!C$2,[1]!tblEmployee[#Headers],0),FALSE)</f>
        <v>#REF!</v>
      </c>
      <c r="D458" s="22" t="e">
        <f>VLOOKUP($A458,[1]!tblEmployee[#All],MATCH([1]Attendance_Data!D$2,[1]!tblEmployee[#Headers],0),FALSE)</f>
        <v>#REF!</v>
      </c>
      <c r="E458" s="23" t="e">
        <f>VLOOKUP($A458,[1]!tblEmployee[#All],MATCH([1]Attendance_Data!E$2,[1]!tblEmployee[#Headers],0),FALSE)</f>
        <v>#REF!</v>
      </c>
      <c r="F458" s="32" t="e">
        <f>VLOOKUP($A458,'ATTENDANCE DATA'!$A$4:$AL$706,MATCH([1]Attendance_Data!F$2,'ATTENDANCE DATA'!$A$4:$AL$4,0),FALSE)</f>
        <v>#REF!</v>
      </c>
      <c r="G458" s="32" t="e">
        <f>VLOOKUP($A458,'ATTENDANCE DATA'!$A$4:$AL$706,MATCH([1]Attendance_Data!G$2,'ATTENDANCE DATA'!$A$4:$AL$4,0),FALSE)</f>
        <v>#REF!</v>
      </c>
      <c r="H458" s="32" t="e">
        <f>VLOOKUP($A458,'ATTENDANCE DATA'!$A$4:$AL$706,MATCH([1]Attendance_Data!H$2,'ATTENDANCE DATA'!$A$4:$AL$4,0),FALSE)</f>
        <v>#REF!</v>
      </c>
      <c r="I458" s="32" t="e">
        <f>VLOOKUP($A458,'ATTENDANCE DATA'!$A$4:$AL$706,MATCH([1]Attendance_Data!I$2,'ATTENDANCE DATA'!$A$4:$AL$4,0),FALSE)</f>
        <v>#REF!</v>
      </c>
      <c r="J458" s="32" t="e">
        <f>VLOOKUP($A458,'ATTENDANCE DATA'!$A$4:$AL$706,MATCH([1]Attendance_Data!J$2,'ATTENDANCE DATA'!$A$4:$AL$4,0),FALSE)</f>
        <v>#REF!</v>
      </c>
      <c r="K458" s="33" t="e">
        <f t="shared" si="7"/>
        <v>#REF!</v>
      </c>
    </row>
    <row r="459" spans="1:11">
      <c r="A459" s="24" t="e">
        <f>[1]!tblEmployee[[#This Row],[Emp_ID]]</f>
        <v>#REF!</v>
      </c>
      <c r="B459" s="22" t="e">
        <f>VLOOKUP($A459,[1]!tblEmployee[#All],MATCH([1]Attendance_Data!B$2,[1]!tblEmployee[#Headers],0),FALSE)</f>
        <v>#REF!</v>
      </c>
      <c r="C459" s="22" t="e">
        <f>VLOOKUP($A459,[1]!tblEmployee[#All],MATCH([1]Attendance_Data!C$2,[1]!tblEmployee[#Headers],0),FALSE)</f>
        <v>#REF!</v>
      </c>
      <c r="D459" s="22" t="e">
        <f>VLOOKUP($A459,[1]!tblEmployee[#All],MATCH([1]Attendance_Data!D$2,[1]!tblEmployee[#Headers],0),FALSE)</f>
        <v>#REF!</v>
      </c>
      <c r="E459" s="23" t="e">
        <f>VLOOKUP($A459,[1]!tblEmployee[#All],MATCH([1]Attendance_Data!E$2,[1]!tblEmployee[#Headers],0),FALSE)</f>
        <v>#REF!</v>
      </c>
      <c r="F459" s="32" t="e">
        <f>VLOOKUP($A459,'ATTENDANCE DATA'!$A$4:$AL$706,MATCH([1]Attendance_Data!F$2,'ATTENDANCE DATA'!$A$4:$AL$4,0),FALSE)</f>
        <v>#REF!</v>
      </c>
      <c r="G459" s="32" t="e">
        <f>VLOOKUP($A459,'ATTENDANCE DATA'!$A$4:$AL$706,MATCH([1]Attendance_Data!G$2,'ATTENDANCE DATA'!$A$4:$AL$4,0),FALSE)</f>
        <v>#REF!</v>
      </c>
      <c r="H459" s="32" t="e">
        <f>VLOOKUP($A459,'ATTENDANCE DATA'!$A$4:$AL$706,MATCH([1]Attendance_Data!H$2,'ATTENDANCE DATA'!$A$4:$AL$4,0),FALSE)</f>
        <v>#REF!</v>
      </c>
      <c r="I459" s="32" t="e">
        <f>VLOOKUP($A459,'ATTENDANCE DATA'!$A$4:$AL$706,MATCH([1]Attendance_Data!I$2,'ATTENDANCE DATA'!$A$4:$AL$4,0),FALSE)</f>
        <v>#REF!</v>
      </c>
      <c r="J459" s="32" t="e">
        <f>VLOOKUP($A459,'ATTENDANCE DATA'!$A$4:$AL$706,MATCH([1]Attendance_Data!J$2,'ATTENDANCE DATA'!$A$4:$AL$4,0),FALSE)</f>
        <v>#REF!</v>
      </c>
      <c r="K459" s="33" t="e">
        <f t="shared" si="7"/>
        <v>#REF!</v>
      </c>
    </row>
    <row r="460" spans="1:11">
      <c r="A460" s="24" t="e">
        <f>[1]!tblEmployee[[#This Row],[Emp_ID]]</f>
        <v>#REF!</v>
      </c>
      <c r="B460" s="22" t="e">
        <f>VLOOKUP($A460,[1]!tblEmployee[#All],MATCH([1]Attendance_Data!B$2,[1]!tblEmployee[#Headers],0),FALSE)</f>
        <v>#REF!</v>
      </c>
      <c r="C460" s="22" t="e">
        <f>VLOOKUP($A460,[1]!tblEmployee[#All],MATCH([1]Attendance_Data!C$2,[1]!tblEmployee[#Headers],0),FALSE)</f>
        <v>#REF!</v>
      </c>
      <c r="D460" s="22" t="e">
        <f>VLOOKUP($A460,[1]!tblEmployee[#All],MATCH([1]Attendance_Data!D$2,[1]!tblEmployee[#Headers],0),FALSE)</f>
        <v>#REF!</v>
      </c>
      <c r="E460" s="23" t="e">
        <f>VLOOKUP($A460,[1]!tblEmployee[#All],MATCH([1]Attendance_Data!E$2,[1]!tblEmployee[#Headers],0),FALSE)</f>
        <v>#REF!</v>
      </c>
      <c r="F460" s="32" t="e">
        <f>VLOOKUP($A460,'ATTENDANCE DATA'!$A$4:$AL$706,MATCH([1]Attendance_Data!F$2,'ATTENDANCE DATA'!$A$4:$AL$4,0),FALSE)</f>
        <v>#REF!</v>
      </c>
      <c r="G460" s="32" t="e">
        <f>VLOOKUP($A460,'ATTENDANCE DATA'!$A$4:$AL$706,MATCH([1]Attendance_Data!G$2,'ATTENDANCE DATA'!$A$4:$AL$4,0),FALSE)</f>
        <v>#REF!</v>
      </c>
      <c r="H460" s="32" t="e">
        <f>VLOOKUP($A460,'ATTENDANCE DATA'!$A$4:$AL$706,MATCH([1]Attendance_Data!H$2,'ATTENDANCE DATA'!$A$4:$AL$4,0),FALSE)</f>
        <v>#REF!</v>
      </c>
      <c r="I460" s="32" t="e">
        <f>VLOOKUP($A460,'ATTENDANCE DATA'!$A$4:$AL$706,MATCH([1]Attendance_Data!I$2,'ATTENDANCE DATA'!$A$4:$AL$4,0),FALSE)</f>
        <v>#REF!</v>
      </c>
      <c r="J460" s="32" t="e">
        <f>VLOOKUP($A460,'ATTENDANCE DATA'!$A$4:$AL$706,MATCH([1]Attendance_Data!J$2,'ATTENDANCE DATA'!$A$4:$AL$4,0),FALSE)</f>
        <v>#REF!</v>
      </c>
      <c r="K460" s="33" t="e">
        <f t="shared" si="7"/>
        <v>#REF!</v>
      </c>
    </row>
    <row r="461" spans="1:11">
      <c r="A461" s="24" t="e">
        <f>[1]!tblEmployee[[#This Row],[Emp_ID]]</f>
        <v>#REF!</v>
      </c>
      <c r="B461" s="22" t="e">
        <f>VLOOKUP($A461,[1]!tblEmployee[#All],MATCH([1]Attendance_Data!B$2,[1]!tblEmployee[#Headers],0),FALSE)</f>
        <v>#REF!</v>
      </c>
      <c r="C461" s="22" t="e">
        <f>VLOOKUP($A461,[1]!tblEmployee[#All],MATCH([1]Attendance_Data!C$2,[1]!tblEmployee[#Headers],0),FALSE)</f>
        <v>#REF!</v>
      </c>
      <c r="D461" s="22" t="e">
        <f>VLOOKUP($A461,[1]!tblEmployee[#All],MATCH([1]Attendance_Data!D$2,[1]!tblEmployee[#Headers],0),FALSE)</f>
        <v>#REF!</v>
      </c>
      <c r="E461" s="23" t="e">
        <f>VLOOKUP($A461,[1]!tblEmployee[#All],MATCH([1]Attendance_Data!E$2,[1]!tblEmployee[#Headers],0),FALSE)</f>
        <v>#REF!</v>
      </c>
      <c r="F461" s="32" t="e">
        <f>VLOOKUP($A461,'ATTENDANCE DATA'!$A$4:$AL$706,MATCH([1]Attendance_Data!F$2,'ATTENDANCE DATA'!$A$4:$AL$4,0),FALSE)</f>
        <v>#REF!</v>
      </c>
      <c r="G461" s="32" t="e">
        <f>VLOOKUP($A461,'ATTENDANCE DATA'!$A$4:$AL$706,MATCH([1]Attendance_Data!G$2,'ATTENDANCE DATA'!$A$4:$AL$4,0),FALSE)</f>
        <v>#REF!</v>
      </c>
      <c r="H461" s="32" t="e">
        <f>VLOOKUP($A461,'ATTENDANCE DATA'!$A$4:$AL$706,MATCH([1]Attendance_Data!H$2,'ATTENDANCE DATA'!$A$4:$AL$4,0),FALSE)</f>
        <v>#REF!</v>
      </c>
      <c r="I461" s="32" t="e">
        <f>VLOOKUP($A461,'ATTENDANCE DATA'!$A$4:$AL$706,MATCH([1]Attendance_Data!I$2,'ATTENDANCE DATA'!$A$4:$AL$4,0),FALSE)</f>
        <v>#REF!</v>
      </c>
      <c r="J461" s="32" t="e">
        <f>VLOOKUP($A461,'ATTENDANCE DATA'!$A$4:$AL$706,MATCH([1]Attendance_Data!J$2,'ATTENDANCE DATA'!$A$4:$AL$4,0),FALSE)</f>
        <v>#REF!</v>
      </c>
      <c r="K461" s="33" t="e">
        <f t="shared" si="7"/>
        <v>#REF!</v>
      </c>
    </row>
    <row r="462" spans="1:11">
      <c r="A462" s="24" t="e">
        <f>[1]!tblEmployee[[#This Row],[Emp_ID]]</f>
        <v>#REF!</v>
      </c>
      <c r="B462" s="22" t="e">
        <f>VLOOKUP($A462,[1]!tblEmployee[#All],MATCH([1]Attendance_Data!B$2,[1]!tblEmployee[#Headers],0),FALSE)</f>
        <v>#REF!</v>
      </c>
      <c r="C462" s="22" t="e">
        <f>VLOOKUP($A462,[1]!tblEmployee[#All],MATCH([1]Attendance_Data!C$2,[1]!tblEmployee[#Headers],0),FALSE)</f>
        <v>#REF!</v>
      </c>
      <c r="D462" s="22" t="e">
        <f>VLOOKUP($A462,[1]!tblEmployee[#All],MATCH([1]Attendance_Data!D$2,[1]!tblEmployee[#Headers],0),FALSE)</f>
        <v>#REF!</v>
      </c>
      <c r="E462" s="23" t="e">
        <f>VLOOKUP($A462,[1]!tblEmployee[#All],MATCH([1]Attendance_Data!E$2,[1]!tblEmployee[#Headers],0),FALSE)</f>
        <v>#REF!</v>
      </c>
      <c r="F462" s="32" t="e">
        <f>VLOOKUP($A462,'ATTENDANCE DATA'!$A$4:$AL$706,MATCH([1]Attendance_Data!F$2,'ATTENDANCE DATA'!$A$4:$AL$4,0),FALSE)</f>
        <v>#REF!</v>
      </c>
      <c r="G462" s="32" t="e">
        <f>VLOOKUP($A462,'ATTENDANCE DATA'!$A$4:$AL$706,MATCH([1]Attendance_Data!G$2,'ATTENDANCE DATA'!$A$4:$AL$4,0),FALSE)</f>
        <v>#REF!</v>
      </c>
      <c r="H462" s="32" t="e">
        <f>VLOOKUP($A462,'ATTENDANCE DATA'!$A$4:$AL$706,MATCH([1]Attendance_Data!H$2,'ATTENDANCE DATA'!$A$4:$AL$4,0),FALSE)</f>
        <v>#REF!</v>
      </c>
      <c r="I462" s="32" t="e">
        <f>VLOOKUP($A462,'ATTENDANCE DATA'!$A$4:$AL$706,MATCH([1]Attendance_Data!I$2,'ATTENDANCE DATA'!$A$4:$AL$4,0),FALSE)</f>
        <v>#REF!</v>
      </c>
      <c r="J462" s="32" t="e">
        <f>VLOOKUP($A462,'ATTENDANCE DATA'!$A$4:$AL$706,MATCH([1]Attendance_Data!J$2,'ATTENDANCE DATA'!$A$4:$AL$4,0),FALSE)</f>
        <v>#REF!</v>
      </c>
      <c r="K462" s="33" t="e">
        <f t="shared" si="7"/>
        <v>#REF!</v>
      </c>
    </row>
    <row r="463" spans="1:11">
      <c r="A463" s="24" t="e">
        <f>[1]!tblEmployee[[#This Row],[Emp_ID]]</f>
        <v>#REF!</v>
      </c>
      <c r="B463" s="22" t="e">
        <f>VLOOKUP($A463,[1]!tblEmployee[#All],MATCH([1]Attendance_Data!B$2,[1]!tblEmployee[#Headers],0),FALSE)</f>
        <v>#REF!</v>
      </c>
      <c r="C463" s="22" t="e">
        <f>VLOOKUP($A463,[1]!tblEmployee[#All],MATCH([1]Attendance_Data!C$2,[1]!tblEmployee[#Headers],0),FALSE)</f>
        <v>#REF!</v>
      </c>
      <c r="D463" s="22" t="e">
        <f>VLOOKUP($A463,[1]!tblEmployee[#All],MATCH([1]Attendance_Data!D$2,[1]!tblEmployee[#Headers],0),FALSE)</f>
        <v>#REF!</v>
      </c>
      <c r="E463" s="23" t="e">
        <f>VLOOKUP($A463,[1]!tblEmployee[#All],MATCH([1]Attendance_Data!E$2,[1]!tblEmployee[#Headers],0),FALSE)</f>
        <v>#REF!</v>
      </c>
      <c r="F463" s="32" t="e">
        <f>VLOOKUP($A463,'ATTENDANCE DATA'!$A$4:$AL$706,MATCH([1]Attendance_Data!F$2,'ATTENDANCE DATA'!$A$4:$AL$4,0),FALSE)</f>
        <v>#REF!</v>
      </c>
      <c r="G463" s="32" t="e">
        <f>VLOOKUP($A463,'ATTENDANCE DATA'!$A$4:$AL$706,MATCH([1]Attendance_Data!G$2,'ATTENDANCE DATA'!$A$4:$AL$4,0),FALSE)</f>
        <v>#REF!</v>
      </c>
      <c r="H463" s="32" t="e">
        <f>VLOOKUP($A463,'ATTENDANCE DATA'!$A$4:$AL$706,MATCH([1]Attendance_Data!H$2,'ATTENDANCE DATA'!$A$4:$AL$4,0),FALSE)</f>
        <v>#REF!</v>
      </c>
      <c r="I463" s="32" t="e">
        <f>VLOOKUP($A463,'ATTENDANCE DATA'!$A$4:$AL$706,MATCH([1]Attendance_Data!I$2,'ATTENDANCE DATA'!$A$4:$AL$4,0),FALSE)</f>
        <v>#REF!</v>
      </c>
      <c r="J463" s="32" t="e">
        <f>VLOOKUP($A463,'ATTENDANCE DATA'!$A$4:$AL$706,MATCH([1]Attendance_Data!J$2,'ATTENDANCE DATA'!$A$4:$AL$4,0),FALSE)</f>
        <v>#REF!</v>
      </c>
      <c r="K463" s="33" t="e">
        <f t="shared" si="7"/>
        <v>#REF!</v>
      </c>
    </row>
    <row r="464" spans="1:11">
      <c r="A464" s="24" t="e">
        <f>[1]!tblEmployee[[#This Row],[Emp_ID]]</f>
        <v>#REF!</v>
      </c>
      <c r="B464" s="22" t="e">
        <f>VLOOKUP($A464,[1]!tblEmployee[#All],MATCH([1]Attendance_Data!B$2,[1]!tblEmployee[#Headers],0),FALSE)</f>
        <v>#REF!</v>
      </c>
      <c r="C464" s="22" t="e">
        <f>VLOOKUP($A464,[1]!tblEmployee[#All],MATCH([1]Attendance_Data!C$2,[1]!tblEmployee[#Headers],0),FALSE)</f>
        <v>#REF!</v>
      </c>
      <c r="D464" s="22" t="e">
        <f>VLOOKUP($A464,[1]!tblEmployee[#All],MATCH([1]Attendance_Data!D$2,[1]!tblEmployee[#Headers],0),FALSE)</f>
        <v>#REF!</v>
      </c>
      <c r="E464" s="23" t="e">
        <f>VLOOKUP($A464,[1]!tblEmployee[#All],MATCH([1]Attendance_Data!E$2,[1]!tblEmployee[#Headers],0),FALSE)</f>
        <v>#REF!</v>
      </c>
      <c r="F464" s="32" t="e">
        <f>VLOOKUP($A464,'ATTENDANCE DATA'!$A$4:$AL$706,MATCH([1]Attendance_Data!F$2,'ATTENDANCE DATA'!$A$4:$AL$4,0),FALSE)</f>
        <v>#REF!</v>
      </c>
      <c r="G464" s="32" t="e">
        <f>VLOOKUP($A464,'ATTENDANCE DATA'!$A$4:$AL$706,MATCH([1]Attendance_Data!G$2,'ATTENDANCE DATA'!$A$4:$AL$4,0),FALSE)</f>
        <v>#REF!</v>
      </c>
      <c r="H464" s="32" t="e">
        <f>VLOOKUP($A464,'ATTENDANCE DATA'!$A$4:$AL$706,MATCH([1]Attendance_Data!H$2,'ATTENDANCE DATA'!$A$4:$AL$4,0),FALSE)</f>
        <v>#REF!</v>
      </c>
      <c r="I464" s="32" t="e">
        <f>VLOOKUP($A464,'ATTENDANCE DATA'!$A$4:$AL$706,MATCH([1]Attendance_Data!I$2,'ATTENDANCE DATA'!$A$4:$AL$4,0),FALSE)</f>
        <v>#REF!</v>
      </c>
      <c r="J464" s="32" t="e">
        <f>VLOOKUP($A464,'ATTENDANCE DATA'!$A$4:$AL$706,MATCH([1]Attendance_Data!J$2,'ATTENDANCE DATA'!$A$4:$AL$4,0),FALSE)</f>
        <v>#REF!</v>
      </c>
      <c r="K464" s="33" t="e">
        <f t="shared" si="7"/>
        <v>#REF!</v>
      </c>
    </row>
    <row r="465" spans="1:11">
      <c r="A465" s="24" t="e">
        <f>[1]!tblEmployee[[#This Row],[Emp_ID]]</f>
        <v>#REF!</v>
      </c>
      <c r="B465" s="22" t="e">
        <f>VLOOKUP($A465,[1]!tblEmployee[#All],MATCH([1]Attendance_Data!B$2,[1]!tblEmployee[#Headers],0),FALSE)</f>
        <v>#REF!</v>
      </c>
      <c r="C465" s="22" t="e">
        <f>VLOOKUP($A465,[1]!tblEmployee[#All],MATCH([1]Attendance_Data!C$2,[1]!tblEmployee[#Headers],0),FALSE)</f>
        <v>#REF!</v>
      </c>
      <c r="D465" s="22" t="e">
        <f>VLOOKUP($A465,[1]!tblEmployee[#All],MATCH([1]Attendance_Data!D$2,[1]!tblEmployee[#Headers],0),FALSE)</f>
        <v>#REF!</v>
      </c>
      <c r="E465" s="23" t="e">
        <f>VLOOKUP($A465,[1]!tblEmployee[#All],MATCH([1]Attendance_Data!E$2,[1]!tblEmployee[#Headers],0),FALSE)</f>
        <v>#REF!</v>
      </c>
      <c r="F465" s="32" t="e">
        <f>VLOOKUP($A465,'ATTENDANCE DATA'!$A$4:$AL$706,MATCH([1]Attendance_Data!F$2,'ATTENDANCE DATA'!$A$4:$AL$4,0),FALSE)</f>
        <v>#REF!</v>
      </c>
      <c r="G465" s="32" t="e">
        <f>VLOOKUP($A465,'ATTENDANCE DATA'!$A$4:$AL$706,MATCH([1]Attendance_Data!G$2,'ATTENDANCE DATA'!$A$4:$AL$4,0),FALSE)</f>
        <v>#REF!</v>
      </c>
      <c r="H465" s="32" t="e">
        <f>VLOOKUP($A465,'ATTENDANCE DATA'!$A$4:$AL$706,MATCH([1]Attendance_Data!H$2,'ATTENDANCE DATA'!$A$4:$AL$4,0),FALSE)</f>
        <v>#REF!</v>
      </c>
      <c r="I465" s="32" t="e">
        <f>VLOOKUP($A465,'ATTENDANCE DATA'!$A$4:$AL$706,MATCH([1]Attendance_Data!I$2,'ATTENDANCE DATA'!$A$4:$AL$4,0),FALSE)</f>
        <v>#REF!</v>
      </c>
      <c r="J465" s="32" t="e">
        <f>VLOOKUP($A465,'ATTENDANCE DATA'!$A$4:$AL$706,MATCH([1]Attendance_Data!J$2,'ATTENDANCE DATA'!$A$4:$AL$4,0),FALSE)</f>
        <v>#REF!</v>
      </c>
      <c r="K465" s="33" t="e">
        <f t="shared" si="7"/>
        <v>#REF!</v>
      </c>
    </row>
    <row r="466" spans="1:11">
      <c r="A466" s="24" t="e">
        <f>[1]!tblEmployee[[#This Row],[Emp_ID]]</f>
        <v>#REF!</v>
      </c>
      <c r="B466" s="22" t="e">
        <f>VLOOKUP($A466,[1]!tblEmployee[#All],MATCH([1]Attendance_Data!B$2,[1]!tblEmployee[#Headers],0),FALSE)</f>
        <v>#REF!</v>
      </c>
      <c r="C466" s="22" t="e">
        <f>VLOOKUP($A466,[1]!tblEmployee[#All],MATCH([1]Attendance_Data!C$2,[1]!tblEmployee[#Headers],0),FALSE)</f>
        <v>#REF!</v>
      </c>
      <c r="D466" s="22" t="e">
        <f>VLOOKUP($A466,[1]!tblEmployee[#All],MATCH([1]Attendance_Data!D$2,[1]!tblEmployee[#Headers],0),FALSE)</f>
        <v>#REF!</v>
      </c>
      <c r="E466" s="23" t="e">
        <f>VLOOKUP($A466,[1]!tblEmployee[#All],MATCH([1]Attendance_Data!E$2,[1]!tblEmployee[#Headers],0),FALSE)</f>
        <v>#REF!</v>
      </c>
      <c r="F466" s="32" t="e">
        <f>VLOOKUP($A466,'ATTENDANCE DATA'!$A$4:$AL$706,MATCH([1]Attendance_Data!F$2,'ATTENDANCE DATA'!$A$4:$AL$4,0),FALSE)</f>
        <v>#REF!</v>
      </c>
      <c r="G466" s="32" t="e">
        <f>VLOOKUP($A466,'ATTENDANCE DATA'!$A$4:$AL$706,MATCH([1]Attendance_Data!G$2,'ATTENDANCE DATA'!$A$4:$AL$4,0),FALSE)</f>
        <v>#REF!</v>
      </c>
      <c r="H466" s="32" t="e">
        <f>VLOOKUP($A466,'ATTENDANCE DATA'!$A$4:$AL$706,MATCH([1]Attendance_Data!H$2,'ATTENDANCE DATA'!$A$4:$AL$4,0),FALSE)</f>
        <v>#REF!</v>
      </c>
      <c r="I466" s="32" t="e">
        <f>VLOOKUP($A466,'ATTENDANCE DATA'!$A$4:$AL$706,MATCH([1]Attendance_Data!I$2,'ATTENDANCE DATA'!$A$4:$AL$4,0),FALSE)</f>
        <v>#REF!</v>
      </c>
      <c r="J466" s="32" t="e">
        <f>VLOOKUP($A466,'ATTENDANCE DATA'!$A$4:$AL$706,MATCH([1]Attendance_Data!J$2,'ATTENDANCE DATA'!$A$4:$AL$4,0),FALSE)</f>
        <v>#REF!</v>
      </c>
      <c r="K466" s="33" t="e">
        <f t="shared" si="7"/>
        <v>#REF!</v>
      </c>
    </row>
    <row r="467" spans="1:11">
      <c r="A467" s="24" t="e">
        <f>[1]!tblEmployee[[#This Row],[Emp_ID]]</f>
        <v>#REF!</v>
      </c>
      <c r="B467" s="22" t="e">
        <f>VLOOKUP($A467,[1]!tblEmployee[#All],MATCH([1]Attendance_Data!B$2,[1]!tblEmployee[#Headers],0),FALSE)</f>
        <v>#REF!</v>
      </c>
      <c r="C467" s="22" t="e">
        <f>VLOOKUP($A467,[1]!tblEmployee[#All],MATCH([1]Attendance_Data!C$2,[1]!tblEmployee[#Headers],0),FALSE)</f>
        <v>#REF!</v>
      </c>
      <c r="D467" s="22" t="e">
        <f>VLOOKUP($A467,[1]!tblEmployee[#All],MATCH([1]Attendance_Data!D$2,[1]!tblEmployee[#Headers],0),FALSE)</f>
        <v>#REF!</v>
      </c>
      <c r="E467" s="23" t="e">
        <f>VLOOKUP($A467,[1]!tblEmployee[#All],MATCH([1]Attendance_Data!E$2,[1]!tblEmployee[#Headers],0),FALSE)</f>
        <v>#REF!</v>
      </c>
      <c r="F467" s="32" t="e">
        <f>VLOOKUP($A467,'ATTENDANCE DATA'!$A$4:$AL$706,MATCH([1]Attendance_Data!F$2,'ATTENDANCE DATA'!$A$4:$AL$4,0),FALSE)</f>
        <v>#REF!</v>
      </c>
      <c r="G467" s="32" t="e">
        <f>VLOOKUP($A467,'ATTENDANCE DATA'!$A$4:$AL$706,MATCH([1]Attendance_Data!G$2,'ATTENDANCE DATA'!$A$4:$AL$4,0),FALSE)</f>
        <v>#REF!</v>
      </c>
      <c r="H467" s="32" t="e">
        <f>VLOOKUP($A467,'ATTENDANCE DATA'!$A$4:$AL$706,MATCH([1]Attendance_Data!H$2,'ATTENDANCE DATA'!$A$4:$AL$4,0),FALSE)</f>
        <v>#REF!</v>
      </c>
      <c r="I467" s="32" t="e">
        <f>VLOOKUP($A467,'ATTENDANCE DATA'!$A$4:$AL$706,MATCH([1]Attendance_Data!I$2,'ATTENDANCE DATA'!$A$4:$AL$4,0),FALSE)</f>
        <v>#REF!</v>
      </c>
      <c r="J467" s="32" t="e">
        <f>VLOOKUP($A467,'ATTENDANCE DATA'!$A$4:$AL$706,MATCH([1]Attendance_Data!J$2,'ATTENDANCE DATA'!$A$4:$AL$4,0),FALSE)</f>
        <v>#REF!</v>
      </c>
      <c r="K467" s="33" t="e">
        <f t="shared" si="7"/>
        <v>#REF!</v>
      </c>
    </row>
    <row r="468" spans="1:11">
      <c r="A468" s="24" t="e">
        <f>[1]!tblEmployee[[#This Row],[Emp_ID]]</f>
        <v>#REF!</v>
      </c>
      <c r="B468" s="22" t="e">
        <f>VLOOKUP($A468,[1]!tblEmployee[#All],MATCH([1]Attendance_Data!B$2,[1]!tblEmployee[#Headers],0),FALSE)</f>
        <v>#REF!</v>
      </c>
      <c r="C468" s="22" t="e">
        <f>VLOOKUP($A468,[1]!tblEmployee[#All],MATCH([1]Attendance_Data!C$2,[1]!tblEmployee[#Headers],0),FALSE)</f>
        <v>#REF!</v>
      </c>
      <c r="D468" s="22" t="e">
        <f>VLOOKUP($A468,[1]!tblEmployee[#All],MATCH([1]Attendance_Data!D$2,[1]!tblEmployee[#Headers],0),FALSE)</f>
        <v>#REF!</v>
      </c>
      <c r="E468" s="23" t="e">
        <f>VLOOKUP($A468,[1]!tblEmployee[#All],MATCH([1]Attendance_Data!E$2,[1]!tblEmployee[#Headers],0),FALSE)</f>
        <v>#REF!</v>
      </c>
      <c r="F468" s="32" t="e">
        <f>VLOOKUP($A468,'ATTENDANCE DATA'!$A$4:$AL$706,MATCH([1]Attendance_Data!F$2,'ATTENDANCE DATA'!$A$4:$AL$4,0),FALSE)</f>
        <v>#REF!</v>
      </c>
      <c r="G468" s="32" t="e">
        <f>VLOOKUP($A468,'ATTENDANCE DATA'!$A$4:$AL$706,MATCH([1]Attendance_Data!G$2,'ATTENDANCE DATA'!$A$4:$AL$4,0),FALSE)</f>
        <v>#REF!</v>
      </c>
      <c r="H468" s="32" t="e">
        <f>VLOOKUP($A468,'ATTENDANCE DATA'!$A$4:$AL$706,MATCH([1]Attendance_Data!H$2,'ATTENDANCE DATA'!$A$4:$AL$4,0),FALSE)</f>
        <v>#REF!</v>
      </c>
      <c r="I468" s="32" t="e">
        <f>VLOOKUP($A468,'ATTENDANCE DATA'!$A$4:$AL$706,MATCH([1]Attendance_Data!I$2,'ATTENDANCE DATA'!$A$4:$AL$4,0),FALSE)</f>
        <v>#REF!</v>
      </c>
      <c r="J468" s="32" t="e">
        <f>VLOOKUP($A468,'ATTENDANCE DATA'!$A$4:$AL$706,MATCH([1]Attendance_Data!J$2,'ATTENDANCE DATA'!$A$4:$AL$4,0),FALSE)</f>
        <v>#REF!</v>
      </c>
      <c r="K468" s="33" t="e">
        <f t="shared" si="7"/>
        <v>#REF!</v>
      </c>
    </row>
    <row r="469" spans="1:11">
      <c r="A469" s="24" t="e">
        <f>[1]!tblEmployee[[#This Row],[Emp_ID]]</f>
        <v>#REF!</v>
      </c>
      <c r="B469" s="22" t="e">
        <f>VLOOKUP($A469,[1]!tblEmployee[#All],MATCH([1]Attendance_Data!B$2,[1]!tblEmployee[#Headers],0),FALSE)</f>
        <v>#REF!</v>
      </c>
      <c r="C469" s="22" t="e">
        <f>VLOOKUP($A469,[1]!tblEmployee[#All],MATCH([1]Attendance_Data!C$2,[1]!tblEmployee[#Headers],0),FALSE)</f>
        <v>#REF!</v>
      </c>
      <c r="D469" s="22" t="e">
        <f>VLOOKUP($A469,[1]!tblEmployee[#All],MATCH([1]Attendance_Data!D$2,[1]!tblEmployee[#Headers],0),FALSE)</f>
        <v>#REF!</v>
      </c>
      <c r="E469" s="23" t="e">
        <f>VLOOKUP($A469,[1]!tblEmployee[#All],MATCH([1]Attendance_Data!E$2,[1]!tblEmployee[#Headers],0),FALSE)</f>
        <v>#REF!</v>
      </c>
      <c r="F469" s="32" t="e">
        <f>VLOOKUP($A469,'ATTENDANCE DATA'!$A$4:$AL$706,MATCH([1]Attendance_Data!F$2,'ATTENDANCE DATA'!$A$4:$AL$4,0),FALSE)</f>
        <v>#REF!</v>
      </c>
      <c r="G469" s="32" t="e">
        <f>VLOOKUP($A469,'ATTENDANCE DATA'!$A$4:$AL$706,MATCH([1]Attendance_Data!G$2,'ATTENDANCE DATA'!$A$4:$AL$4,0),FALSE)</f>
        <v>#REF!</v>
      </c>
      <c r="H469" s="32" t="e">
        <f>VLOOKUP($A469,'ATTENDANCE DATA'!$A$4:$AL$706,MATCH([1]Attendance_Data!H$2,'ATTENDANCE DATA'!$A$4:$AL$4,0),FALSE)</f>
        <v>#REF!</v>
      </c>
      <c r="I469" s="32" t="e">
        <f>VLOOKUP($A469,'ATTENDANCE DATA'!$A$4:$AL$706,MATCH([1]Attendance_Data!I$2,'ATTENDANCE DATA'!$A$4:$AL$4,0),FALSE)</f>
        <v>#REF!</v>
      </c>
      <c r="J469" s="32" t="e">
        <f>VLOOKUP($A469,'ATTENDANCE DATA'!$A$4:$AL$706,MATCH([1]Attendance_Data!J$2,'ATTENDANCE DATA'!$A$4:$AL$4,0),FALSE)</f>
        <v>#REF!</v>
      </c>
      <c r="K469" s="33" t="e">
        <f t="shared" si="7"/>
        <v>#REF!</v>
      </c>
    </row>
    <row r="470" spans="1:11">
      <c r="A470" s="24" t="e">
        <f>[1]!tblEmployee[[#This Row],[Emp_ID]]</f>
        <v>#REF!</v>
      </c>
      <c r="B470" s="22" t="e">
        <f>VLOOKUP($A470,[1]!tblEmployee[#All],MATCH([1]Attendance_Data!B$2,[1]!tblEmployee[#Headers],0),FALSE)</f>
        <v>#REF!</v>
      </c>
      <c r="C470" s="22" t="e">
        <f>VLOOKUP($A470,[1]!tblEmployee[#All],MATCH([1]Attendance_Data!C$2,[1]!tblEmployee[#Headers],0),FALSE)</f>
        <v>#REF!</v>
      </c>
      <c r="D470" s="22" t="e">
        <f>VLOOKUP($A470,[1]!tblEmployee[#All],MATCH([1]Attendance_Data!D$2,[1]!tblEmployee[#Headers],0),FALSE)</f>
        <v>#REF!</v>
      </c>
      <c r="E470" s="23" t="e">
        <f>VLOOKUP($A470,[1]!tblEmployee[#All],MATCH([1]Attendance_Data!E$2,[1]!tblEmployee[#Headers],0),FALSE)</f>
        <v>#REF!</v>
      </c>
      <c r="F470" s="32" t="e">
        <f>VLOOKUP($A470,'ATTENDANCE DATA'!$A$4:$AL$706,MATCH([1]Attendance_Data!F$2,'ATTENDANCE DATA'!$A$4:$AL$4,0),FALSE)</f>
        <v>#REF!</v>
      </c>
      <c r="G470" s="32" t="e">
        <f>VLOOKUP($A470,'ATTENDANCE DATA'!$A$4:$AL$706,MATCH([1]Attendance_Data!G$2,'ATTENDANCE DATA'!$A$4:$AL$4,0),FALSE)</f>
        <v>#REF!</v>
      </c>
      <c r="H470" s="32" t="e">
        <f>VLOOKUP($A470,'ATTENDANCE DATA'!$A$4:$AL$706,MATCH([1]Attendance_Data!H$2,'ATTENDANCE DATA'!$A$4:$AL$4,0),FALSE)</f>
        <v>#REF!</v>
      </c>
      <c r="I470" s="32" t="e">
        <f>VLOOKUP($A470,'ATTENDANCE DATA'!$A$4:$AL$706,MATCH([1]Attendance_Data!I$2,'ATTENDANCE DATA'!$A$4:$AL$4,0),FALSE)</f>
        <v>#REF!</v>
      </c>
      <c r="J470" s="32" t="e">
        <f>VLOOKUP($A470,'ATTENDANCE DATA'!$A$4:$AL$706,MATCH([1]Attendance_Data!J$2,'ATTENDANCE DATA'!$A$4:$AL$4,0),FALSE)</f>
        <v>#REF!</v>
      </c>
      <c r="K470" s="33" t="e">
        <f t="shared" si="7"/>
        <v>#REF!</v>
      </c>
    </row>
    <row r="471" spans="1:11">
      <c r="A471" s="24" t="e">
        <f>[1]!tblEmployee[[#This Row],[Emp_ID]]</f>
        <v>#REF!</v>
      </c>
      <c r="B471" s="22" t="e">
        <f>VLOOKUP($A471,[1]!tblEmployee[#All],MATCH([1]Attendance_Data!B$2,[1]!tblEmployee[#Headers],0),FALSE)</f>
        <v>#REF!</v>
      </c>
      <c r="C471" s="22" t="e">
        <f>VLOOKUP($A471,[1]!tblEmployee[#All],MATCH([1]Attendance_Data!C$2,[1]!tblEmployee[#Headers],0),FALSE)</f>
        <v>#REF!</v>
      </c>
      <c r="D471" s="22" t="e">
        <f>VLOOKUP($A471,[1]!tblEmployee[#All],MATCH([1]Attendance_Data!D$2,[1]!tblEmployee[#Headers],0),FALSE)</f>
        <v>#REF!</v>
      </c>
      <c r="E471" s="23" t="e">
        <f>VLOOKUP($A471,[1]!tblEmployee[#All],MATCH([1]Attendance_Data!E$2,[1]!tblEmployee[#Headers],0),FALSE)</f>
        <v>#REF!</v>
      </c>
      <c r="F471" s="32" t="e">
        <f>VLOOKUP($A471,'ATTENDANCE DATA'!$A$4:$AL$706,MATCH([1]Attendance_Data!F$2,'ATTENDANCE DATA'!$A$4:$AL$4,0),FALSE)</f>
        <v>#REF!</v>
      </c>
      <c r="G471" s="32" t="e">
        <f>VLOOKUP($A471,'ATTENDANCE DATA'!$A$4:$AL$706,MATCH([1]Attendance_Data!G$2,'ATTENDANCE DATA'!$A$4:$AL$4,0),FALSE)</f>
        <v>#REF!</v>
      </c>
      <c r="H471" s="32" t="e">
        <f>VLOOKUP($A471,'ATTENDANCE DATA'!$A$4:$AL$706,MATCH([1]Attendance_Data!H$2,'ATTENDANCE DATA'!$A$4:$AL$4,0),FALSE)</f>
        <v>#REF!</v>
      </c>
      <c r="I471" s="32" t="e">
        <f>VLOOKUP($A471,'ATTENDANCE DATA'!$A$4:$AL$706,MATCH([1]Attendance_Data!I$2,'ATTENDANCE DATA'!$A$4:$AL$4,0),FALSE)</f>
        <v>#REF!</v>
      </c>
      <c r="J471" s="32" t="e">
        <f>VLOOKUP($A471,'ATTENDANCE DATA'!$A$4:$AL$706,MATCH([1]Attendance_Data!J$2,'ATTENDANCE DATA'!$A$4:$AL$4,0),FALSE)</f>
        <v>#REF!</v>
      </c>
      <c r="K471" s="33" t="e">
        <f t="shared" si="7"/>
        <v>#REF!</v>
      </c>
    </row>
    <row r="472" spans="1:11">
      <c r="A472" s="24" t="e">
        <f>[1]!tblEmployee[[#This Row],[Emp_ID]]</f>
        <v>#REF!</v>
      </c>
      <c r="B472" s="22" t="e">
        <f>VLOOKUP($A472,[1]!tblEmployee[#All],MATCH([1]Attendance_Data!B$2,[1]!tblEmployee[#Headers],0),FALSE)</f>
        <v>#REF!</v>
      </c>
      <c r="C472" s="22" t="e">
        <f>VLOOKUP($A472,[1]!tblEmployee[#All],MATCH([1]Attendance_Data!C$2,[1]!tblEmployee[#Headers],0),FALSE)</f>
        <v>#REF!</v>
      </c>
      <c r="D472" s="22" t="e">
        <f>VLOOKUP($A472,[1]!tblEmployee[#All],MATCH([1]Attendance_Data!D$2,[1]!tblEmployee[#Headers],0),FALSE)</f>
        <v>#REF!</v>
      </c>
      <c r="E472" s="23" t="e">
        <f>VLOOKUP($A472,[1]!tblEmployee[#All],MATCH([1]Attendance_Data!E$2,[1]!tblEmployee[#Headers],0),FALSE)</f>
        <v>#REF!</v>
      </c>
      <c r="F472" s="32" t="e">
        <f>VLOOKUP($A472,'ATTENDANCE DATA'!$A$4:$AL$706,MATCH([1]Attendance_Data!F$2,'ATTENDANCE DATA'!$A$4:$AL$4,0),FALSE)</f>
        <v>#REF!</v>
      </c>
      <c r="G472" s="32" t="e">
        <f>VLOOKUP($A472,'ATTENDANCE DATA'!$A$4:$AL$706,MATCH([1]Attendance_Data!G$2,'ATTENDANCE DATA'!$A$4:$AL$4,0),FALSE)</f>
        <v>#REF!</v>
      </c>
      <c r="H472" s="32" t="e">
        <f>VLOOKUP($A472,'ATTENDANCE DATA'!$A$4:$AL$706,MATCH([1]Attendance_Data!H$2,'ATTENDANCE DATA'!$A$4:$AL$4,0),FALSE)</f>
        <v>#REF!</v>
      </c>
      <c r="I472" s="32" t="e">
        <f>VLOOKUP($A472,'ATTENDANCE DATA'!$A$4:$AL$706,MATCH([1]Attendance_Data!I$2,'ATTENDANCE DATA'!$A$4:$AL$4,0),FALSE)</f>
        <v>#REF!</v>
      </c>
      <c r="J472" s="32" t="e">
        <f>VLOOKUP($A472,'ATTENDANCE DATA'!$A$4:$AL$706,MATCH([1]Attendance_Data!J$2,'ATTENDANCE DATA'!$A$4:$AL$4,0),FALSE)</f>
        <v>#REF!</v>
      </c>
      <c r="K472" s="33" t="e">
        <f t="shared" si="7"/>
        <v>#REF!</v>
      </c>
    </row>
    <row r="473" spans="1:11">
      <c r="A473" s="24" t="e">
        <f>[1]!tblEmployee[[#This Row],[Emp_ID]]</f>
        <v>#REF!</v>
      </c>
      <c r="B473" s="22" t="e">
        <f>VLOOKUP($A473,[1]!tblEmployee[#All],MATCH([1]Attendance_Data!B$2,[1]!tblEmployee[#Headers],0),FALSE)</f>
        <v>#REF!</v>
      </c>
      <c r="C473" s="22" t="e">
        <f>VLOOKUP($A473,[1]!tblEmployee[#All],MATCH([1]Attendance_Data!C$2,[1]!tblEmployee[#Headers],0),FALSE)</f>
        <v>#REF!</v>
      </c>
      <c r="D473" s="22" t="e">
        <f>VLOOKUP($A473,[1]!tblEmployee[#All],MATCH([1]Attendance_Data!D$2,[1]!tblEmployee[#Headers],0),FALSE)</f>
        <v>#REF!</v>
      </c>
      <c r="E473" s="23" t="e">
        <f>VLOOKUP($A473,[1]!tblEmployee[#All],MATCH([1]Attendance_Data!E$2,[1]!tblEmployee[#Headers],0),FALSE)</f>
        <v>#REF!</v>
      </c>
      <c r="F473" s="32" t="e">
        <f>VLOOKUP($A473,'ATTENDANCE DATA'!$A$4:$AL$706,MATCH([1]Attendance_Data!F$2,'ATTENDANCE DATA'!$A$4:$AL$4,0),FALSE)</f>
        <v>#REF!</v>
      </c>
      <c r="G473" s="32" t="e">
        <f>VLOOKUP($A473,'ATTENDANCE DATA'!$A$4:$AL$706,MATCH([1]Attendance_Data!G$2,'ATTENDANCE DATA'!$A$4:$AL$4,0),FALSE)</f>
        <v>#REF!</v>
      </c>
      <c r="H473" s="32" t="e">
        <f>VLOOKUP($A473,'ATTENDANCE DATA'!$A$4:$AL$706,MATCH([1]Attendance_Data!H$2,'ATTENDANCE DATA'!$A$4:$AL$4,0),FALSE)</f>
        <v>#REF!</v>
      </c>
      <c r="I473" s="32" t="e">
        <f>VLOOKUP($A473,'ATTENDANCE DATA'!$A$4:$AL$706,MATCH([1]Attendance_Data!I$2,'ATTENDANCE DATA'!$A$4:$AL$4,0),FALSE)</f>
        <v>#REF!</v>
      </c>
      <c r="J473" s="32" t="e">
        <f>VLOOKUP($A473,'ATTENDANCE DATA'!$A$4:$AL$706,MATCH([1]Attendance_Data!J$2,'ATTENDANCE DATA'!$A$4:$AL$4,0),FALSE)</f>
        <v>#REF!</v>
      </c>
      <c r="K473" s="33" t="e">
        <f t="shared" si="7"/>
        <v>#REF!</v>
      </c>
    </row>
    <row r="474" spans="1:11">
      <c r="A474" s="24" t="e">
        <f>[1]!tblEmployee[[#This Row],[Emp_ID]]</f>
        <v>#REF!</v>
      </c>
      <c r="B474" s="22" t="e">
        <f>VLOOKUP($A474,[1]!tblEmployee[#All],MATCH([1]Attendance_Data!B$2,[1]!tblEmployee[#Headers],0),FALSE)</f>
        <v>#REF!</v>
      </c>
      <c r="C474" s="22" t="e">
        <f>VLOOKUP($A474,[1]!tblEmployee[#All],MATCH([1]Attendance_Data!C$2,[1]!tblEmployee[#Headers],0),FALSE)</f>
        <v>#REF!</v>
      </c>
      <c r="D474" s="22" t="e">
        <f>VLOOKUP($A474,[1]!tblEmployee[#All],MATCH([1]Attendance_Data!D$2,[1]!tblEmployee[#Headers],0),FALSE)</f>
        <v>#REF!</v>
      </c>
      <c r="E474" s="23" t="e">
        <f>VLOOKUP($A474,[1]!tblEmployee[#All],MATCH([1]Attendance_Data!E$2,[1]!tblEmployee[#Headers],0),FALSE)</f>
        <v>#REF!</v>
      </c>
      <c r="F474" s="32" t="e">
        <f>VLOOKUP($A474,'ATTENDANCE DATA'!$A$4:$AL$706,MATCH([1]Attendance_Data!F$2,'ATTENDANCE DATA'!$A$4:$AL$4,0),FALSE)</f>
        <v>#REF!</v>
      </c>
      <c r="G474" s="32" t="e">
        <f>VLOOKUP($A474,'ATTENDANCE DATA'!$A$4:$AL$706,MATCH([1]Attendance_Data!G$2,'ATTENDANCE DATA'!$A$4:$AL$4,0),FALSE)</f>
        <v>#REF!</v>
      </c>
      <c r="H474" s="32" t="e">
        <f>VLOOKUP($A474,'ATTENDANCE DATA'!$A$4:$AL$706,MATCH([1]Attendance_Data!H$2,'ATTENDANCE DATA'!$A$4:$AL$4,0),FALSE)</f>
        <v>#REF!</v>
      </c>
      <c r="I474" s="32" t="e">
        <f>VLOOKUP($A474,'ATTENDANCE DATA'!$A$4:$AL$706,MATCH([1]Attendance_Data!I$2,'ATTENDANCE DATA'!$A$4:$AL$4,0),FALSE)</f>
        <v>#REF!</v>
      </c>
      <c r="J474" s="32" t="e">
        <f>VLOOKUP($A474,'ATTENDANCE DATA'!$A$4:$AL$706,MATCH([1]Attendance_Data!J$2,'ATTENDANCE DATA'!$A$4:$AL$4,0),FALSE)</f>
        <v>#REF!</v>
      </c>
      <c r="K474" s="33" t="e">
        <f t="shared" si="7"/>
        <v>#REF!</v>
      </c>
    </row>
    <row r="475" spans="1:11">
      <c r="A475" s="24" t="e">
        <f>[1]!tblEmployee[[#This Row],[Emp_ID]]</f>
        <v>#REF!</v>
      </c>
      <c r="B475" s="22" t="e">
        <f>VLOOKUP($A475,[1]!tblEmployee[#All],MATCH([1]Attendance_Data!B$2,[1]!tblEmployee[#Headers],0),FALSE)</f>
        <v>#REF!</v>
      </c>
      <c r="C475" s="22" t="e">
        <f>VLOOKUP($A475,[1]!tblEmployee[#All],MATCH([1]Attendance_Data!C$2,[1]!tblEmployee[#Headers],0),FALSE)</f>
        <v>#REF!</v>
      </c>
      <c r="D475" s="22" t="e">
        <f>VLOOKUP($A475,[1]!tblEmployee[#All],MATCH([1]Attendance_Data!D$2,[1]!tblEmployee[#Headers],0),FALSE)</f>
        <v>#REF!</v>
      </c>
      <c r="E475" s="23" t="e">
        <f>VLOOKUP($A475,[1]!tblEmployee[#All],MATCH([1]Attendance_Data!E$2,[1]!tblEmployee[#Headers],0),FALSE)</f>
        <v>#REF!</v>
      </c>
      <c r="F475" s="32" t="e">
        <f>VLOOKUP($A475,'ATTENDANCE DATA'!$A$4:$AL$706,MATCH([1]Attendance_Data!F$2,'ATTENDANCE DATA'!$A$4:$AL$4,0),FALSE)</f>
        <v>#REF!</v>
      </c>
      <c r="G475" s="32" t="e">
        <f>VLOOKUP($A475,'ATTENDANCE DATA'!$A$4:$AL$706,MATCH([1]Attendance_Data!G$2,'ATTENDANCE DATA'!$A$4:$AL$4,0),FALSE)</f>
        <v>#REF!</v>
      </c>
      <c r="H475" s="32" t="e">
        <f>VLOOKUP($A475,'ATTENDANCE DATA'!$A$4:$AL$706,MATCH([1]Attendance_Data!H$2,'ATTENDANCE DATA'!$A$4:$AL$4,0),FALSE)</f>
        <v>#REF!</v>
      </c>
      <c r="I475" s="32" t="e">
        <f>VLOOKUP($A475,'ATTENDANCE DATA'!$A$4:$AL$706,MATCH([1]Attendance_Data!I$2,'ATTENDANCE DATA'!$A$4:$AL$4,0),FALSE)</f>
        <v>#REF!</v>
      </c>
      <c r="J475" s="32" t="e">
        <f>VLOOKUP($A475,'ATTENDANCE DATA'!$A$4:$AL$706,MATCH([1]Attendance_Data!J$2,'ATTENDANCE DATA'!$A$4:$AL$4,0),FALSE)</f>
        <v>#REF!</v>
      </c>
      <c r="K475" s="33" t="e">
        <f t="shared" si="7"/>
        <v>#REF!</v>
      </c>
    </row>
    <row r="476" spans="1:11">
      <c r="A476" s="24" t="e">
        <f>[1]!tblEmployee[[#This Row],[Emp_ID]]</f>
        <v>#REF!</v>
      </c>
      <c r="B476" s="22" t="e">
        <f>VLOOKUP($A476,[1]!tblEmployee[#All],MATCH([1]Attendance_Data!B$2,[1]!tblEmployee[#Headers],0),FALSE)</f>
        <v>#REF!</v>
      </c>
      <c r="C476" s="22" t="e">
        <f>VLOOKUP($A476,[1]!tblEmployee[#All],MATCH([1]Attendance_Data!C$2,[1]!tblEmployee[#Headers],0),FALSE)</f>
        <v>#REF!</v>
      </c>
      <c r="D476" s="22" t="e">
        <f>VLOOKUP($A476,[1]!tblEmployee[#All],MATCH([1]Attendance_Data!D$2,[1]!tblEmployee[#Headers],0),FALSE)</f>
        <v>#REF!</v>
      </c>
      <c r="E476" s="23" t="e">
        <f>VLOOKUP($A476,[1]!tblEmployee[#All],MATCH([1]Attendance_Data!E$2,[1]!tblEmployee[#Headers],0),FALSE)</f>
        <v>#REF!</v>
      </c>
      <c r="F476" s="32" t="e">
        <f>VLOOKUP($A476,'ATTENDANCE DATA'!$A$4:$AL$706,MATCH([1]Attendance_Data!F$2,'ATTENDANCE DATA'!$A$4:$AL$4,0),FALSE)</f>
        <v>#REF!</v>
      </c>
      <c r="G476" s="32" t="e">
        <f>VLOOKUP($A476,'ATTENDANCE DATA'!$A$4:$AL$706,MATCH([1]Attendance_Data!G$2,'ATTENDANCE DATA'!$A$4:$AL$4,0),FALSE)</f>
        <v>#REF!</v>
      </c>
      <c r="H476" s="32" t="e">
        <f>VLOOKUP($A476,'ATTENDANCE DATA'!$A$4:$AL$706,MATCH([1]Attendance_Data!H$2,'ATTENDANCE DATA'!$A$4:$AL$4,0),FALSE)</f>
        <v>#REF!</v>
      </c>
      <c r="I476" s="32" t="e">
        <f>VLOOKUP($A476,'ATTENDANCE DATA'!$A$4:$AL$706,MATCH([1]Attendance_Data!I$2,'ATTENDANCE DATA'!$A$4:$AL$4,0),FALSE)</f>
        <v>#REF!</v>
      </c>
      <c r="J476" s="32" t="e">
        <f>VLOOKUP($A476,'ATTENDANCE DATA'!$A$4:$AL$706,MATCH([1]Attendance_Data!J$2,'ATTENDANCE DATA'!$A$4:$AL$4,0),FALSE)</f>
        <v>#REF!</v>
      </c>
      <c r="K476" s="33" t="e">
        <f t="shared" si="7"/>
        <v>#REF!</v>
      </c>
    </row>
    <row r="477" spans="1:11">
      <c r="A477" s="24" t="e">
        <f>[1]!tblEmployee[[#This Row],[Emp_ID]]</f>
        <v>#REF!</v>
      </c>
      <c r="B477" s="22" t="e">
        <f>VLOOKUP($A477,[1]!tblEmployee[#All],MATCH([1]Attendance_Data!B$2,[1]!tblEmployee[#Headers],0),FALSE)</f>
        <v>#REF!</v>
      </c>
      <c r="C477" s="22" t="e">
        <f>VLOOKUP($A477,[1]!tblEmployee[#All],MATCH([1]Attendance_Data!C$2,[1]!tblEmployee[#Headers],0),FALSE)</f>
        <v>#REF!</v>
      </c>
      <c r="D477" s="22" t="e">
        <f>VLOOKUP($A477,[1]!tblEmployee[#All],MATCH([1]Attendance_Data!D$2,[1]!tblEmployee[#Headers],0),FALSE)</f>
        <v>#REF!</v>
      </c>
      <c r="E477" s="23" t="e">
        <f>VLOOKUP($A477,[1]!tblEmployee[#All],MATCH([1]Attendance_Data!E$2,[1]!tblEmployee[#Headers],0),FALSE)</f>
        <v>#REF!</v>
      </c>
      <c r="F477" s="32" t="e">
        <f>VLOOKUP($A477,'ATTENDANCE DATA'!$A$4:$AL$706,MATCH([1]Attendance_Data!F$2,'ATTENDANCE DATA'!$A$4:$AL$4,0),FALSE)</f>
        <v>#REF!</v>
      </c>
      <c r="G477" s="32" t="e">
        <f>VLOOKUP($A477,'ATTENDANCE DATA'!$A$4:$AL$706,MATCH([1]Attendance_Data!G$2,'ATTENDANCE DATA'!$A$4:$AL$4,0),FALSE)</f>
        <v>#REF!</v>
      </c>
      <c r="H477" s="32" t="e">
        <f>VLOOKUP($A477,'ATTENDANCE DATA'!$A$4:$AL$706,MATCH([1]Attendance_Data!H$2,'ATTENDANCE DATA'!$A$4:$AL$4,0),FALSE)</f>
        <v>#REF!</v>
      </c>
      <c r="I477" s="32" t="e">
        <f>VLOOKUP($A477,'ATTENDANCE DATA'!$A$4:$AL$706,MATCH([1]Attendance_Data!I$2,'ATTENDANCE DATA'!$A$4:$AL$4,0),FALSE)</f>
        <v>#REF!</v>
      </c>
      <c r="J477" s="32" t="e">
        <f>VLOOKUP($A477,'ATTENDANCE DATA'!$A$4:$AL$706,MATCH([1]Attendance_Data!J$2,'ATTENDANCE DATA'!$A$4:$AL$4,0),FALSE)</f>
        <v>#REF!</v>
      </c>
      <c r="K477" s="33" t="e">
        <f t="shared" si="7"/>
        <v>#REF!</v>
      </c>
    </row>
    <row r="478" spans="1:11">
      <c r="A478" s="24" t="e">
        <f>[1]!tblEmployee[[#This Row],[Emp_ID]]</f>
        <v>#REF!</v>
      </c>
      <c r="B478" s="22" t="e">
        <f>VLOOKUP($A478,[1]!tblEmployee[#All],MATCH([1]Attendance_Data!B$2,[1]!tblEmployee[#Headers],0),FALSE)</f>
        <v>#REF!</v>
      </c>
      <c r="C478" s="22" t="e">
        <f>VLOOKUP($A478,[1]!tblEmployee[#All],MATCH([1]Attendance_Data!C$2,[1]!tblEmployee[#Headers],0),FALSE)</f>
        <v>#REF!</v>
      </c>
      <c r="D478" s="22" t="e">
        <f>VLOOKUP($A478,[1]!tblEmployee[#All],MATCH([1]Attendance_Data!D$2,[1]!tblEmployee[#Headers],0),FALSE)</f>
        <v>#REF!</v>
      </c>
      <c r="E478" s="23" t="e">
        <f>VLOOKUP($A478,[1]!tblEmployee[#All],MATCH([1]Attendance_Data!E$2,[1]!tblEmployee[#Headers],0),FALSE)</f>
        <v>#REF!</v>
      </c>
      <c r="F478" s="32" t="e">
        <f>VLOOKUP($A478,'ATTENDANCE DATA'!$A$4:$AL$706,MATCH([1]Attendance_Data!F$2,'ATTENDANCE DATA'!$A$4:$AL$4,0),FALSE)</f>
        <v>#REF!</v>
      </c>
      <c r="G478" s="32" t="e">
        <f>VLOOKUP($A478,'ATTENDANCE DATA'!$A$4:$AL$706,MATCH([1]Attendance_Data!G$2,'ATTENDANCE DATA'!$A$4:$AL$4,0),FALSE)</f>
        <v>#REF!</v>
      </c>
      <c r="H478" s="32" t="e">
        <f>VLOOKUP($A478,'ATTENDANCE DATA'!$A$4:$AL$706,MATCH([1]Attendance_Data!H$2,'ATTENDANCE DATA'!$A$4:$AL$4,0),FALSE)</f>
        <v>#REF!</v>
      </c>
      <c r="I478" s="32" t="e">
        <f>VLOOKUP($A478,'ATTENDANCE DATA'!$A$4:$AL$706,MATCH([1]Attendance_Data!I$2,'ATTENDANCE DATA'!$A$4:$AL$4,0),FALSE)</f>
        <v>#REF!</v>
      </c>
      <c r="J478" s="32" t="e">
        <f>VLOOKUP($A478,'ATTENDANCE DATA'!$A$4:$AL$706,MATCH([1]Attendance_Data!J$2,'ATTENDANCE DATA'!$A$4:$AL$4,0),FALSE)</f>
        <v>#REF!</v>
      </c>
      <c r="K478" s="33" t="e">
        <f t="shared" si="7"/>
        <v>#REF!</v>
      </c>
    </row>
    <row r="479" spans="1:11">
      <c r="A479" s="24" t="e">
        <f>[1]!tblEmployee[[#This Row],[Emp_ID]]</f>
        <v>#REF!</v>
      </c>
      <c r="B479" s="22" t="e">
        <f>VLOOKUP($A479,[1]!tblEmployee[#All],MATCH([1]Attendance_Data!B$2,[1]!tblEmployee[#Headers],0),FALSE)</f>
        <v>#REF!</v>
      </c>
      <c r="C479" s="22" t="e">
        <f>VLOOKUP($A479,[1]!tblEmployee[#All],MATCH([1]Attendance_Data!C$2,[1]!tblEmployee[#Headers],0),FALSE)</f>
        <v>#REF!</v>
      </c>
      <c r="D479" s="22" t="e">
        <f>VLOOKUP($A479,[1]!tblEmployee[#All],MATCH([1]Attendance_Data!D$2,[1]!tblEmployee[#Headers],0),FALSE)</f>
        <v>#REF!</v>
      </c>
      <c r="E479" s="23" t="e">
        <f>VLOOKUP($A479,[1]!tblEmployee[#All],MATCH([1]Attendance_Data!E$2,[1]!tblEmployee[#Headers],0),FALSE)</f>
        <v>#REF!</v>
      </c>
      <c r="F479" s="32" t="e">
        <f>VLOOKUP($A479,'ATTENDANCE DATA'!$A$4:$AL$706,MATCH([1]Attendance_Data!F$2,'ATTENDANCE DATA'!$A$4:$AL$4,0),FALSE)</f>
        <v>#REF!</v>
      </c>
      <c r="G479" s="32" t="e">
        <f>VLOOKUP($A479,'ATTENDANCE DATA'!$A$4:$AL$706,MATCH([1]Attendance_Data!G$2,'ATTENDANCE DATA'!$A$4:$AL$4,0),FALSE)</f>
        <v>#REF!</v>
      </c>
      <c r="H479" s="32" t="e">
        <f>VLOOKUP($A479,'ATTENDANCE DATA'!$A$4:$AL$706,MATCH([1]Attendance_Data!H$2,'ATTENDANCE DATA'!$A$4:$AL$4,0),FALSE)</f>
        <v>#REF!</v>
      </c>
      <c r="I479" s="32" t="e">
        <f>VLOOKUP($A479,'ATTENDANCE DATA'!$A$4:$AL$706,MATCH([1]Attendance_Data!I$2,'ATTENDANCE DATA'!$A$4:$AL$4,0),FALSE)</f>
        <v>#REF!</v>
      </c>
      <c r="J479" s="32" t="e">
        <f>VLOOKUP($A479,'ATTENDANCE DATA'!$A$4:$AL$706,MATCH([1]Attendance_Data!J$2,'ATTENDANCE DATA'!$A$4:$AL$4,0),FALSE)</f>
        <v>#REF!</v>
      </c>
      <c r="K479" s="33" t="e">
        <f t="shared" si="7"/>
        <v>#REF!</v>
      </c>
    </row>
    <row r="480" spans="1:11">
      <c r="A480" s="24" t="e">
        <f>[1]!tblEmployee[[#This Row],[Emp_ID]]</f>
        <v>#REF!</v>
      </c>
      <c r="B480" s="22" t="e">
        <f>VLOOKUP($A480,[1]!tblEmployee[#All],MATCH([1]Attendance_Data!B$2,[1]!tblEmployee[#Headers],0),FALSE)</f>
        <v>#REF!</v>
      </c>
      <c r="C480" s="22" t="e">
        <f>VLOOKUP($A480,[1]!tblEmployee[#All],MATCH([1]Attendance_Data!C$2,[1]!tblEmployee[#Headers],0),FALSE)</f>
        <v>#REF!</v>
      </c>
      <c r="D480" s="22" t="e">
        <f>VLOOKUP($A480,[1]!tblEmployee[#All],MATCH([1]Attendance_Data!D$2,[1]!tblEmployee[#Headers],0),FALSE)</f>
        <v>#REF!</v>
      </c>
      <c r="E480" s="23" t="e">
        <f>VLOOKUP($A480,[1]!tblEmployee[#All],MATCH([1]Attendance_Data!E$2,[1]!tblEmployee[#Headers],0),FALSE)</f>
        <v>#REF!</v>
      </c>
      <c r="F480" s="32" t="e">
        <f>VLOOKUP($A480,'ATTENDANCE DATA'!$A$4:$AL$706,MATCH([1]Attendance_Data!F$2,'ATTENDANCE DATA'!$A$4:$AL$4,0),FALSE)</f>
        <v>#REF!</v>
      </c>
      <c r="G480" s="32" t="e">
        <f>VLOOKUP($A480,'ATTENDANCE DATA'!$A$4:$AL$706,MATCH([1]Attendance_Data!G$2,'ATTENDANCE DATA'!$A$4:$AL$4,0),FALSE)</f>
        <v>#REF!</v>
      </c>
      <c r="H480" s="32" t="e">
        <f>VLOOKUP($A480,'ATTENDANCE DATA'!$A$4:$AL$706,MATCH([1]Attendance_Data!H$2,'ATTENDANCE DATA'!$A$4:$AL$4,0),FALSE)</f>
        <v>#REF!</v>
      </c>
      <c r="I480" s="32" t="e">
        <f>VLOOKUP($A480,'ATTENDANCE DATA'!$A$4:$AL$706,MATCH([1]Attendance_Data!I$2,'ATTENDANCE DATA'!$A$4:$AL$4,0),FALSE)</f>
        <v>#REF!</v>
      </c>
      <c r="J480" s="32" t="e">
        <f>VLOOKUP($A480,'ATTENDANCE DATA'!$A$4:$AL$706,MATCH([1]Attendance_Data!J$2,'ATTENDANCE DATA'!$A$4:$AL$4,0),FALSE)</f>
        <v>#REF!</v>
      </c>
      <c r="K480" s="33" t="e">
        <f t="shared" si="7"/>
        <v>#REF!</v>
      </c>
    </row>
    <row r="481" spans="1:11">
      <c r="A481" s="24" t="e">
        <f>[1]!tblEmployee[[#This Row],[Emp_ID]]</f>
        <v>#REF!</v>
      </c>
      <c r="B481" s="22" t="e">
        <f>VLOOKUP($A481,[1]!tblEmployee[#All],MATCH([1]Attendance_Data!B$2,[1]!tblEmployee[#Headers],0),FALSE)</f>
        <v>#REF!</v>
      </c>
      <c r="C481" s="22" t="e">
        <f>VLOOKUP($A481,[1]!tblEmployee[#All],MATCH([1]Attendance_Data!C$2,[1]!tblEmployee[#Headers],0),FALSE)</f>
        <v>#REF!</v>
      </c>
      <c r="D481" s="22" t="e">
        <f>VLOOKUP($A481,[1]!tblEmployee[#All],MATCH([1]Attendance_Data!D$2,[1]!tblEmployee[#Headers],0),FALSE)</f>
        <v>#REF!</v>
      </c>
      <c r="E481" s="23" t="e">
        <f>VLOOKUP($A481,[1]!tblEmployee[#All],MATCH([1]Attendance_Data!E$2,[1]!tblEmployee[#Headers],0),FALSE)</f>
        <v>#REF!</v>
      </c>
      <c r="F481" s="32" t="e">
        <f>VLOOKUP($A481,'ATTENDANCE DATA'!$A$4:$AL$706,MATCH([1]Attendance_Data!F$2,'ATTENDANCE DATA'!$A$4:$AL$4,0),FALSE)</f>
        <v>#REF!</v>
      </c>
      <c r="G481" s="32" t="e">
        <f>VLOOKUP($A481,'ATTENDANCE DATA'!$A$4:$AL$706,MATCH([1]Attendance_Data!G$2,'ATTENDANCE DATA'!$A$4:$AL$4,0),FALSE)</f>
        <v>#REF!</v>
      </c>
      <c r="H481" s="32" t="e">
        <f>VLOOKUP($A481,'ATTENDANCE DATA'!$A$4:$AL$706,MATCH([1]Attendance_Data!H$2,'ATTENDANCE DATA'!$A$4:$AL$4,0),FALSE)</f>
        <v>#REF!</v>
      </c>
      <c r="I481" s="32" t="e">
        <f>VLOOKUP($A481,'ATTENDANCE DATA'!$A$4:$AL$706,MATCH([1]Attendance_Data!I$2,'ATTENDANCE DATA'!$A$4:$AL$4,0),FALSE)</f>
        <v>#REF!</v>
      </c>
      <c r="J481" s="32" t="e">
        <f>VLOOKUP($A481,'ATTENDANCE DATA'!$A$4:$AL$706,MATCH([1]Attendance_Data!J$2,'ATTENDANCE DATA'!$A$4:$AL$4,0),FALSE)</f>
        <v>#REF!</v>
      </c>
      <c r="K481" s="33" t="e">
        <f t="shared" si="7"/>
        <v>#REF!</v>
      </c>
    </row>
    <row r="482" spans="1:11">
      <c r="A482" s="24" t="e">
        <f>[1]!tblEmployee[[#This Row],[Emp_ID]]</f>
        <v>#REF!</v>
      </c>
      <c r="B482" s="22" t="e">
        <f>VLOOKUP($A482,[1]!tblEmployee[#All],MATCH([1]Attendance_Data!B$2,[1]!tblEmployee[#Headers],0),FALSE)</f>
        <v>#REF!</v>
      </c>
      <c r="C482" s="22" t="e">
        <f>VLOOKUP($A482,[1]!tblEmployee[#All],MATCH([1]Attendance_Data!C$2,[1]!tblEmployee[#Headers],0),FALSE)</f>
        <v>#REF!</v>
      </c>
      <c r="D482" s="22" t="e">
        <f>VLOOKUP($A482,[1]!tblEmployee[#All],MATCH([1]Attendance_Data!D$2,[1]!tblEmployee[#Headers],0),FALSE)</f>
        <v>#REF!</v>
      </c>
      <c r="E482" s="23" t="e">
        <f>VLOOKUP($A482,[1]!tblEmployee[#All],MATCH([1]Attendance_Data!E$2,[1]!tblEmployee[#Headers],0),FALSE)</f>
        <v>#REF!</v>
      </c>
      <c r="F482" s="32" t="e">
        <f>VLOOKUP($A482,'ATTENDANCE DATA'!$A$4:$AL$706,MATCH([1]Attendance_Data!F$2,'ATTENDANCE DATA'!$A$4:$AL$4,0),FALSE)</f>
        <v>#REF!</v>
      </c>
      <c r="G482" s="32" t="e">
        <f>VLOOKUP($A482,'ATTENDANCE DATA'!$A$4:$AL$706,MATCH([1]Attendance_Data!G$2,'ATTENDANCE DATA'!$A$4:$AL$4,0),FALSE)</f>
        <v>#REF!</v>
      </c>
      <c r="H482" s="32" t="e">
        <f>VLOOKUP($A482,'ATTENDANCE DATA'!$A$4:$AL$706,MATCH([1]Attendance_Data!H$2,'ATTENDANCE DATA'!$A$4:$AL$4,0),FALSE)</f>
        <v>#REF!</v>
      </c>
      <c r="I482" s="32" t="e">
        <f>VLOOKUP($A482,'ATTENDANCE DATA'!$A$4:$AL$706,MATCH([1]Attendance_Data!I$2,'ATTENDANCE DATA'!$A$4:$AL$4,0),FALSE)</f>
        <v>#REF!</v>
      </c>
      <c r="J482" s="32" t="e">
        <f>VLOOKUP($A482,'ATTENDANCE DATA'!$A$4:$AL$706,MATCH([1]Attendance_Data!J$2,'ATTENDANCE DATA'!$A$4:$AL$4,0),FALSE)</f>
        <v>#REF!</v>
      </c>
      <c r="K482" s="33" t="e">
        <f t="shared" si="7"/>
        <v>#REF!</v>
      </c>
    </row>
    <row r="483" spans="1:11">
      <c r="A483" s="24" t="e">
        <f>[1]!tblEmployee[[#This Row],[Emp_ID]]</f>
        <v>#REF!</v>
      </c>
      <c r="B483" s="22" t="e">
        <f>VLOOKUP($A483,[1]!tblEmployee[#All],MATCH([1]Attendance_Data!B$2,[1]!tblEmployee[#Headers],0),FALSE)</f>
        <v>#REF!</v>
      </c>
      <c r="C483" s="22" t="e">
        <f>VLOOKUP($A483,[1]!tblEmployee[#All],MATCH([1]Attendance_Data!C$2,[1]!tblEmployee[#Headers],0),FALSE)</f>
        <v>#REF!</v>
      </c>
      <c r="D483" s="22" t="e">
        <f>VLOOKUP($A483,[1]!tblEmployee[#All],MATCH([1]Attendance_Data!D$2,[1]!tblEmployee[#Headers],0),FALSE)</f>
        <v>#REF!</v>
      </c>
      <c r="E483" s="23" t="e">
        <f>VLOOKUP($A483,[1]!tblEmployee[#All],MATCH([1]Attendance_Data!E$2,[1]!tblEmployee[#Headers],0),FALSE)</f>
        <v>#REF!</v>
      </c>
      <c r="F483" s="32" t="e">
        <f>VLOOKUP($A483,'ATTENDANCE DATA'!$A$4:$AL$706,MATCH([1]Attendance_Data!F$2,'ATTENDANCE DATA'!$A$4:$AL$4,0),FALSE)</f>
        <v>#REF!</v>
      </c>
      <c r="G483" s="32" t="e">
        <f>VLOOKUP($A483,'ATTENDANCE DATA'!$A$4:$AL$706,MATCH([1]Attendance_Data!G$2,'ATTENDANCE DATA'!$A$4:$AL$4,0),FALSE)</f>
        <v>#REF!</v>
      </c>
      <c r="H483" s="32" t="e">
        <f>VLOOKUP($A483,'ATTENDANCE DATA'!$A$4:$AL$706,MATCH([1]Attendance_Data!H$2,'ATTENDANCE DATA'!$A$4:$AL$4,0),FALSE)</f>
        <v>#REF!</v>
      </c>
      <c r="I483" s="32" t="e">
        <f>VLOOKUP($A483,'ATTENDANCE DATA'!$A$4:$AL$706,MATCH([1]Attendance_Data!I$2,'ATTENDANCE DATA'!$A$4:$AL$4,0),FALSE)</f>
        <v>#REF!</v>
      </c>
      <c r="J483" s="32" t="e">
        <f>VLOOKUP($A483,'ATTENDANCE DATA'!$A$4:$AL$706,MATCH([1]Attendance_Data!J$2,'ATTENDANCE DATA'!$A$4:$AL$4,0),FALSE)</f>
        <v>#REF!</v>
      </c>
      <c r="K483" s="33" t="e">
        <f t="shared" si="7"/>
        <v>#REF!</v>
      </c>
    </row>
    <row r="484" spans="1:11">
      <c r="A484" s="24" t="e">
        <f>[1]!tblEmployee[[#This Row],[Emp_ID]]</f>
        <v>#REF!</v>
      </c>
      <c r="B484" s="22" t="e">
        <f>VLOOKUP($A484,[1]!tblEmployee[#All],MATCH([1]Attendance_Data!B$2,[1]!tblEmployee[#Headers],0),FALSE)</f>
        <v>#REF!</v>
      </c>
      <c r="C484" s="22" t="e">
        <f>VLOOKUP($A484,[1]!tblEmployee[#All],MATCH([1]Attendance_Data!C$2,[1]!tblEmployee[#Headers],0),FALSE)</f>
        <v>#REF!</v>
      </c>
      <c r="D484" s="22" t="e">
        <f>VLOOKUP($A484,[1]!tblEmployee[#All],MATCH([1]Attendance_Data!D$2,[1]!tblEmployee[#Headers],0),FALSE)</f>
        <v>#REF!</v>
      </c>
      <c r="E484" s="23" t="e">
        <f>VLOOKUP($A484,[1]!tblEmployee[#All],MATCH([1]Attendance_Data!E$2,[1]!tblEmployee[#Headers],0),FALSE)</f>
        <v>#REF!</v>
      </c>
      <c r="F484" s="32" t="e">
        <f>VLOOKUP($A484,'ATTENDANCE DATA'!$A$4:$AL$706,MATCH([1]Attendance_Data!F$2,'ATTENDANCE DATA'!$A$4:$AL$4,0),FALSE)</f>
        <v>#REF!</v>
      </c>
      <c r="G484" s="32" t="e">
        <f>VLOOKUP($A484,'ATTENDANCE DATA'!$A$4:$AL$706,MATCH([1]Attendance_Data!G$2,'ATTENDANCE DATA'!$A$4:$AL$4,0),FALSE)</f>
        <v>#REF!</v>
      </c>
      <c r="H484" s="32" t="e">
        <f>VLOOKUP($A484,'ATTENDANCE DATA'!$A$4:$AL$706,MATCH([1]Attendance_Data!H$2,'ATTENDANCE DATA'!$A$4:$AL$4,0),FALSE)</f>
        <v>#REF!</v>
      </c>
      <c r="I484" s="32" t="e">
        <f>VLOOKUP($A484,'ATTENDANCE DATA'!$A$4:$AL$706,MATCH([1]Attendance_Data!I$2,'ATTENDANCE DATA'!$A$4:$AL$4,0),FALSE)</f>
        <v>#REF!</v>
      </c>
      <c r="J484" s="32" t="e">
        <f>VLOOKUP($A484,'ATTENDANCE DATA'!$A$4:$AL$706,MATCH([1]Attendance_Data!J$2,'ATTENDANCE DATA'!$A$4:$AL$4,0),FALSE)</f>
        <v>#REF!</v>
      </c>
      <c r="K484" s="33" t="e">
        <f t="shared" si="7"/>
        <v>#REF!</v>
      </c>
    </row>
    <row r="485" spans="1:11">
      <c r="A485" s="24" t="e">
        <f>[1]!tblEmployee[[#This Row],[Emp_ID]]</f>
        <v>#REF!</v>
      </c>
      <c r="B485" s="22" t="e">
        <f>VLOOKUP($A485,[1]!tblEmployee[#All],MATCH([1]Attendance_Data!B$2,[1]!tblEmployee[#Headers],0),FALSE)</f>
        <v>#REF!</v>
      </c>
      <c r="C485" s="22" t="e">
        <f>VLOOKUP($A485,[1]!tblEmployee[#All],MATCH([1]Attendance_Data!C$2,[1]!tblEmployee[#Headers],0),FALSE)</f>
        <v>#REF!</v>
      </c>
      <c r="D485" s="22" t="e">
        <f>VLOOKUP($A485,[1]!tblEmployee[#All],MATCH([1]Attendance_Data!D$2,[1]!tblEmployee[#Headers],0),FALSE)</f>
        <v>#REF!</v>
      </c>
      <c r="E485" s="23" t="e">
        <f>VLOOKUP($A485,[1]!tblEmployee[#All],MATCH([1]Attendance_Data!E$2,[1]!tblEmployee[#Headers],0),FALSE)</f>
        <v>#REF!</v>
      </c>
      <c r="F485" s="32" t="e">
        <f>VLOOKUP($A485,'ATTENDANCE DATA'!$A$4:$AL$706,MATCH([1]Attendance_Data!F$2,'ATTENDANCE DATA'!$A$4:$AL$4,0),FALSE)</f>
        <v>#REF!</v>
      </c>
      <c r="G485" s="32" t="e">
        <f>VLOOKUP($A485,'ATTENDANCE DATA'!$A$4:$AL$706,MATCH([1]Attendance_Data!G$2,'ATTENDANCE DATA'!$A$4:$AL$4,0),FALSE)</f>
        <v>#REF!</v>
      </c>
      <c r="H485" s="32" t="e">
        <f>VLOOKUP($A485,'ATTENDANCE DATA'!$A$4:$AL$706,MATCH([1]Attendance_Data!H$2,'ATTENDANCE DATA'!$A$4:$AL$4,0),FALSE)</f>
        <v>#REF!</v>
      </c>
      <c r="I485" s="32" t="e">
        <f>VLOOKUP($A485,'ATTENDANCE DATA'!$A$4:$AL$706,MATCH([1]Attendance_Data!I$2,'ATTENDANCE DATA'!$A$4:$AL$4,0),FALSE)</f>
        <v>#REF!</v>
      </c>
      <c r="J485" s="32" t="e">
        <f>VLOOKUP($A485,'ATTENDANCE DATA'!$A$4:$AL$706,MATCH([1]Attendance_Data!J$2,'ATTENDANCE DATA'!$A$4:$AL$4,0),FALSE)</f>
        <v>#REF!</v>
      </c>
      <c r="K485" s="33" t="e">
        <f t="shared" si="7"/>
        <v>#REF!</v>
      </c>
    </row>
    <row r="486" spans="1:11">
      <c r="A486" s="24" t="e">
        <f>[1]!tblEmployee[[#This Row],[Emp_ID]]</f>
        <v>#REF!</v>
      </c>
      <c r="B486" s="22" t="e">
        <f>VLOOKUP($A486,[1]!tblEmployee[#All],MATCH([1]Attendance_Data!B$2,[1]!tblEmployee[#Headers],0),FALSE)</f>
        <v>#REF!</v>
      </c>
      <c r="C486" s="22" t="e">
        <f>VLOOKUP($A486,[1]!tblEmployee[#All],MATCH([1]Attendance_Data!C$2,[1]!tblEmployee[#Headers],0),FALSE)</f>
        <v>#REF!</v>
      </c>
      <c r="D486" s="22" t="e">
        <f>VLOOKUP($A486,[1]!tblEmployee[#All],MATCH([1]Attendance_Data!D$2,[1]!tblEmployee[#Headers],0),FALSE)</f>
        <v>#REF!</v>
      </c>
      <c r="E486" s="23" t="e">
        <f>VLOOKUP($A486,[1]!tblEmployee[#All],MATCH([1]Attendance_Data!E$2,[1]!tblEmployee[#Headers],0),FALSE)</f>
        <v>#REF!</v>
      </c>
      <c r="F486" s="32" t="e">
        <f>VLOOKUP($A486,'ATTENDANCE DATA'!$A$4:$AL$706,MATCH([1]Attendance_Data!F$2,'ATTENDANCE DATA'!$A$4:$AL$4,0),FALSE)</f>
        <v>#REF!</v>
      </c>
      <c r="G486" s="32" t="e">
        <f>VLOOKUP($A486,'ATTENDANCE DATA'!$A$4:$AL$706,MATCH([1]Attendance_Data!G$2,'ATTENDANCE DATA'!$A$4:$AL$4,0),FALSE)</f>
        <v>#REF!</v>
      </c>
      <c r="H486" s="32" t="e">
        <f>VLOOKUP($A486,'ATTENDANCE DATA'!$A$4:$AL$706,MATCH([1]Attendance_Data!H$2,'ATTENDANCE DATA'!$A$4:$AL$4,0),FALSE)</f>
        <v>#REF!</v>
      </c>
      <c r="I486" s="32" t="e">
        <f>VLOOKUP($A486,'ATTENDANCE DATA'!$A$4:$AL$706,MATCH([1]Attendance_Data!I$2,'ATTENDANCE DATA'!$A$4:$AL$4,0),FALSE)</f>
        <v>#REF!</v>
      </c>
      <c r="J486" s="32" t="e">
        <f>VLOOKUP($A486,'ATTENDANCE DATA'!$A$4:$AL$706,MATCH([1]Attendance_Data!J$2,'ATTENDANCE DATA'!$A$4:$AL$4,0),FALSE)</f>
        <v>#REF!</v>
      </c>
      <c r="K486" s="33" t="e">
        <f t="shared" si="7"/>
        <v>#REF!</v>
      </c>
    </row>
    <row r="487" spans="1:11">
      <c r="A487" s="24" t="e">
        <f>[1]!tblEmployee[[#This Row],[Emp_ID]]</f>
        <v>#REF!</v>
      </c>
      <c r="B487" s="22" t="e">
        <f>VLOOKUP($A487,[1]!tblEmployee[#All],MATCH([1]Attendance_Data!B$2,[1]!tblEmployee[#Headers],0),FALSE)</f>
        <v>#REF!</v>
      </c>
      <c r="C487" s="22" t="e">
        <f>VLOOKUP($A487,[1]!tblEmployee[#All],MATCH([1]Attendance_Data!C$2,[1]!tblEmployee[#Headers],0),FALSE)</f>
        <v>#REF!</v>
      </c>
      <c r="D487" s="22" t="e">
        <f>VLOOKUP($A487,[1]!tblEmployee[#All],MATCH([1]Attendance_Data!D$2,[1]!tblEmployee[#Headers],0),FALSE)</f>
        <v>#REF!</v>
      </c>
      <c r="E487" s="23" t="e">
        <f>VLOOKUP($A487,[1]!tblEmployee[#All],MATCH([1]Attendance_Data!E$2,[1]!tblEmployee[#Headers],0),FALSE)</f>
        <v>#REF!</v>
      </c>
      <c r="F487" s="32" t="e">
        <f>VLOOKUP($A487,'ATTENDANCE DATA'!$A$4:$AL$706,MATCH([1]Attendance_Data!F$2,'ATTENDANCE DATA'!$A$4:$AL$4,0),FALSE)</f>
        <v>#REF!</v>
      </c>
      <c r="G487" s="32" t="e">
        <f>VLOOKUP($A487,'ATTENDANCE DATA'!$A$4:$AL$706,MATCH([1]Attendance_Data!G$2,'ATTENDANCE DATA'!$A$4:$AL$4,0),FALSE)</f>
        <v>#REF!</v>
      </c>
      <c r="H487" s="32" t="e">
        <f>VLOOKUP($A487,'ATTENDANCE DATA'!$A$4:$AL$706,MATCH([1]Attendance_Data!H$2,'ATTENDANCE DATA'!$A$4:$AL$4,0),FALSE)</f>
        <v>#REF!</v>
      </c>
      <c r="I487" s="32" t="e">
        <f>VLOOKUP($A487,'ATTENDANCE DATA'!$A$4:$AL$706,MATCH([1]Attendance_Data!I$2,'ATTENDANCE DATA'!$A$4:$AL$4,0),FALSE)</f>
        <v>#REF!</v>
      </c>
      <c r="J487" s="32" t="e">
        <f>VLOOKUP($A487,'ATTENDANCE DATA'!$A$4:$AL$706,MATCH([1]Attendance_Data!J$2,'ATTENDANCE DATA'!$A$4:$AL$4,0),FALSE)</f>
        <v>#REF!</v>
      </c>
      <c r="K487" s="33" t="e">
        <f t="shared" si="7"/>
        <v>#REF!</v>
      </c>
    </row>
    <row r="488" spans="1:11">
      <c r="A488" s="24" t="e">
        <f>[1]!tblEmployee[[#This Row],[Emp_ID]]</f>
        <v>#REF!</v>
      </c>
      <c r="B488" s="22" t="e">
        <f>VLOOKUP($A488,[1]!tblEmployee[#All],MATCH([1]Attendance_Data!B$2,[1]!tblEmployee[#Headers],0),FALSE)</f>
        <v>#REF!</v>
      </c>
      <c r="C488" s="22" t="e">
        <f>VLOOKUP($A488,[1]!tblEmployee[#All],MATCH([1]Attendance_Data!C$2,[1]!tblEmployee[#Headers],0),FALSE)</f>
        <v>#REF!</v>
      </c>
      <c r="D488" s="22" t="e">
        <f>VLOOKUP($A488,[1]!tblEmployee[#All],MATCH([1]Attendance_Data!D$2,[1]!tblEmployee[#Headers],0),FALSE)</f>
        <v>#REF!</v>
      </c>
      <c r="E488" s="23" t="e">
        <f>VLOOKUP($A488,[1]!tblEmployee[#All],MATCH([1]Attendance_Data!E$2,[1]!tblEmployee[#Headers],0),FALSE)</f>
        <v>#REF!</v>
      </c>
      <c r="F488" s="32" t="e">
        <f>VLOOKUP($A488,'ATTENDANCE DATA'!$A$4:$AL$706,MATCH([1]Attendance_Data!F$2,'ATTENDANCE DATA'!$A$4:$AL$4,0),FALSE)</f>
        <v>#REF!</v>
      </c>
      <c r="G488" s="32" t="e">
        <f>VLOOKUP($A488,'ATTENDANCE DATA'!$A$4:$AL$706,MATCH([1]Attendance_Data!G$2,'ATTENDANCE DATA'!$A$4:$AL$4,0),FALSE)</f>
        <v>#REF!</v>
      </c>
      <c r="H488" s="32" t="e">
        <f>VLOOKUP($A488,'ATTENDANCE DATA'!$A$4:$AL$706,MATCH([1]Attendance_Data!H$2,'ATTENDANCE DATA'!$A$4:$AL$4,0),FALSE)</f>
        <v>#REF!</v>
      </c>
      <c r="I488" s="32" t="e">
        <f>VLOOKUP($A488,'ATTENDANCE DATA'!$A$4:$AL$706,MATCH([1]Attendance_Data!I$2,'ATTENDANCE DATA'!$A$4:$AL$4,0),FALSE)</f>
        <v>#REF!</v>
      </c>
      <c r="J488" s="32" t="e">
        <f>VLOOKUP($A488,'ATTENDANCE DATA'!$A$4:$AL$706,MATCH([1]Attendance_Data!J$2,'ATTENDANCE DATA'!$A$4:$AL$4,0),FALSE)</f>
        <v>#REF!</v>
      </c>
      <c r="K488" s="33" t="e">
        <f t="shared" si="7"/>
        <v>#REF!</v>
      </c>
    </row>
    <row r="489" spans="1:11">
      <c r="A489" s="24" t="e">
        <f>[1]!tblEmployee[[#This Row],[Emp_ID]]</f>
        <v>#REF!</v>
      </c>
      <c r="B489" s="22" t="e">
        <f>VLOOKUP($A489,[1]!tblEmployee[#All],MATCH([1]Attendance_Data!B$2,[1]!tblEmployee[#Headers],0),FALSE)</f>
        <v>#REF!</v>
      </c>
      <c r="C489" s="22" t="e">
        <f>VLOOKUP($A489,[1]!tblEmployee[#All],MATCH([1]Attendance_Data!C$2,[1]!tblEmployee[#Headers],0),FALSE)</f>
        <v>#REF!</v>
      </c>
      <c r="D489" s="22" t="e">
        <f>VLOOKUP($A489,[1]!tblEmployee[#All],MATCH([1]Attendance_Data!D$2,[1]!tblEmployee[#Headers],0),FALSE)</f>
        <v>#REF!</v>
      </c>
      <c r="E489" s="23" t="e">
        <f>VLOOKUP($A489,[1]!tblEmployee[#All],MATCH([1]Attendance_Data!E$2,[1]!tblEmployee[#Headers],0),FALSE)</f>
        <v>#REF!</v>
      </c>
      <c r="F489" s="32" t="e">
        <f>VLOOKUP($A489,'ATTENDANCE DATA'!$A$4:$AL$706,MATCH([1]Attendance_Data!F$2,'ATTENDANCE DATA'!$A$4:$AL$4,0),FALSE)</f>
        <v>#REF!</v>
      </c>
      <c r="G489" s="32" t="e">
        <f>VLOOKUP($A489,'ATTENDANCE DATA'!$A$4:$AL$706,MATCH([1]Attendance_Data!G$2,'ATTENDANCE DATA'!$A$4:$AL$4,0),FALSE)</f>
        <v>#REF!</v>
      </c>
      <c r="H489" s="32" t="e">
        <f>VLOOKUP($A489,'ATTENDANCE DATA'!$A$4:$AL$706,MATCH([1]Attendance_Data!H$2,'ATTENDANCE DATA'!$A$4:$AL$4,0),FALSE)</f>
        <v>#REF!</v>
      </c>
      <c r="I489" s="32" t="e">
        <f>VLOOKUP($A489,'ATTENDANCE DATA'!$A$4:$AL$706,MATCH([1]Attendance_Data!I$2,'ATTENDANCE DATA'!$A$4:$AL$4,0),FALSE)</f>
        <v>#REF!</v>
      </c>
      <c r="J489" s="32" t="e">
        <f>VLOOKUP($A489,'ATTENDANCE DATA'!$A$4:$AL$706,MATCH([1]Attendance_Data!J$2,'ATTENDANCE DATA'!$A$4:$AL$4,0),FALSE)</f>
        <v>#REF!</v>
      </c>
      <c r="K489" s="33" t="e">
        <f t="shared" si="7"/>
        <v>#REF!</v>
      </c>
    </row>
    <row r="490" spans="1:11">
      <c r="A490" s="24" t="e">
        <f>[1]!tblEmployee[[#This Row],[Emp_ID]]</f>
        <v>#REF!</v>
      </c>
      <c r="B490" s="22" t="e">
        <f>VLOOKUP($A490,[1]!tblEmployee[#All],MATCH([1]Attendance_Data!B$2,[1]!tblEmployee[#Headers],0),FALSE)</f>
        <v>#REF!</v>
      </c>
      <c r="C490" s="22" t="e">
        <f>VLOOKUP($A490,[1]!tblEmployee[#All],MATCH([1]Attendance_Data!C$2,[1]!tblEmployee[#Headers],0),FALSE)</f>
        <v>#REF!</v>
      </c>
      <c r="D490" s="22" t="e">
        <f>VLOOKUP($A490,[1]!tblEmployee[#All],MATCH([1]Attendance_Data!D$2,[1]!tblEmployee[#Headers],0),FALSE)</f>
        <v>#REF!</v>
      </c>
      <c r="E490" s="23" t="e">
        <f>VLOOKUP($A490,[1]!tblEmployee[#All],MATCH([1]Attendance_Data!E$2,[1]!tblEmployee[#Headers],0),FALSE)</f>
        <v>#REF!</v>
      </c>
      <c r="F490" s="32" t="e">
        <f>VLOOKUP($A490,'ATTENDANCE DATA'!$A$4:$AL$706,MATCH([1]Attendance_Data!F$2,'ATTENDANCE DATA'!$A$4:$AL$4,0),FALSE)</f>
        <v>#REF!</v>
      </c>
      <c r="G490" s="32" t="e">
        <f>VLOOKUP($A490,'ATTENDANCE DATA'!$A$4:$AL$706,MATCH([1]Attendance_Data!G$2,'ATTENDANCE DATA'!$A$4:$AL$4,0),FALSE)</f>
        <v>#REF!</v>
      </c>
      <c r="H490" s="32" t="e">
        <f>VLOOKUP($A490,'ATTENDANCE DATA'!$A$4:$AL$706,MATCH([1]Attendance_Data!H$2,'ATTENDANCE DATA'!$A$4:$AL$4,0),FALSE)</f>
        <v>#REF!</v>
      </c>
      <c r="I490" s="32" t="e">
        <f>VLOOKUP($A490,'ATTENDANCE DATA'!$A$4:$AL$706,MATCH([1]Attendance_Data!I$2,'ATTENDANCE DATA'!$A$4:$AL$4,0),FALSE)</f>
        <v>#REF!</v>
      </c>
      <c r="J490" s="32" t="e">
        <f>VLOOKUP($A490,'ATTENDANCE DATA'!$A$4:$AL$706,MATCH([1]Attendance_Data!J$2,'ATTENDANCE DATA'!$A$4:$AL$4,0),FALSE)</f>
        <v>#REF!</v>
      </c>
      <c r="K490" s="33" t="e">
        <f t="shared" si="7"/>
        <v>#REF!</v>
      </c>
    </row>
    <row r="491" spans="1:11">
      <c r="A491" s="24" t="e">
        <f>[1]!tblEmployee[[#This Row],[Emp_ID]]</f>
        <v>#REF!</v>
      </c>
      <c r="B491" s="22" t="e">
        <f>VLOOKUP($A491,[1]!tblEmployee[#All],MATCH([1]Attendance_Data!B$2,[1]!tblEmployee[#Headers],0),FALSE)</f>
        <v>#REF!</v>
      </c>
      <c r="C491" s="22" t="e">
        <f>VLOOKUP($A491,[1]!tblEmployee[#All],MATCH([1]Attendance_Data!C$2,[1]!tblEmployee[#Headers],0),FALSE)</f>
        <v>#REF!</v>
      </c>
      <c r="D491" s="22" t="e">
        <f>VLOOKUP($A491,[1]!tblEmployee[#All],MATCH([1]Attendance_Data!D$2,[1]!tblEmployee[#Headers],0),FALSE)</f>
        <v>#REF!</v>
      </c>
      <c r="E491" s="23" t="e">
        <f>VLOOKUP($A491,[1]!tblEmployee[#All],MATCH([1]Attendance_Data!E$2,[1]!tblEmployee[#Headers],0),FALSE)</f>
        <v>#REF!</v>
      </c>
      <c r="F491" s="32" t="e">
        <f>VLOOKUP($A491,'ATTENDANCE DATA'!$A$4:$AL$706,MATCH([1]Attendance_Data!F$2,'ATTENDANCE DATA'!$A$4:$AL$4,0),FALSE)</f>
        <v>#REF!</v>
      </c>
      <c r="G491" s="32" t="e">
        <f>VLOOKUP($A491,'ATTENDANCE DATA'!$A$4:$AL$706,MATCH([1]Attendance_Data!G$2,'ATTENDANCE DATA'!$A$4:$AL$4,0),FALSE)</f>
        <v>#REF!</v>
      </c>
      <c r="H491" s="32" t="e">
        <f>VLOOKUP($A491,'ATTENDANCE DATA'!$A$4:$AL$706,MATCH([1]Attendance_Data!H$2,'ATTENDANCE DATA'!$A$4:$AL$4,0),FALSE)</f>
        <v>#REF!</v>
      </c>
      <c r="I491" s="32" t="e">
        <f>VLOOKUP($A491,'ATTENDANCE DATA'!$A$4:$AL$706,MATCH([1]Attendance_Data!I$2,'ATTENDANCE DATA'!$A$4:$AL$4,0),FALSE)</f>
        <v>#REF!</v>
      </c>
      <c r="J491" s="32" t="e">
        <f>VLOOKUP($A491,'ATTENDANCE DATA'!$A$4:$AL$706,MATCH([1]Attendance_Data!J$2,'ATTENDANCE DATA'!$A$4:$AL$4,0),FALSE)</f>
        <v>#REF!</v>
      </c>
      <c r="K491" s="33" t="e">
        <f t="shared" si="7"/>
        <v>#REF!</v>
      </c>
    </row>
    <row r="492" spans="1:11">
      <c r="A492" s="24" t="e">
        <f>[1]!tblEmployee[[#This Row],[Emp_ID]]</f>
        <v>#REF!</v>
      </c>
      <c r="B492" s="22" t="e">
        <f>VLOOKUP($A492,[1]!tblEmployee[#All],MATCH([1]Attendance_Data!B$2,[1]!tblEmployee[#Headers],0),FALSE)</f>
        <v>#REF!</v>
      </c>
      <c r="C492" s="22" t="e">
        <f>VLOOKUP($A492,[1]!tblEmployee[#All],MATCH([1]Attendance_Data!C$2,[1]!tblEmployee[#Headers],0),FALSE)</f>
        <v>#REF!</v>
      </c>
      <c r="D492" s="22" t="e">
        <f>VLOOKUP($A492,[1]!tblEmployee[#All],MATCH([1]Attendance_Data!D$2,[1]!tblEmployee[#Headers],0),FALSE)</f>
        <v>#REF!</v>
      </c>
      <c r="E492" s="23" t="e">
        <f>VLOOKUP($A492,[1]!tblEmployee[#All],MATCH([1]Attendance_Data!E$2,[1]!tblEmployee[#Headers],0),FALSE)</f>
        <v>#REF!</v>
      </c>
      <c r="F492" s="32" t="e">
        <f>VLOOKUP($A492,'ATTENDANCE DATA'!$A$4:$AL$706,MATCH([1]Attendance_Data!F$2,'ATTENDANCE DATA'!$A$4:$AL$4,0),FALSE)</f>
        <v>#REF!</v>
      </c>
      <c r="G492" s="32" t="e">
        <f>VLOOKUP($A492,'ATTENDANCE DATA'!$A$4:$AL$706,MATCH([1]Attendance_Data!G$2,'ATTENDANCE DATA'!$A$4:$AL$4,0),FALSE)</f>
        <v>#REF!</v>
      </c>
      <c r="H492" s="32" t="e">
        <f>VLOOKUP($A492,'ATTENDANCE DATA'!$A$4:$AL$706,MATCH([1]Attendance_Data!H$2,'ATTENDANCE DATA'!$A$4:$AL$4,0),FALSE)</f>
        <v>#REF!</v>
      </c>
      <c r="I492" s="32" t="e">
        <f>VLOOKUP($A492,'ATTENDANCE DATA'!$A$4:$AL$706,MATCH([1]Attendance_Data!I$2,'ATTENDANCE DATA'!$A$4:$AL$4,0),FALSE)</f>
        <v>#REF!</v>
      </c>
      <c r="J492" s="32" t="e">
        <f>VLOOKUP($A492,'ATTENDANCE DATA'!$A$4:$AL$706,MATCH([1]Attendance_Data!J$2,'ATTENDANCE DATA'!$A$4:$AL$4,0),FALSE)</f>
        <v>#REF!</v>
      </c>
      <c r="K492" s="33" t="e">
        <f t="shared" si="7"/>
        <v>#REF!</v>
      </c>
    </row>
    <row r="493" spans="1:11">
      <c r="A493" s="24" t="e">
        <f>[1]!tblEmployee[[#This Row],[Emp_ID]]</f>
        <v>#REF!</v>
      </c>
      <c r="B493" s="22" t="e">
        <f>VLOOKUP($A493,[1]!tblEmployee[#All],MATCH([1]Attendance_Data!B$2,[1]!tblEmployee[#Headers],0),FALSE)</f>
        <v>#REF!</v>
      </c>
      <c r="C493" s="22" t="e">
        <f>VLOOKUP($A493,[1]!tblEmployee[#All],MATCH([1]Attendance_Data!C$2,[1]!tblEmployee[#Headers],0),FALSE)</f>
        <v>#REF!</v>
      </c>
      <c r="D493" s="22" t="e">
        <f>VLOOKUP($A493,[1]!tblEmployee[#All],MATCH([1]Attendance_Data!D$2,[1]!tblEmployee[#Headers],0),FALSE)</f>
        <v>#REF!</v>
      </c>
      <c r="E493" s="23" t="e">
        <f>VLOOKUP($A493,[1]!tblEmployee[#All],MATCH([1]Attendance_Data!E$2,[1]!tblEmployee[#Headers],0),FALSE)</f>
        <v>#REF!</v>
      </c>
      <c r="F493" s="32" t="e">
        <f>VLOOKUP($A493,'ATTENDANCE DATA'!$A$4:$AL$706,MATCH([1]Attendance_Data!F$2,'ATTENDANCE DATA'!$A$4:$AL$4,0),FALSE)</f>
        <v>#REF!</v>
      </c>
      <c r="G493" s="32" t="e">
        <f>VLOOKUP($A493,'ATTENDANCE DATA'!$A$4:$AL$706,MATCH([1]Attendance_Data!G$2,'ATTENDANCE DATA'!$A$4:$AL$4,0),FALSE)</f>
        <v>#REF!</v>
      </c>
      <c r="H493" s="32" t="e">
        <f>VLOOKUP($A493,'ATTENDANCE DATA'!$A$4:$AL$706,MATCH([1]Attendance_Data!H$2,'ATTENDANCE DATA'!$A$4:$AL$4,0),FALSE)</f>
        <v>#REF!</v>
      </c>
      <c r="I493" s="32" t="e">
        <f>VLOOKUP($A493,'ATTENDANCE DATA'!$A$4:$AL$706,MATCH([1]Attendance_Data!I$2,'ATTENDANCE DATA'!$A$4:$AL$4,0),FALSE)</f>
        <v>#REF!</v>
      </c>
      <c r="J493" s="32" t="e">
        <f>VLOOKUP($A493,'ATTENDANCE DATA'!$A$4:$AL$706,MATCH([1]Attendance_Data!J$2,'ATTENDANCE DATA'!$A$4:$AL$4,0),FALSE)</f>
        <v>#REF!</v>
      </c>
      <c r="K493" s="33" t="e">
        <f t="shared" si="7"/>
        <v>#REF!</v>
      </c>
    </row>
    <row r="494" spans="1:11">
      <c r="A494" s="24" t="e">
        <f>[1]!tblEmployee[[#This Row],[Emp_ID]]</f>
        <v>#REF!</v>
      </c>
      <c r="B494" s="22" t="e">
        <f>VLOOKUP($A494,[1]!tblEmployee[#All],MATCH([1]Attendance_Data!B$2,[1]!tblEmployee[#Headers],0),FALSE)</f>
        <v>#REF!</v>
      </c>
      <c r="C494" s="22" t="e">
        <f>VLOOKUP($A494,[1]!tblEmployee[#All],MATCH([1]Attendance_Data!C$2,[1]!tblEmployee[#Headers],0),FALSE)</f>
        <v>#REF!</v>
      </c>
      <c r="D494" s="22" t="e">
        <f>VLOOKUP($A494,[1]!tblEmployee[#All],MATCH([1]Attendance_Data!D$2,[1]!tblEmployee[#Headers],0),FALSE)</f>
        <v>#REF!</v>
      </c>
      <c r="E494" s="23" t="e">
        <f>VLOOKUP($A494,[1]!tblEmployee[#All],MATCH([1]Attendance_Data!E$2,[1]!tblEmployee[#Headers],0),FALSE)</f>
        <v>#REF!</v>
      </c>
      <c r="F494" s="32" t="e">
        <f>VLOOKUP($A494,'ATTENDANCE DATA'!$A$4:$AL$706,MATCH([1]Attendance_Data!F$2,'ATTENDANCE DATA'!$A$4:$AL$4,0),FALSE)</f>
        <v>#REF!</v>
      </c>
      <c r="G494" s="32" t="e">
        <f>VLOOKUP($A494,'ATTENDANCE DATA'!$A$4:$AL$706,MATCH([1]Attendance_Data!G$2,'ATTENDANCE DATA'!$A$4:$AL$4,0),FALSE)</f>
        <v>#REF!</v>
      </c>
      <c r="H494" s="32" t="e">
        <f>VLOOKUP($A494,'ATTENDANCE DATA'!$A$4:$AL$706,MATCH([1]Attendance_Data!H$2,'ATTENDANCE DATA'!$A$4:$AL$4,0),FALSE)</f>
        <v>#REF!</v>
      </c>
      <c r="I494" s="32" t="e">
        <f>VLOOKUP($A494,'ATTENDANCE DATA'!$A$4:$AL$706,MATCH([1]Attendance_Data!I$2,'ATTENDANCE DATA'!$A$4:$AL$4,0),FALSE)</f>
        <v>#REF!</v>
      </c>
      <c r="J494" s="32" t="e">
        <f>VLOOKUP($A494,'ATTENDANCE DATA'!$A$4:$AL$706,MATCH([1]Attendance_Data!J$2,'ATTENDANCE DATA'!$A$4:$AL$4,0),FALSE)</f>
        <v>#REF!</v>
      </c>
      <c r="K494" s="33" t="e">
        <f t="shared" si="7"/>
        <v>#REF!</v>
      </c>
    </row>
    <row r="495" spans="1:11">
      <c r="A495" s="24" t="e">
        <f>[1]!tblEmployee[[#This Row],[Emp_ID]]</f>
        <v>#REF!</v>
      </c>
      <c r="B495" s="22" t="e">
        <f>VLOOKUP($A495,[1]!tblEmployee[#All],MATCH([1]Attendance_Data!B$2,[1]!tblEmployee[#Headers],0),FALSE)</f>
        <v>#REF!</v>
      </c>
      <c r="C495" s="22" t="e">
        <f>VLOOKUP($A495,[1]!tblEmployee[#All],MATCH([1]Attendance_Data!C$2,[1]!tblEmployee[#Headers],0),FALSE)</f>
        <v>#REF!</v>
      </c>
      <c r="D495" s="22" t="e">
        <f>VLOOKUP($A495,[1]!tblEmployee[#All],MATCH([1]Attendance_Data!D$2,[1]!tblEmployee[#Headers],0),FALSE)</f>
        <v>#REF!</v>
      </c>
      <c r="E495" s="23" t="e">
        <f>VLOOKUP($A495,[1]!tblEmployee[#All],MATCH([1]Attendance_Data!E$2,[1]!tblEmployee[#Headers],0),FALSE)</f>
        <v>#REF!</v>
      </c>
      <c r="F495" s="32" t="e">
        <f>VLOOKUP($A495,'ATTENDANCE DATA'!$A$4:$AL$706,MATCH([1]Attendance_Data!F$2,'ATTENDANCE DATA'!$A$4:$AL$4,0),FALSE)</f>
        <v>#REF!</v>
      </c>
      <c r="G495" s="32" t="e">
        <f>VLOOKUP($A495,'ATTENDANCE DATA'!$A$4:$AL$706,MATCH([1]Attendance_Data!G$2,'ATTENDANCE DATA'!$A$4:$AL$4,0),FALSE)</f>
        <v>#REF!</v>
      </c>
      <c r="H495" s="32" t="e">
        <f>VLOOKUP($A495,'ATTENDANCE DATA'!$A$4:$AL$706,MATCH([1]Attendance_Data!H$2,'ATTENDANCE DATA'!$A$4:$AL$4,0),FALSE)</f>
        <v>#REF!</v>
      </c>
      <c r="I495" s="32" t="e">
        <f>VLOOKUP($A495,'ATTENDANCE DATA'!$A$4:$AL$706,MATCH([1]Attendance_Data!I$2,'ATTENDANCE DATA'!$A$4:$AL$4,0),FALSE)</f>
        <v>#REF!</v>
      </c>
      <c r="J495" s="32" t="e">
        <f>VLOOKUP($A495,'ATTENDANCE DATA'!$A$4:$AL$706,MATCH([1]Attendance_Data!J$2,'ATTENDANCE DATA'!$A$4:$AL$4,0),FALSE)</f>
        <v>#REF!</v>
      </c>
      <c r="K495" s="33" t="e">
        <f t="shared" si="7"/>
        <v>#REF!</v>
      </c>
    </row>
    <row r="496" spans="1:11">
      <c r="A496" s="24" t="e">
        <f>[1]!tblEmployee[[#This Row],[Emp_ID]]</f>
        <v>#REF!</v>
      </c>
      <c r="B496" s="22" t="e">
        <f>VLOOKUP($A496,[1]!tblEmployee[#All],MATCH([1]Attendance_Data!B$2,[1]!tblEmployee[#Headers],0),FALSE)</f>
        <v>#REF!</v>
      </c>
      <c r="C496" s="22" t="e">
        <f>VLOOKUP($A496,[1]!tblEmployee[#All],MATCH([1]Attendance_Data!C$2,[1]!tblEmployee[#Headers],0),FALSE)</f>
        <v>#REF!</v>
      </c>
      <c r="D496" s="22" t="e">
        <f>VLOOKUP($A496,[1]!tblEmployee[#All],MATCH([1]Attendance_Data!D$2,[1]!tblEmployee[#Headers],0),FALSE)</f>
        <v>#REF!</v>
      </c>
      <c r="E496" s="23" t="e">
        <f>VLOOKUP($A496,[1]!tblEmployee[#All],MATCH([1]Attendance_Data!E$2,[1]!tblEmployee[#Headers],0),FALSE)</f>
        <v>#REF!</v>
      </c>
      <c r="F496" s="32" t="e">
        <f>VLOOKUP($A496,'ATTENDANCE DATA'!$A$4:$AL$706,MATCH([1]Attendance_Data!F$2,'ATTENDANCE DATA'!$A$4:$AL$4,0),FALSE)</f>
        <v>#REF!</v>
      </c>
      <c r="G496" s="32" t="e">
        <f>VLOOKUP($A496,'ATTENDANCE DATA'!$A$4:$AL$706,MATCH([1]Attendance_Data!G$2,'ATTENDANCE DATA'!$A$4:$AL$4,0),FALSE)</f>
        <v>#REF!</v>
      </c>
      <c r="H496" s="32" t="e">
        <f>VLOOKUP($A496,'ATTENDANCE DATA'!$A$4:$AL$706,MATCH([1]Attendance_Data!H$2,'ATTENDANCE DATA'!$A$4:$AL$4,0),FALSE)</f>
        <v>#REF!</v>
      </c>
      <c r="I496" s="32" t="e">
        <f>VLOOKUP($A496,'ATTENDANCE DATA'!$A$4:$AL$706,MATCH([1]Attendance_Data!I$2,'ATTENDANCE DATA'!$A$4:$AL$4,0),FALSE)</f>
        <v>#REF!</v>
      </c>
      <c r="J496" s="32" t="e">
        <f>VLOOKUP($A496,'ATTENDANCE DATA'!$A$4:$AL$706,MATCH([1]Attendance_Data!J$2,'ATTENDANCE DATA'!$A$4:$AL$4,0),FALSE)</f>
        <v>#REF!</v>
      </c>
      <c r="K496" s="33" t="e">
        <f t="shared" si="7"/>
        <v>#REF!</v>
      </c>
    </row>
    <row r="497" spans="1:11">
      <c r="A497" s="24" t="e">
        <f>[1]!tblEmployee[[#This Row],[Emp_ID]]</f>
        <v>#REF!</v>
      </c>
      <c r="B497" s="22" t="e">
        <f>VLOOKUP($A497,[1]!tblEmployee[#All],MATCH([1]Attendance_Data!B$2,[1]!tblEmployee[#Headers],0),FALSE)</f>
        <v>#REF!</v>
      </c>
      <c r="C497" s="22" t="e">
        <f>VLOOKUP($A497,[1]!tblEmployee[#All],MATCH([1]Attendance_Data!C$2,[1]!tblEmployee[#Headers],0),FALSE)</f>
        <v>#REF!</v>
      </c>
      <c r="D497" s="22" t="e">
        <f>VLOOKUP($A497,[1]!tblEmployee[#All],MATCH([1]Attendance_Data!D$2,[1]!tblEmployee[#Headers],0),FALSE)</f>
        <v>#REF!</v>
      </c>
      <c r="E497" s="23" t="e">
        <f>VLOOKUP($A497,[1]!tblEmployee[#All],MATCH([1]Attendance_Data!E$2,[1]!tblEmployee[#Headers],0),FALSE)</f>
        <v>#REF!</v>
      </c>
      <c r="F497" s="32" t="e">
        <f>VLOOKUP($A497,'ATTENDANCE DATA'!$A$4:$AL$706,MATCH([1]Attendance_Data!F$2,'ATTENDANCE DATA'!$A$4:$AL$4,0),FALSE)</f>
        <v>#REF!</v>
      </c>
      <c r="G497" s="32" t="e">
        <f>VLOOKUP($A497,'ATTENDANCE DATA'!$A$4:$AL$706,MATCH([1]Attendance_Data!G$2,'ATTENDANCE DATA'!$A$4:$AL$4,0),FALSE)</f>
        <v>#REF!</v>
      </c>
      <c r="H497" s="32" t="e">
        <f>VLOOKUP($A497,'ATTENDANCE DATA'!$A$4:$AL$706,MATCH([1]Attendance_Data!H$2,'ATTENDANCE DATA'!$A$4:$AL$4,0),FALSE)</f>
        <v>#REF!</v>
      </c>
      <c r="I497" s="32" t="e">
        <f>VLOOKUP($A497,'ATTENDANCE DATA'!$A$4:$AL$706,MATCH([1]Attendance_Data!I$2,'ATTENDANCE DATA'!$A$4:$AL$4,0),FALSE)</f>
        <v>#REF!</v>
      </c>
      <c r="J497" s="32" t="e">
        <f>VLOOKUP($A497,'ATTENDANCE DATA'!$A$4:$AL$706,MATCH([1]Attendance_Data!J$2,'ATTENDANCE DATA'!$A$4:$AL$4,0),FALSE)</f>
        <v>#REF!</v>
      </c>
      <c r="K497" s="33" t="e">
        <f t="shared" si="7"/>
        <v>#REF!</v>
      </c>
    </row>
    <row r="498" spans="1:11">
      <c r="A498" s="24" t="e">
        <f>[1]!tblEmployee[[#This Row],[Emp_ID]]</f>
        <v>#REF!</v>
      </c>
      <c r="B498" s="22" t="e">
        <f>VLOOKUP($A498,[1]!tblEmployee[#All],MATCH([1]Attendance_Data!B$2,[1]!tblEmployee[#Headers],0),FALSE)</f>
        <v>#REF!</v>
      </c>
      <c r="C498" s="22" t="e">
        <f>VLOOKUP($A498,[1]!tblEmployee[#All],MATCH([1]Attendance_Data!C$2,[1]!tblEmployee[#Headers],0),FALSE)</f>
        <v>#REF!</v>
      </c>
      <c r="D498" s="22" t="e">
        <f>VLOOKUP($A498,[1]!tblEmployee[#All],MATCH([1]Attendance_Data!D$2,[1]!tblEmployee[#Headers],0),FALSE)</f>
        <v>#REF!</v>
      </c>
      <c r="E498" s="23" t="e">
        <f>VLOOKUP($A498,[1]!tblEmployee[#All],MATCH([1]Attendance_Data!E$2,[1]!tblEmployee[#Headers],0),FALSE)</f>
        <v>#REF!</v>
      </c>
      <c r="F498" s="32" t="e">
        <f>VLOOKUP($A498,'ATTENDANCE DATA'!$A$4:$AL$706,MATCH([1]Attendance_Data!F$2,'ATTENDANCE DATA'!$A$4:$AL$4,0),FALSE)</f>
        <v>#REF!</v>
      </c>
      <c r="G498" s="32" t="e">
        <f>VLOOKUP($A498,'ATTENDANCE DATA'!$A$4:$AL$706,MATCH([1]Attendance_Data!G$2,'ATTENDANCE DATA'!$A$4:$AL$4,0),FALSE)</f>
        <v>#REF!</v>
      </c>
      <c r="H498" s="32" t="e">
        <f>VLOOKUP($A498,'ATTENDANCE DATA'!$A$4:$AL$706,MATCH([1]Attendance_Data!H$2,'ATTENDANCE DATA'!$A$4:$AL$4,0),FALSE)</f>
        <v>#REF!</v>
      </c>
      <c r="I498" s="32" t="e">
        <f>VLOOKUP($A498,'ATTENDANCE DATA'!$A$4:$AL$706,MATCH([1]Attendance_Data!I$2,'ATTENDANCE DATA'!$A$4:$AL$4,0),FALSE)</f>
        <v>#REF!</v>
      </c>
      <c r="J498" s="32" t="e">
        <f>VLOOKUP($A498,'ATTENDANCE DATA'!$A$4:$AL$706,MATCH([1]Attendance_Data!J$2,'ATTENDANCE DATA'!$A$4:$AL$4,0),FALSE)</f>
        <v>#REF!</v>
      </c>
      <c r="K498" s="33" t="e">
        <f t="shared" si="7"/>
        <v>#REF!</v>
      </c>
    </row>
    <row r="499" spans="1:11">
      <c r="A499" s="24" t="e">
        <f>[1]!tblEmployee[[#This Row],[Emp_ID]]</f>
        <v>#REF!</v>
      </c>
      <c r="B499" s="22" t="e">
        <f>VLOOKUP($A499,[1]!tblEmployee[#All],MATCH([1]Attendance_Data!B$2,[1]!tblEmployee[#Headers],0),FALSE)</f>
        <v>#REF!</v>
      </c>
      <c r="C499" s="22" t="e">
        <f>VLOOKUP($A499,[1]!tblEmployee[#All],MATCH([1]Attendance_Data!C$2,[1]!tblEmployee[#Headers],0),FALSE)</f>
        <v>#REF!</v>
      </c>
      <c r="D499" s="22" t="e">
        <f>VLOOKUP($A499,[1]!tblEmployee[#All],MATCH([1]Attendance_Data!D$2,[1]!tblEmployee[#Headers],0),FALSE)</f>
        <v>#REF!</v>
      </c>
      <c r="E499" s="23" t="e">
        <f>VLOOKUP($A499,[1]!tblEmployee[#All],MATCH([1]Attendance_Data!E$2,[1]!tblEmployee[#Headers],0),FALSE)</f>
        <v>#REF!</v>
      </c>
      <c r="F499" s="32" t="e">
        <f>VLOOKUP($A499,'ATTENDANCE DATA'!$A$4:$AL$706,MATCH([1]Attendance_Data!F$2,'ATTENDANCE DATA'!$A$4:$AL$4,0),FALSE)</f>
        <v>#REF!</v>
      </c>
      <c r="G499" s="32" t="e">
        <f>VLOOKUP($A499,'ATTENDANCE DATA'!$A$4:$AL$706,MATCH([1]Attendance_Data!G$2,'ATTENDANCE DATA'!$A$4:$AL$4,0),FALSE)</f>
        <v>#REF!</v>
      </c>
      <c r="H499" s="32" t="e">
        <f>VLOOKUP($A499,'ATTENDANCE DATA'!$A$4:$AL$706,MATCH([1]Attendance_Data!H$2,'ATTENDANCE DATA'!$A$4:$AL$4,0),FALSE)</f>
        <v>#REF!</v>
      </c>
      <c r="I499" s="32" t="e">
        <f>VLOOKUP($A499,'ATTENDANCE DATA'!$A$4:$AL$706,MATCH([1]Attendance_Data!I$2,'ATTENDANCE DATA'!$A$4:$AL$4,0),FALSE)</f>
        <v>#REF!</v>
      </c>
      <c r="J499" s="32" t="e">
        <f>VLOOKUP($A499,'ATTENDANCE DATA'!$A$4:$AL$706,MATCH([1]Attendance_Data!J$2,'ATTENDANCE DATA'!$A$4:$AL$4,0),FALSE)</f>
        <v>#REF!</v>
      </c>
      <c r="K499" s="33" t="e">
        <f t="shared" si="7"/>
        <v>#REF!</v>
      </c>
    </row>
    <row r="500" spans="1:11">
      <c r="A500" s="24" t="e">
        <f>[1]!tblEmployee[[#This Row],[Emp_ID]]</f>
        <v>#REF!</v>
      </c>
      <c r="B500" s="22" t="e">
        <f>VLOOKUP($A500,[1]!tblEmployee[#All],MATCH([1]Attendance_Data!B$2,[1]!tblEmployee[#Headers],0),FALSE)</f>
        <v>#REF!</v>
      </c>
      <c r="C500" s="22" t="e">
        <f>VLOOKUP($A500,[1]!tblEmployee[#All],MATCH([1]Attendance_Data!C$2,[1]!tblEmployee[#Headers],0),FALSE)</f>
        <v>#REF!</v>
      </c>
      <c r="D500" s="22" t="e">
        <f>VLOOKUP($A500,[1]!tblEmployee[#All],MATCH([1]Attendance_Data!D$2,[1]!tblEmployee[#Headers],0),FALSE)</f>
        <v>#REF!</v>
      </c>
      <c r="E500" s="23" t="e">
        <f>VLOOKUP($A500,[1]!tblEmployee[#All],MATCH([1]Attendance_Data!E$2,[1]!tblEmployee[#Headers],0),FALSE)</f>
        <v>#REF!</v>
      </c>
      <c r="F500" s="32" t="e">
        <f>VLOOKUP($A500,'ATTENDANCE DATA'!$A$4:$AL$706,MATCH([1]Attendance_Data!F$2,'ATTENDANCE DATA'!$A$4:$AL$4,0),FALSE)</f>
        <v>#REF!</v>
      </c>
      <c r="G500" s="32" t="e">
        <f>VLOOKUP($A500,'ATTENDANCE DATA'!$A$4:$AL$706,MATCH([1]Attendance_Data!G$2,'ATTENDANCE DATA'!$A$4:$AL$4,0),FALSE)</f>
        <v>#REF!</v>
      </c>
      <c r="H500" s="32" t="e">
        <f>VLOOKUP($A500,'ATTENDANCE DATA'!$A$4:$AL$706,MATCH([1]Attendance_Data!H$2,'ATTENDANCE DATA'!$A$4:$AL$4,0),FALSE)</f>
        <v>#REF!</v>
      </c>
      <c r="I500" s="32" t="e">
        <f>VLOOKUP($A500,'ATTENDANCE DATA'!$A$4:$AL$706,MATCH([1]Attendance_Data!I$2,'ATTENDANCE DATA'!$A$4:$AL$4,0),FALSE)</f>
        <v>#REF!</v>
      </c>
      <c r="J500" s="32" t="e">
        <f>VLOOKUP($A500,'ATTENDANCE DATA'!$A$4:$AL$706,MATCH([1]Attendance_Data!J$2,'ATTENDANCE DATA'!$A$4:$AL$4,0),FALSE)</f>
        <v>#REF!</v>
      </c>
      <c r="K500" s="33" t="e">
        <f t="shared" si="7"/>
        <v>#REF!</v>
      </c>
    </row>
    <row r="501" spans="1:11">
      <c r="A501" s="24" t="e">
        <f>[1]!tblEmployee[[#This Row],[Emp_ID]]</f>
        <v>#REF!</v>
      </c>
      <c r="B501" s="22" t="e">
        <f>VLOOKUP($A501,[1]!tblEmployee[#All],MATCH([1]Attendance_Data!B$2,[1]!tblEmployee[#Headers],0),FALSE)</f>
        <v>#REF!</v>
      </c>
      <c r="C501" s="22" t="e">
        <f>VLOOKUP($A501,[1]!tblEmployee[#All],MATCH([1]Attendance_Data!C$2,[1]!tblEmployee[#Headers],0),FALSE)</f>
        <v>#REF!</v>
      </c>
      <c r="D501" s="22" t="e">
        <f>VLOOKUP($A501,[1]!tblEmployee[#All],MATCH([1]Attendance_Data!D$2,[1]!tblEmployee[#Headers],0),FALSE)</f>
        <v>#REF!</v>
      </c>
      <c r="E501" s="23" t="e">
        <f>VLOOKUP($A501,[1]!tblEmployee[#All],MATCH([1]Attendance_Data!E$2,[1]!tblEmployee[#Headers],0),FALSE)</f>
        <v>#REF!</v>
      </c>
      <c r="F501" s="32" t="e">
        <f>VLOOKUP($A501,'ATTENDANCE DATA'!$A$4:$AL$706,MATCH([1]Attendance_Data!F$2,'ATTENDANCE DATA'!$A$4:$AL$4,0),FALSE)</f>
        <v>#REF!</v>
      </c>
      <c r="G501" s="32" t="e">
        <f>VLOOKUP($A501,'ATTENDANCE DATA'!$A$4:$AL$706,MATCH([1]Attendance_Data!G$2,'ATTENDANCE DATA'!$A$4:$AL$4,0),FALSE)</f>
        <v>#REF!</v>
      </c>
      <c r="H501" s="32" t="e">
        <f>VLOOKUP($A501,'ATTENDANCE DATA'!$A$4:$AL$706,MATCH([1]Attendance_Data!H$2,'ATTENDANCE DATA'!$A$4:$AL$4,0),FALSE)</f>
        <v>#REF!</v>
      </c>
      <c r="I501" s="32" t="e">
        <f>VLOOKUP($A501,'ATTENDANCE DATA'!$A$4:$AL$706,MATCH([1]Attendance_Data!I$2,'ATTENDANCE DATA'!$A$4:$AL$4,0),FALSE)</f>
        <v>#REF!</v>
      </c>
      <c r="J501" s="32" t="e">
        <f>VLOOKUP($A501,'ATTENDANCE DATA'!$A$4:$AL$706,MATCH([1]Attendance_Data!J$2,'ATTENDANCE DATA'!$A$4:$AL$4,0),FALSE)</f>
        <v>#REF!</v>
      </c>
      <c r="K501" s="33" t="e">
        <f t="shared" si="7"/>
        <v>#REF!</v>
      </c>
    </row>
    <row r="502" spans="1:11">
      <c r="A502" s="24" t="e">
        <f>[1]!tblEmployee[[#This Row],[Emp_ID]]</f>
        <v>#REF!</v>
      </c>
      <c r="B502" s="22" t="e">
        <f>VLOOKUP($A502,[1]!tblEmployee[#All],MATCH([1]Attendance_Data!B$2,[1]!tblEmployee[#Headers],0),FALSE)</f>
        <v>#REF!</v>
      </c>
      <c r="C502" s="22" t="e">
        <f>VLOOKUP($A502,[1]!tblEmployee[#All],MATCH([1]Attendance_Data!C$2,[1]!tblEmployee[#Headers],0),FALSE)</f>
        <v>#REF!</v>
      </c>
      <c r="D502" s="22" t="e">
        <f>VLOOKUP($A502,[1]!tblEmployee[#All],MATCH([1]Attendance_Data!D$2,[1]!tblEmployee[#Headers],0),FALSE)</f>
        <v>#REF!</v>
      </c>
      <c r="E502" s="23" t="e">
        <f>VLOOKUP($A502,[1]!tblEmployee[#All],MATCH([1]Attendance_Data!E$2,[1]!tblEmployee[#Headers],0),FALSE)</f>
        <v>#REF!</v>
      </c>
      <c r="F502" s="32" t="e">
        <f>VLOOKUP($A502,'ATTENDANCE DATA'!$A$4:$AL$706,MATCH([1]Attendance_Data!F$2,'ATTENDANCE DATA'!$A$4:$AL$4,0),FALSE)</f>
        <v>#REF!</v>
      </c>
      <c r="G502" s="32" t="e">
        <f>VLOOKUP($A502,'ATTENDANCE DATA'!$A$4:$AL$706,MATCH([1]Attendance_Data!G$2,'ATTENDANCE DATA'!$A$4:$AL$4,0),FALSE)</f>
        <v>#REF!</v>
      </c>
      <c r="H502" s="32" t="e">
        <f>VLOOKUP($A502,'ATTENDANCE DATA'!$A$4:$AL$706,MATCH([1]Attendance_Data!H$2,'ATTENDANCE DATA'!$A$4:$AL$4,0),FALSE)</f>
        <v>#REF!</v>
      </c>
      <c r="I502" s="32" t="e">
        <f>VLOOKUP($A502,'ATTENDANCE DATA'!$A$4:$AL$706,MATCH([1]Attendance_Data!I$2,'ATTENDANCE DATA'!$A$4:$AL$4,0),FALSE)</f>
        <v>#REF!</v>
      </c>
      <c r="J502" s="32" t="e">
        <f>VLOOKUP($A502,'ATTENDANCE DATA'!$A$4:$AL$706,MATCH([1]Attendance_Data!J$2,'ATTENDANCE DATA'!$A$4:$AL$4,0),FALSE)</f>
        <v>#REF!</v>
      </c>
      <c r="K502" s="33" t="e">
        <f t="shared" si="7"/>
        <v>#REF!</v>
      </c>
    </row>
    <row r="503" spans="1:11">
      <c r="A503" s="24" t="e">
        <f>[1]!tblEmployee[[#This Row],[Emp_ID]]</f>
        <v>#REF!</v>
      </c>
      <c r="B503" s="22" t="e">
        <f>VLOOKUP($A503,[1]!tblEmployee[#All],MATCH([1]Attendance_Data!B$2,[1]!tblEmployee[#Headers],0),FALSE)</f>
        <v>#REF!</v>
      </c>
      <c r="C503" s="22" t="e">
        <f>VLOOKUP($A503,[1]!tblEmployee[#All],MATCH([1]Attendance_Data!C$2,[1]!tblEmployee[#Headers],0),FALSE)</f>
        <v>#REF!</v>
      </c>
      <c r="D503" s="22" t="e">
        <f>VLOOKUP($A503,[1]!tblEmployee[#All],MATCH([1]Attendance_Data!D$2,[1]!tblEmployee[#Headers],0),FALSE)</f>
        <v>#REF!</v>
      </c>
      <c r="E503" s="23" t="e">
        <f>VLOOKUP($A503,[1]!tblEmployee[#All],MATCH([1]Attendance_Data!E$2,[1]!tblEmployee[#Headers],0),FALSE)</f>
        <v>#REF!</v>
      </c>
      <c r="F503" s="32" t="e">
        <f>VLOOKUP($A503,'ATTENDANCE DATA'!$A$4:$AL$706,MATCH([1]Attendance_Data!F$2,'ATTENDANCE DATA'!$A$4:$AL$4,0),FALSE)</f>
        <v>#REF!</v>
      </c>
      <c r="G503" s="32" t="e">
        <f>VLOOKUP($A503,'ATTENDANCE DATA'!$A$4:$AL$706,MATCH([1]Attendance_Data!G$2,'ATTENDANCE DATA'!$A$4:$AL$4,0),FALSE)</f>
        <v>#REF!</v>
      </c>
      <c r="H503" s="32" t="e">
        <f>VLOOKUP($A503,'ATTENDANCE DATA'!$A$4:$AL$706,MATCH([1]Attendance_Data!H$2,'ATTENDANCE DATA'!$A$4:$AL$4,0),FALSE)</f>
        <v>#REF!</v>
      </c>
      <c r="I503" s="32" t="e">
        <f>VLOOKUP($A503,'ATTENDANCE DATA'!$A$4:$AL$706,MATCH([1]Attendance_Data!I$2,'ATTENDANCE DATA'!$A$4:$AL$4,0),FALSE)</f>
        <v>#REF!</v>
      </c>
      <c r="J503" s="32" t="e">
        <f>VLOOKUP($A503,'ATTENDANCE DATA'!$A$4:$AL$706,MATCH([1]Attendance_Data!J$2,'ATTENDANCE DATA'!$A$4:$AL$4,0),FALSE)</f>
        <v>#REF!</v>
      </c>
      <c r="K503" s="33" t="e">
        <f t="shared" si="7"/>
        <v>#REF!</v>
      </c>
    </row>
    <row r="504" spans="1:11">
      <c r="A504" s="24" t="e">
        <f>[1]!tblEmployee[[#This Row],[Emp_ID]]</f>
        <v>#REF!</v>
      </c>
      <c r="B504" s="22" t="e">
        <f>VLOOKUP($A504,[1]!tblEmployee[#All],MATCH([1]Attendance_Data!B$2,[1]!tblEmployee[#Headers],0),FALSE)</f>
        <v>#REF!</v>
      </c>
      <c r="C504" s="22" t="e">
        <f>VLOOKUP($A504,[1]!tblEmployee[#All],MATCH([1]Attendance_Data!C$2,[1]!tblEmployee[#Headers],0),FALSE)</f>
        <v>#REF!</v>
      </c>
      <c r="D504" s="22" t="e">
        <f>VLOOKUP($A504,[1]!tblEmployee[#All],MATCH([1]Attendance_Data!D$2,[1]!tblEmployee[#Headers],0),FALSE)</f>
        <v>#REF!</v>
      </c>
      <c r="E504" s="23" t="e">
        <f>VLOOKUP($A504,[1]!tblEmployee[#All],MATCH([1]Attendance_Data!E$2,[1]!tblEmployee[#Headers],0),FALSE)</f>
        <v>#REF!</v>
      </c>
      <c r="F504" s="32" t="e">
        <f>VLOOKUP($A504,'ATTENDANCE DATA'!$A$4:$AL$706,MATCH([1]Attendance_Data!F$2,'ATTENDANCE DATA'!$A$4:$AL$4,0),FALSE)</f>
        <v>#REF!</v>
      </c>
      <c r="G504" s="32" t="e">
        <f>VLOOKUP($A504,'ATTENDANCE DATA'!$A$4:$AL$706,MATCH([1]Attendance_Data!G$2,'ATTENDANCE DATA'!$A$4:$AL$4,0),FALSE)</f>
        <v>#REF!</v>
      </c>
      <c r="H504" s="32" t="e">
        <f>VLOOKUP($A504,'ATTENDANCE DATA'!$A$4:$AL$706,MATCH([1]Attendance_Data!H$2,'ATTENDANCE DATA'!$A$4:$AL$4,0),FALSE)</f>
        <v>#REF!</v>
      </c>
      <c r="I504" s="32" t="e">
        <f>VLOOKUP($A504,'ATTENDANCE DATA'!$A$4:$AL$706,MATCH([1]Attendance_Data!I$2,'ATTENDANCE DATA'!$A$4:$AL$4,0),FALSE)</f>
        <v>#REF!</v>
      </c>
      <c r="J504" s="32" t="e">
        <f>VLOOKUP($A504,'ATTENDANCE DATA'!$A$4:$AL$706,MATCH([1]Attendance_Data!J$2,'ATTENDANCE DATA'!$A$4:$AL$4,0),FALSE)</f>
        <v>#REF!</v>
      </c>
      <c r="K504" s="33" t="e">
        <f t="shared" si="7"/>
        <v>#REF!</v>
      </c>
    </row>
    <row r="505" spans="1:11">
      <c r="A505" s="24" t="e">
        <f>[1]!tblEmployee[[#This Row],[Emp_ID]]</f>
        <v>#REF!</v>
      </c>
      <c r="B505" s="22" t="e">
        <f>VLOOKUP($A505,[1]!tblEmployee[#All],MATCH([1]Attendance_Data!B$2,[1]!tblEmployee[#Headers],0),FALSE)</f>
        <v>#REF!</v>
      </c>
      <c r="C505" s="22" t="e">
        <f>VLOOKUP($A505,[1]!tblEmployee[#All],MATCH([1]Attendance_Data!C$2,[1]!tblEmployee[#Headers],0),FALSE)</f>
        <v>#REF!</v>
      </c>
      <c r="D505" s="22" t="e">
        <f>VLOOKUP($A505,[1]!tblEmployee[#All],MATCH([1]Attendance_Data!D$2,[1]!tblEmployee[#Headers],0),FALSE)</f>
        <v>#REF!</v>
      </c>
      <c r="E505" s="23" t="e">
        <f>VLOOKUP($A505,[1]!tblEmployee[#All],MATCH([1]Attendance_Data!E$2,[1]!tblEmployee[#Headers],0),FALSE)</f>
        <v>#REF!</v>
      </c>
      <c r="F505" s="32" t="e">
        <f>VLOOKUP($A505,'ATTENDANCE DATA'!$A$4:$AL$706,MATCH([1]Attendance_Data!F$2,'ATTENDANCE DATA'!$A$4:$AL$4,0),FALSE)</f>
        <v>#REF!</v>
      </c>
      <c r="G505" s="32" t="e">
        <f>VLOOKUP($A505,'ATTENDANCE DATA'!$A$4:$AL$706,MATCH([1]Attendance_Data!G$2,'ATTENDANCE DATA'!$A$4:$AL$4,0),FALSE)</f>
        <v>#REF!</v>
      </c>
      <c r="H505" s="32" t="e">
        <f>VLOOKUP($A505,'ATTENDANCE DATA'!$A$4:$AL$706,MATCH([1]Attendance_Data!H$2,'ATTENDANCE DATA'!$A$4:$AL$4,0),FALSE)</f>
        <v>#REF!</v>
      </c>
      <c r="I505" s="32" t="e">
        <f>VLOOKUP($A505,'ATTENDANCE DATA'!$A$4:$AL$706,MATCH([1]Attendance_Data!I$2,'ATTENDANCE DATA'!$A$4:$AL$4,0),FALSE)</f>
        <v>#REF!</v>
      </c>
      <c r="J505" s="32" t="e">
        <f>VLOOKUP($A505,'ATTENDANCE DATA'!$A$4:$AL$706,MATCH([1]Attendance_Data!J$2,'ATTENDANCE DATA'!$A$4:$AL$4,0),FALSE)</f>
        <v>#REF!</v>
      </c>
      <c r="K505" s="33" t="e">
        <f t="shared" si="7"/>
        <v>#REF!</v>
      </c>
    </row>
    <row r="506" spans="1:11">
      <c r="A506" s="24" t="e">
        <f>[1]!tblEmployee[[#This Row],[Emp_ID]]</f>
        <v>#REF!</v>
      </c>
      <c r="B506" s="22" t="e">
        <f>VLOOKUP($A506,[1]!tblEmployee[#All],MATCH([1]Attendance_Data!B$2,[1]!tblEmployee[#Headers],0),FALSE)</f>
        <v>#REF!</v>
      </c>
      <c r="C506" s="22" t="e">
        <f>VLOOKUP($A506,[1]!tblEmployee[#All],MATCH([1]Attendance_Data!C$2,[1]!tblEmployee[#Headers],0),FALSE)</f>
        <v>#REF!</v>
      </c>
      <c r="D506" s="22" t="e">
        <f>VLOOKUP($A506,[1]!tblEmployee[#All],MATCH([1]Attendance_Data!D$2,[1]!tblEmployee[#Headers],0),FALSE)</f>
        <v>#REF!</v>
      </c>
      <c r="E506" s="23" t="e">
        <f>VLOOKUP($A506,[1]!tblEmployee[#All],MATCH([1]Attendance_Data!E$2,[1]!tblEmployee[#Headers],0),FALSE)</f>
        <v>#REF!</v>
      </c>
      <c r="F506" s="32" t="e">
        <f>VLOOKUP($A506,'ATTENDANCE DATA'!$A$4:$AL$706,MATCH([1]Attendance_Data!F$2,'ATTENDANCE DATA'!$A$4:$AL$4,0),FALSE)</f>
        <v>#REF!</v>
      </c>
      <c r="G506" s="32" t="e">
        <f>VLOOKUP($A506,'ATTENDANCE DATA'!$A$4:$AL$706,MATCH([1]Attendance_Data!G$2,'ATTENDANCE DATA'!$A$4:$AL$4,0),FALSE)</f>
        <v>#REF!</v>
      </c>
      <c r="H506" s="32" t="e">
        <f>VLOOKUP($A506,'ATTENDANCE DATA'!$A$4:$AL$706,MATCH([1]Attendance_Data!H$2,'ATTENDANCE DATA'!$A$4:$AL$4,0),FALSE)</f>
        <v>#REF!</v>
      </c>
      <c r="I506" s="32" t="e">
        <f>VLOOKUP($A506,'ATTENDANCE DATA'!$A$4:$AL$706,MATCH([1]Attendance_Data!I$2,'ATTENDANCE DATA'!$A$4:$AL$4,0),FALSE)</f>
        <v>#REF!</v>
      </c>
      <c r="J506" s="32" t="e">
        <f>VLOOKUP($A506,'ATTENDANCE DATA'!$A$4:$AL$706,MATCH([1]Attendance_Data!J$2,'ATTENDANCE DATA'!$A$4:$AL$4,0),FALSE)</f>
        <v>#REF!</v>
      </c>
      <c r="K506" s="33" t="e">
        <f t="shared" si="7"/>
        <v>#REF!</v>
      </c>
    </row>
    <row r="507" spans="1:11">
      <c r="A507" s="24" t="e">
        <f>[1]!tblEmployee[[#This Row],[Emp_ID]]</f>
        <v>#REF!</v>
      </c>
      <c r="B507" s="22" t="e">
        <f>VLOOKUP($A507,[1]!tblEmployee[#All],MATCH([1]Attendance_Data!B$2,[1]!tblEmployee[#Headers],0),FALSE)</f>
        <v>#REF!</v>
      </c>
      <c r="C507" s="22" t="e">
        <f>VLOOKUP($A507,[1]!tblEmployee[#All],MATCH([1]Attendance_Data!C$2,[1]!tblEmployee[#Headers],0),FALSE)</f>
        <v>#REF!</v>
      </c>
      <c r="D507" s="22" t="e">
        <f>VLOOKUP($A507,[1]!tblEmployee[#All],MATCH([1]Attendance_Data!D$2,[1]!tblEmployee[#Headers],0),FALSE)</f>
        <v>#REF!</v>
      </c>
      <c r="E507" s="23" t="e">
        <f>VLOOKUP($A507,[1]!tblEmployee[#All],MATCH([1]Attendance_Data!E$2,[1]!tblEmployee[#Headers],0),FALSE)</f>
        <v>#REF!</v>
      </c>
      <c r="F507" s="32" t="e">
        <f>VLOOKUP($A507,'ATTENDANCE DATA'!$A$4:$AL$706,MATCH([1]Attendance_Data!F$2,'ATTENDANCE DATA'!$A$4:$AL$4,0),FALSE)</f>
        <v>#REF!</v>
      </c>
      <c r="G507" s="32" t="e">
        <f>VLOOKUP($A507,'ATTENDANCE DATA'!$A$4:$AL$706,MATCH([1]Attendance_Data!G$2,'ATTENDANCE DATA'!$A$4:$AL$4,0),FALSE)</f>
        <v>#REF!</v>
      </c>
      <c r="H507" s="32" t="e">
        <f>VLOOKUP($A507,'ATTENDANCE DATA'!$A$4:$AL$706,MATCH([1]Attendance_Data!H$2,'ATTENDANCE DATA'!$A$4:$AL$4,0),FALSE)</f>
        <v>#REF!</v>
      </c>
      <c r="I507" s="32" t="e">
        <f>VLOOKUP($A507,'ATTENDANCE DATA'!$A$4:$AL$706,MATCH([1]Attendance_Data!I$2,'ATTENDANCE DATA'!$A$4:$AL$4,0),FALSE)</f>
        <v>#REF!</v>
      </c>
      <c r="J507" s="32" t="e">
        <f>VLOOKUP($A507,'ATTENDANCE DATA'!$A$4:$AL$706,MATCH([1]Attendance_Data!J$2,'ATTENDANCE DATA'!$A$4:$AL$4,0),FALSE)</f>
        <v>#REF!</v>
      </c>
      <c r="K507" s="33" t="e">
        <f t="shared" si="7"/>
        <v>#REF!</v>
      </c>
    </row>
    <row r="508" spans="1:11">
      <c r="A508" s="24" t="e">
        <f>[1]!tblEmployee[[#This Row],[Emp_ID]]</f>
        <v>#REF!</v>
      </c>
      <c r="B508" s="22" t="e">
        <f>VLOOKUP($A508,[1]!tblEmployee[#All],MATCH([1]Attendance_Data!B$2,[1]!tblEmployee[#Headers],0),FALSE)</f>
        <v>#REF!</v>
      </c>
      <c r="C508" s="22" t="e">
        <f>VLOOKUP($A508,[1]!tblEmployee[#All],MATCH([1]Attendance_Data!C$2,[1]!tblEmployee[#Headers],0),FALSE)</f>
        <v>#REF!</v>
      </c>
      <c r="D508" s="22" t="e">
        <f>VLOOKUP($A508,[1]!tblEmployee[#All],MATCH([1]Attendance_Data!D$2,[1]!tblEmployee[#Headers],0),FALSE)</f>
        <v>#REF!</v>
      </c>
      <c r="E508" s="23" t="e">
        <f>VLOOKUP($A508,[1]!tblEmployee[#All],MATCH([1]Attendance_Data!E$2,[1]!tblEmployee[#Headers],0),FALSE)</f>
        <v>#REF!</v>
      </c>
      <c r="F508" s="32" t="e">
        <f>VLOOKUP($A508,'ATTENDANCE DATA'!$A$4:$AL$706,MATCH([1]Attendance_Data!F$2,'ATTENDANCE DATA'!$A$4:$AL$4,0),FALSE)</f>
        <v>#REF!</v>
      </c>
      <c r="G508" s="32" t="e">
        <f>VLOOKUP($A508,'ATTENDANCE DATA'!$A$4:$AL$706,MATCH([1]Attendance_Data!G$2,'ATTENDANCE DATA'!$A$4:$AL$4,0),FALSE)</f>
        <v>#REF!</v>
      </c>
      <c r="H508" s="32" t="e">
        <f>VLOOKUP($A508,'ATTENDANCE DATA'!$A$4:$AL$706,MATCH([1]Attendance_Data!H$2,'ATTENDANCE DATA'!$A$4:$AL$4,0),FALSE)</f>
        <v>#REF!</v>
      </c>
      <c r="I508" s="32" t="e">
        <f>VLOOKUP($A508,'ATTENDANCE DATA'!$A$4:$AL$706,MATCH([1]Attendance_Data!I$2,'ATTENDANCE DATA'!$A$4:$AL$4,0),FALSE)</f>
        <v>#REF!</v>
      </c>
      <c r="J508" s="32" t="e">
        <f>VLOOKUP($A508,'ATTENDANCE DATA'!$A$4:$AL$706,MATCH([1]Attendance_Data!J$2,'ATTENDANCE DATA'!$A$4:$AL$4,0),FALSE)</f>
        <v>#REF!</v>
      </c>
      <c r="K508" s="33" t="e">
        <f t="shared" si="7"/>
        <v>#REF!</v>
      </c>
    </row>
    <row r="509" spans="1:11">
      <c r="A509" s="24" t="e">
        <f>[1]!tblEmployee[[#This Row],[Emp_ID]]</f>
        <v>#REF!</v>
      </c>
      <c r="B509" s="22" t="e">
        <f>VLOOKUP($A509,[1]!tblEmployee[#All],MATCH([1]Attendance_Data!B$2,[1]!tblEmployee[#Headers],0),FALSE)</f>
        <v>#REF!</v>
      </c>
      <c r="C509" s="22" t="e">
        <f>VLOOKUP($A509,[1]!tblEmployee[#All],MATCH([1]Attendance_Data!C$2,[1]!tblEmployee[#Headers],0),FALSE)</f>
        <v>#REF!</v>
      </c>
      <c r="D509" s="22" t="e">
        <f>VLOOKUP($A509,[1]!tblEmployee[#All],MATCH([1]Attendance_Data!D$2,[1]!tblEmployee[#Headers],0),FALSE)</f>
        <v>#REF!</v>
      </c>
      <c r="E509" s="23" t="e">
        <f>VLOOKUP($A509,[1]!tblEmployee[#All],MATCH([1]Attendance_Data!E$2,[1]!tblEmployee[#Headers],0),FALSE)</f>
        <v>#REF!</v>
      </c>
      <c r="F509" s="32" t="e">
        <f>VLOOKUP($A509,'ATTENDANCE DATA'!$A$4:$AL$706,MATCH([1]Attendance_Data!F$2,'ATTENDANCE DATA'!$A$4:$AL$4,0),FALSE)</f>
        <v>#REF!</v>
      </c>
      <c r="G509" s="32" t="e">
        <f>VLOOKUP($A509,'ATTENDANCE DATA'!$A$4:$AL$706,MATCH([1]Attendance_Data!G$2,'ATTENDANCE DATA'!$A$4:$AL$4,0),FALSE)</f>
        <v>#REF!</v>
      </c>
      <c r="H509" s="32" t="e">
        <f>VLOOKUP($A509,'ATTENDANCE DATA'!$A$4:$AL$706,MATCH([1]Attendance_Data!H$2,'ATTENDANCE DATA'!$A$4:$AL$4,0),FALSE)</f>
        <v>#REF!</v>
      </c>
      <c r="I509" s="32" t="e">
        <f>VLOOKUP($A509,'ATTENDANCE DATA'!$A$4:$AL$706,MATCH([1]Attendance_Data!I$2,'ATTENDANCE DATA'!$A$4:$AL$4,0),FALSE)</f>
        <v>#REF!</v>
      </c>
      <c r="J509" s="32" t="e">
        <f>VLOOKUP($A509,'ATTENDANCE DATA'!$A$4:$AL$706,MATCH([1]Attendance_Data!J$2,'ATTENDANCE DATA'!$A$4:$AL$4,0),FALSE)</f>
        <v>#REF!</v>
      </c>
      <c r="K509" s="33" t="e">
        <f t="shared" si="7"/>
        <v>#REF!</v>
      </c>
    </row>
    <row r="510" spans="1:11">
      <c r="A510" s="24" t="e">
        <f>[1]!tblEmployee[[#This Row],[Emp_ID]]</f>
        <v>#REF!</v>
      </c>
      <c r="B510" s="22" t="e">
        <f>VLOOKUP($A510,[1]!tblEmployee[#All],MATCH([1]Attendance_Data!B$2,[1]!tblEmployee[#Headers],0),FALSE)</f>
        <v>#REF!</v>
      </c>
      <c r="C510" s="22" t="e">
        <f>VLOOKUP($A510,[1]!tblEmployee[#All],MATCH([1]Attendance_Data!C$2,[1]!tblEmployee[#Headers],0),FALSE)</f>
        <v>#REF!</v>
      </c>
      <c r="D510" s="22" t="e">
        <f>VLOOKUP($A510,[1]!tblEmployee[#All],MATCH([1]Attendance_Data!D$2,[1]!tblEmployee[#Headers],0),FALSE)</f>
        <v>#REF!</v>
      </c>
      <c r="E510" s="23" t="e">
        <f>VLOOKUP($A510,[1]!tblEmployee[#All],MATCH([1]Attendance_Data!E$2,[1]!tblEmployee[#Headers],0),FALSE)</f>
        <v>#REF!</v>
      </c>
      <c r="F510" s="32" t="e">
        <f>VLOOKUP($A510,'ATTENDANCE DATA'!$A$4:$AL$706,MATCH([1]Attendance_Data!F$2,'ATTENDANCE DATA'!$A$4:$AL$4,0),FALSE)</f>
        <v>#REF!</v>
      </c>
      <c r="G510" s="32" t="e">
        <f>VLOOKUP($A510,'ATTENDANCE DATA'!$A$4:$AL$706,MATCH([1]Attendance_Data!G$2,'ATTENDANCE DATA'!$A$4:$AL$4,0),FALSE)</f>
        <v>#REF!</v>
      </c>
      <c r="H510" s="32" t="e">
        <f>VLOOKUP($A510,'ATTENDANCE DATA'!$A$4:$AL$706,MATCH([1]Attendance_Data!H$2,'ATTENDANCE DATA'!$A$4:$AL$4,0),FALSE)</f>
        <v>#REF!</v>
      </c>
      <c r="I510" s="32" t="e">
        <f>VLOOKUP($A510,'ATTENDANCE DATA'!$A$4:$AL$706,MATCH([1]Attendance_Data!I$2,'ATTENDANCE DATA'!$A$4:$AL$4,0),FALSE)</f>
        <v>#REF!</v>
      </c>
      <c r="J510" s="32" t="e">
        <f>VLOOKUP($A510,'ATTENDANCE DATA'!$A$4:$AL$706,MATCH([1]Attendance_Data!J$2,'ATTENDANCE DATA'!$A$4:$AL$4,0),FALSE)</f>
        <v>#REF!</v>
      </c>
      <c r="K510" s="33" t="e">
        <f t="shared" si="7"/>
        <v>#REF!</v>
      </c>
    </row>
    <row r="511" spans="1:11">
      <c r="A511" s="24" t="e">
        <f>[1]!tblEmployee[[#This Row],[Emp_ID]]</f>
        <v>#REF!</v>
      </c>
      <c r="B511" s="22" t="e">
        <f>VLOOKUP($A511,[1]!tblEmployee[#All],MATCH([1]Attendance_Data!B$2,[1]!tblEmployee[#Headers],0),FALSE)</f>
        <v>#REF!</v>
      </c>
      <c r="C511" s="22" t="e">
        <f>VLOOKUP($A511,[1]!tblEmployee[#All],MATCH([1]Attendance_Data!C$2,[1]!tblEmployee[#Headers],0),FALSE)</f>
        <v>#REF!</v>
      </c>
      <c r="D511" s="22" t="e">
        <f>VLOOKUP($A511,[1]!tblEmployee[#All],MATCH([1]Attendance_Data!D$2,[1]!tblEmployee[#Headers],0),FALSE)</f>
        <v>#REF!</v>
      </c>
      <c r="E511" s="23" t="e">
        <f>VLOOKUP($A511,[1]!tblEmployee[#All],MATCH([1]Attendance_Data!E$2,[1]!tblEmployee[#Headers],0),FALSE)</f>
        <v>#REF!</v>
      </c>
      <c r="F511" s="32" t="e">
        <f>VLOOKUP($A511,'ATTENDANCE DATA'!$A$4:$AL$706,MATCH([1]Attendance_Data!F$2,'ATTENDANCE DATA'!$A$4:$AL$4,0),FALSE)</f>
        <v>#REF!</v>
      </c>
      <c r="G511" s="32" t="e">
        <f>VLOOKUP($A511,'ATTENDANCE DATA'!$A$4:$AL$706,MATCH([1]Attendance_Data!G$2,'ATTENDANCE DATA'!$A$4:$AL$4,0),FALSE)</f>
        <v>#REF!</v>
      </c>
      <c r="H511" s="32" t="e">
        <f>VLOOKUP($A511,'ATTENDANCE DATA'!$A$4:$AL$706,MATCH([1]Attendance_Data!H$2,'ATTENDANCE DATA'!$A$4:$AL$4,0),FALSE)</f>
        <v>#REF!</v>
      </c>
      <c r="I511" s="32" t="e">
        <f>VLOOKUP($A511,'ATTENDANCE DATA'!$A$4:$AL$706,MATCH([1]Attendance_Data!I$2,'ATTENDANCE DATA'!$A$4:$AL$4,0),FALSE)</f>
        <v>#REF!</v>
      </c>
      <c r="J511" s="32" t="e">
        <f>VLOOKUP($A511,'ATTENDANCE DATA'!$A$4:$AL$706,MATCH([1]Attendance_Data!J$2,'ATTENDANCE DATA'!$A$4:$AL$4,0),FALSE)</f>
        <v>#REF!</v>
      </c>
      <c r="K511" s="33" t="e">
        <f t="shared" si="7"/>
        <v>#REF!</v>
      </c>
    </row>
    <row r="512" spans="1:11">
      <c r="A512" s="24" t="e">
        <f>[1]!tblEmployee[[#This Row],[Emp_ID]]</f>
        <v>#REF!</v>
      </c>
      <c r="B512" s="22" t="e">
        <f>VLOOKUP($A512,[1]!tblEmployee[#All],MATCH([1]Attendance_Data!B$2,[1]!tblEmployee[#Headers],0),FALSE)</f>
        <v>#REF!</v>
      </c>
      <c r="C512" s="22" t="e">
        <f>VLOOKUP($A512,[1]!tblEmployee[#All],MATCH([1]Attendance_Data!C$2,[1]!tblEmployee[#Headers],0),FALSE)</f>
        <v>#REF!</v>
      </c>
      <c r="D512" s="22" t="e">
        <f>VLOOKUP($A512,[1]!tblEmployee[#All],MATCH([1]Attendance_Data!D$2,[1]!tblEmployee[#Headers],0),FALSE)</f>
        <v>#REF!</v>
      </c>
      <c r="E512" s="23" t="e">
        <f>VLOOKUP($A512,[1]!tblEmployee[#All],MATCH([1]Attendance_Data!E$2,[1]!tblEmployee[#Headers],0),FALSE)</f>
        <v>#REF!</v>
      </c>
      <c r="F512" s="32" t="e">
        <f>VLOOKUP($A512,'ATTENDANCE DATA'!$A$4:$AL$706,MATCH([1]Attendance_Data!F$2,'ATTENDANCE DATA'!$A$4:$AL$4,0),FALSE)</f>
        <v>#REF!</v>
      </c>
      <c r="G512" s="32" t="e">
        <f>VLOOKUP($A512,'ATTENDANCE DATA'!$A$4:$AL$706,MATCH([1]Attendance_Data!G$2,'ATTENDANCE DATA'!$A$4:$AL$4,0),FALSE)</f>
        <v>#REF!</v>
      </c>
      <c r="H512" s="32" t="e">
        <f>VLOOKUP($A512,'ATTENDANCE DATA'!$A$4:$AL$706,MATCH([1]Attendance_Data!H$2,'ATTENDANCE DATA'!$A$4:$AL$4,0),FALSE)</f>
        <v>#REF!</v>
      </c>
      <c r="I512" s="32" t="e">
        <f>VLOOKUP($A512,'ATTENDANCE DATA'!$A$4:$AL$706,MATCH([1]Attendance_Data!I$2,'ATTENDANCE DATA'!$A$4:$AL$4,0),FALSE)</f>
        <v>#REF!</v>
      </c>
      <c r="J512" s="32" t="e">
        <f>VLOOKUP($A512,'ATTENDANCE DATA'!$A$4:$AL$706,MATCH([1]Attendance_Data!J$2,'ATTENDANCE DATA'!$A$4:$AL$4,0),FALSE)</f>
        <v>#REF!</v>
      </c>
      <c r="K512" s="33" t="e">
        <f t="shared" si="7"/>
        <v>#REF!</v>
      </c>
    </row>
    <row r="513" spans="1:11">
      <c r="A513" s="24" t="e">
        <f>[1]!tblEmployee[[#This Row],[Emp_ID]]</f>
        <v>#REF!</v>
      </c>
      <c r="B513" s="22" t="e">
        <f>VLOOKUP($A513,[1]!tblEmployee[#All],MATCH([1]Attendance_Data!B$2,[1]!tblEmployee[#Headers],0),FALSE)</f>
        <v>#REF!</v>
      </c>
      <c r="C513" s="22" t="e">
        <f>VLOOKUP($A513,[1]!tblEmployee[#All],MATCH([1]Attendance_Data!C$2,[1]!tblEmployee[#Headers],0),FALSE)</f>
        <v>#REF!</v>
      </c>
      <c r="D513" s="22" t="e">
        <f>VLOOKUP($A513,[1]!tblEmployee[#All],MATCH([1]Attendance_Data!D$2,[1]!tblEmployee[#Headers],0),FALSE)</f>
        <v>#REF!</v>
      </c>
      <c r="E513" s="23" t="e">
        <f>VLOOKUP($A513,[1]!tblEmployee[#All],MATCH([1]Attendance_Data!E$2,[1]!tblEmployee[#Headers],0),FALSE)</f>
        <v>#REF!</v>
      </c>
      <c r="F513" s="32" t="e">
        <f>VLOOKUP($A513,'ATTENDANCE DATA'!$A$4:$AL$706,MATCH([1]Attendance_Data!F$2,'ATTENDANCE DATA'!$A$4:$AL$4,0),FALSE)</f>
        <v>#REF!</v>
      </c>
      <c r="G513" s="32" t="e">
        <f>VLOOKUP($A513,'ATTENDANCE DATA'!$A$4:$AL$706,MATCH([1]Attendance_Data!G$2,'ATTENDANCE DATA'!$A$4:$AL$4,0),FALSE)</f>
        <v>#REF!</v>
      </c>
      <c r="H513" s="32" t="e">
        <f>VLOOKUP($A513,'ATTENDANCE DATA'!$A$4:$AL$706,MATCH([1]Attendance_Data!H$2,'ATTENDANCE DATA'!$A$4:$AL$4,0),FALSE)</f>
        <v>#REF!</v>
      </c>
      <c r="I513" s="32" t="e">
        <f>VLOOKUP($A513,'ATTENDANCE DATA'!$A$4:$AL$706,MATCH([1]Attendance_Data!I$2,'ATTENDANCE DATA'!$A$4:$AL$4,0),FALSE)</f>
        <v>#REF!</v>
      </c>
      <c r="J513" s="32" t="e">
        <f>VLOOKUP($A513,'ATTENDANCE DATA'!$A$4:$AL$706,MATCH([1]Attendance_Data!J$2,'ATTENDANCE DATA'!$A$4:$AL$4,0),FALSE)</f>
        <v>#REF!</v>
      </c>
      <c r="K513" s="33" t="e">
        <f t="shared" si="7"/>
        <v>#REF!</v>
      </c>
    </row>
    <row r="514" spans="1:11">
      <c r="A514" s="24" t="e">
        <f>[1]!tblEmployee[[#This Row],[Emp_ID]]</f>
        <v>#REF!</v>
      </c>
      <c r="B514" s="22" t="e">
        <f>VLOOKUP($A514,[1]!tblEmployee[#All],MATCH([1]Attendance_Data!B$2,[1]!tblEmployee[#Headers],0),FALSE)</f>
        <v>#REF!</v>
      </c>
      <c r="C514" s="22" t="e">
        <f>VLOOKUP($A514,[1]!tblEmployee[#All],MATCH([1]Attendance_Data!C$2,[1]!tblEmployee[#Headers],0),FALSE)</f>
        <v>#REF!</v>
      </c>
      <c r="D514" s="22" t="e">
        <f>VLOOKUP($A514,[1]!tblEmployee[#All],MATCH([1]Attendance_Data!D$2,[1]!tblEmployee[#Headers],0),FALSE)</f>
        <v>#REF!</v>
      </c>
      <c r="E514" s="23" t="e">
        <f>VLOOKUP($A514,[1]!tblEmployee[#All],MATCH([1]Attendance_Data!E$2,[1]!tblEmployee[#Headers],0),FALSE)</f>
        <v>#REF!</v>
      </c>
      <c r="F514" s="32" t="e">
        <f>VLOOKUP($A514,'ATTENDANCE DATA'!$A$4:$AL$706,MATCH([1]Attendance_Data!F$2,'ATTENDANCE DATA'!$A$4:$AL$4,0),FALSE)</f>
        <v>#REF!</v>
      </c>
      <c r="G514" s="32" t="e">
        <f>VLOOKUP($A514,'ATTENDANCE DATA'!$A$4:$AL$706,MATCH([1]Attendance_Data!G$2,'ATTENDANCE DATA'!$A$4:$AL$4,0),FALSE)</f>
        <v>#REF!</v>
      </c>
      <c r="H514" s="32" t="e">
        <f>VLOOKUP($A514,'ATTENDANCE DATA'!$A$4:$AL$706,MATCH([1]Attendance_Data!H$2,'ATTENDANCE DATA'!$A$4:$AL$4,0),FALSE)</f>
        <v>#REF!</v>
      </c>
      <c r="I514" s="32" t="e">
        <f>VLOOKUP($A514,'ATTENDANCE DATA'!$A$4:$AL$706,MATCH([1]Attendance_Data!I$2,'ATTENDANCE DATA'!$A$4:$AL$4,0),FALSE)</f>
        <v>#REF!</v>
      </c>
      <c r="J514" s="32" t="e">
        <f>VLOOKUP($A514,'ATTENDANCE DATA'!$A$4:$AL$706,MATCH([1]Attendance_Data!J$2,'ATTENDANCE DATA'!$A$4:$AL$4,0),FALSE)</f>
        <v>#REF!</v>
      </c>
      <c r="K514" s="33" t="e">
        <f t="shared" si="7"/>
        <v>#REF!</v>
      </c>
    </row>
    <row r="515" spans="1:11">
      <c r="A515" s="24" t="e">
        <f>[1]!tblEmployee[[#This Row],[Emp_ID]]</f>
        <v>#REF!</v>
      </c>
      <c r="B515" s="22" t="e">
        <f>VLOOKUP($A515,[1]!tblEmployee[#All],MATCH([1]Attendance_Data!B$2,[1]!tblEmployee[#Headers],0),FALSE)</f>
        <v>#REF!</v>
      </c>
      <c r="C515" s="22" t="e">
        <f>VLOOKUP($A515,[1]!tblEmployee[#All],MATCH([1]Attendance_Data!C$2,[1]!tblEmployee[#Headers],0),FALSE)</f>
        <v>#REF!</v>
      </c>
      <c r="D515" s="22" t="e">
        <f>VLOOKUP($A515,[1]!tblEmployee[#All],MATCH([1]Attendance_Data!D$2,[1]!tblEmployee[#Headers],0),FALSE)</f>
        <v>#REF!</v>
      </c>
      <c r="E515" s="23" t="e">
        <f>VLOOKUP($A515,[1]!tblEmployee[#All],MATCH([1]Attendance_Data!E$2,[1]!tblEmployee[#Headers],0),FALSE)</f>
        <v>#REF!</v>
      </c>
      <c r="F515" s="32" t="e">
        <f>VLOOKUP($A515,'ATTENDANCE DATA'!$A$4:$AL$706,MATCH([1]Attendance_Data!F$2,'ATTENDANCE DATA'!$A$4:$AL$4,0),FALSE)</f>
        <v>#REF!</v>
      </c>
      <c r="G515" s="32" t="e">
        <f>VLOOKUP($A515,'ATTENDANCE DATA'!$A$4:$AL$706,MATCH([1]Attendance_Data!G$2,'ATTENDANCE DATA'!$A$4:$AL$4,0),FALSE)</f>
        <v>#REF!</v>
      </c>
      <c r="H515" s="32" t="e">
        <f>VLOOKUP($A515,'ATTENDANCE DATA'!$A$4:$AL$706,MATCH([1]Attendance_Data!H$2,'ATTENDANCE DATA'!$A$4:$AL$4,0),FALSE)</f>
        <v>#REF!</v>
      </c>
      <c r="I515" s="32" t="e">
        <f>VLOOKUP($A515,'ATTENDANCE DATA'!$A$4:$AL$706,MATCH([1]Attendance_Data!I$2,'ATTENDANCE DATA'!$A$4:$AL$4,0),FALSE)</f>
        <v>#REF!</v>
      </c>
      <c r="J515" s="32" t="e">
        <f>VLOOKUP($A515,'ATTENDANCE DATA'!$A$4:$AL$706,MATCH([1]Attendance_Data!J$2,'ATTENDANCE DATA'!$A$4:$AL$4,0),FALSE)</f>
        <v>#REF!</v>
      </c>
      <c r="K515" s="33" t="e">
        <f t="shared" si="7"/>
        <v>#REF!</v>
      </c>
    </row>
    <row r="516" spans="1:11">
      <c r="A516" s="24" t="e">
        <f>[1]!tblEmployee[[#This Row],[Emp_ID]]</f>
        <v>#REF!</v>
      </c>
      <c r="B516" s="22" t="e">
        <f>VLOOKUP($A516,[1]!tblEmployee[#All],MATCH([1]Attendance_Data!B$2,[1]!tblEmployee[#Headers],0),FALSE)</f>
        <v>#REF!</v>
      </c>
      <c r="C516" s="22" t="e">
        <f>VLOOKUP($A516,[1]!tblEmployee[#All],MATCH([1]Attendance_Data!C$2,[1]!tblEmployee[#Headers],0),FALSE)</f>
        <v>#REF!</v>
      </c>
      <c r="D516" s="22" t="e">
        <f>VLOOKUP($A516,[1]!tblEmployee[#All],MATCH([1]Attendance_Data!D$2,[1]!tblEmployee[#Headers],0),FALSE)</f>
        <v>#REF!</v>
      </c>
      <c r="E516" s="23" t="e">
        <f>VLOOKUP($A516,[1]!tblEmployee[#All],MATCH([1]Attendance_Data!E$2,[1]!tblEmployee[#Headers],0),FALSE)</f>
        <v>#REF!</v>
      </c>
      <c r="F516" s="32" t="e">
        <f>VLOOKUP($A516,'ATTENDANCE DATA'!$A$4:$AL$706,MATCH([1]Attendance_Data!F$2,'ATTENDANCE DATA'!$A$4:$AL$4,0),FALSE)</f>
        <v>#REF!</v>
      </c>
      <c r="G516" s="32" t="e">
        <f>VLOOKUP($A516,'ATTENDANCE DATA'!$A$4:$AL$706,MATCH([1]Attendance_Data!G$2,'ATTENDANCE DATA'!$A$4:$AL$4,0),FALSE)</f>
        <v>#REF!</v>
      </c>
      <c r="H516" s="32" t="e">
        <f>VLOOKUP($A516,'ATTENDANCE DATA'!$A$4:$AL$706,MATCH([1]Attendance_Data!H$2,'ATTENDANCE DATA'!$A$4:$AL$4,0),FALSE)</f>
        <v>#REF!</v>
      </c>
      <c r="I516" s="32" t="e">
        <f>VLOOKUP($A516,'ATTENDANCE DATA'!$A$4:$AL$706,MATCH([1]Attendance_Data!I$2,'ATTENDANCE DATA'!$A$4:$AL$4,0),FALSE)</f>
        <v>#REF!</v>
      </c>
      <c r="J516" s="32" t="e">
        <f>VLOOKUP($A516,'ATTENDANCE DATA'!$A$4:$AL$706,MATCH([1]Attendance_Data!J$2,'ATTENDANCE DATA'!$A$4:$AL$4,0),FALSE)</f>
        <v>#REF!</v>
      </c>
      <c r="K516" s="33" t="e">
        <f t="shared" ref="K516:K579" si="8">IF((G516+J516)=0,0,G516/(G516+J516))</f>
        <v>#REF!</v>
      </c>
    </row>
    <row r="517" spans="1:11">
      <c r="A517" s="24" t="e">
        <f>[1]!tblEmployee[[#This Row],[Emp_ID]]</f>
        <v>#REF!</v>
      </c>
      <c r="B517" s="22" t="e">
        <f>VLOOKUP($A517,[1]!tblEmployee[#All],MATCH([1]Attendance_Data!B$2,[1]!tblEmployee[#Headers],0),FALSE)</f>
        <v>#REF!</v>
      </c>
      <c r="C517" s="22" t="e">
        <f>VLOOKUP($A517,[1]!tblEmployee[#All],MATCH([1]Attendance_Data!C$2,[1]!tblEmployee[#Headers],0),FALSE)</f>
        <v>#REF!</v>
      </c>
      <c r="D517" s="22" t="e">
        <f>VLOOKUP($A517,[1]!tblEmployee[#All],MATCH([1]Attendance_Data!D$2,[1]!tblEmployee[#Headers],0),FALSE)</f>
        <v>#REF!</v>
      </c>
      <c r="E517" s="23" t="e">
        <f>VLOOKUP($A517,[1]!tblEmployee[#All],MATCH([1]Attendance_Data!E$2,[1]!tblEmployee[#Headers],0),FALSE)</f>
        <v>#REF!</v>
      </c>
      <c r="F517" s="32" t="e">
        <f>VLOOKUP($A517,'ATTENDANCE DATA'!$A$4:$AL$706,MATCH([1]Attendance_Data!F$2,'ATTENDANCE DATA'!$A$4:$AL$4,0),FALSE)</f>
        <v>#REF!</v>
      </c>
      <c r="G517" s="32" t="e">
        <f>VLOOKUP($A517,'ATTENDANCE DATA'!$A$4:$AL$706,MATCH([1]Attendance_Data!G$2,'ATTENDANCE DATA'!$A$4:$AL$4,0),FALSE)</f>
        <v>#REF!</v>
      </c>
      <c r="H517" s="32" t="e">
        <f>VLOOKUP($A517,'ATTENDANCE DATA'!$A$4:$AL$706,MATCH([1]Attendance_Data!H$2,'ATTENDANCE DATA'!$A$4:$AL$4,0),FALSE)</f>
        <v>#REF!</v>
      </c>
      <c r="I517" s="32" t="e">
        <f>VLOOKUP($A517,'ATTENDANCE DATA'!$A$4:$AL$706,MATCH([1]Attendance_Data!I$2,'ATTENDANCE DATA'!$A$4:$AL$4,0),FALSE)</f>
        <v>#REF!</v>
      </c>
      <c r="J517" s="32" t="e">
        <f>VLOOKUP($A517,'ATTENDANCE DATA'!$A$4:$AL$706,MATCH([1]Attendance_Data!J$2,'ATTENDANCE DATA'!$A$4:$AL$4,0),FALSE)</f>
        <v>#REF!</v>
      </c>
      <c r="K517" s="33" t="e">
        <f t="shared" si="8"/>
        <v>#REF!</v>
      </c>
    </row>
    <row r="518" spans="1:11">
      <c r="A518" s="24" t="e">
        <f>[1]!tblEmployee[[#This Row],[Emp_ID]]</f>
        <v>#REF!</v>
      </c>
      <c r="B518" s="22" t="e">
        <f>VLOOKUP($A518,[1]!tblEmployee[#All],MATCH([1]Attendance_Data!B$2,[1]!tblEmployee[#Headers],0),FALSE)</f>
        <v>#REF!</v>
      </c>
      <c r="C518" s="22" t="e">
        <f>VLOOKUP($A518,[1]!tblEmployee[#All],MATCH([1]Attendance_Data!C$2,[1]!tblEmployee[#Headers],0),FALSE)</f>
        <v>#REF!</v>
      </c>
      <c r="D518" s="22" t="e">
        <f>VLOOKUP($A518,[1]!tblEmployee[#All],MATCH([1]Attendance_Data!D$2,[1]!tblEmployee[#Headers],0),FALSE)</f>
        <v>#REF!</v>
      </c>
      <c r="E518" s="23" t="e">
        <f>VLOOKUP($A518,[1]!tblEmployee[#All],MATCH([1]Attendance_Data!E$2,[1]!tblEmployee[#Headers],0),FALSE)</f>
        <v>#REF!</v>
      </c>
      <c r="F518" s="32" t="e">
        <f>VLOOKUP($A518,'ATTENDANCE DATA'!$A$4:$AL$706,MATCH([1]Attendance_Data!F$2,'ATTENDANCE DATA'!$A$4:$AL$4,0),FALSE)</f>
        <v>#REF!</v>
      </c>
      <c r="G518" s="32" t="e">
        <f>VLOOKUP($A518,'ATTENDANCE DATA'!$A$4:$AL$706,MATCH([1]Attendance_Data!G$2,'ATTENDANCE DATA'!$A$4:$AL$4,0),FALSE)</f>
        <v>#REF!</v>
      </c>
      <c r="H518" s="32" t="e">
        <f>VLOOKUP($A518,'ATTENDANCE DATA'!$A$4:$AL$706,MATCH([1]Attendance_Data!H$2,'ATTENDANCE DATA'!$A$4:$AL$4,0),FALSE)</f>
        <v>#REF!</v>
      </c>
      <c r="I518" s="32" t="e">
        <f>VLOOKUP($A518,'ATTENDANCE DATA'!$A$4:$AL$706,MATCH([1]Attendance_Data!I$2,'ATTENDANCE DATA'!$A$4:$AL$4,0),FALSE)</f>
        <v>#REF!</v>
      </c>
      <c r="J518" s="32" t="e">
        <f>VLOOKUP($A518,'ATTENDANCE DATA'!$A$4:$AL$706,MATCH([1]Attendance_Data!J$2,'ATTENDANCE DATA'!$A$4:$AL$4,0),FALSE)</f>
        <v>#REF!</v>
      </c>
      <c r="K518" s="33" t="e">
        <f t="shared" si="8"/>
        <v>#REF!</v>
      </c>
    </row>
    <row r="519" spans="1:11">
      <c r="A519" s="24" t="e">
        <f>[1]!tblEmployee[[#This Row],[Emp_ID]]</f>
        <v>#REF!</v>
      </c>
      <c r="B519" s="22" t="e">
        <f>VLOOKUP($A519,[1]!tblEmployee[#All],MATCH([1]Attendance_Data!B$2,[1]!tblEmployee[#Headers],0),FALSE)</f>
        <v>#REF!</v>
      </c>
      <c r="C519" s="22" t="e">
        <f>VLOOKUP($A519,[1]!tblEmployee[#All],MATCH([1]Attendance_Data!C$2,[1]!tblEmployee[#Headers],0),FALSE)</f>
        <v>#REF!</v>
      </c>
      <c r="D519" s="22" t="e">
        <f>VLOOKUP($A519,[1]!tblEmployee[#All],MATCH([1]Attendance_Data!D$2,[1]!tblEmployee[#Headers],0),FALSE)</f>
        <v>#REF!</v>
      </c>
      <c r="E519" s="23" t="e">
        <f>VLOOKUP($A519,[1]!tblEmployee[#All],MATCH([1]Attendance_Data!E$2,[1]!tblEmployee[#Headers],0),FALSE)</f>
        <v>#REF!</v>
      </c>
      <c r="F519" s="32" t="e">
        <f>VLOOKUP($A519,'ATTENDANCE DATA'!$A$4:$AL$706,MATCH([1]Attendance_Data!F$2,'ATTENDANCE DATA'!$A$4:$AL$4,0),FALSE)</f>
        <v>#REF!</v>
      </c>
      <c r="G519" s="32" t="e">
        <f>VLOOKUP($A519,'ATTENDANCE DATA'!$A$4:$AL$706,MATCH([1]Attendance_Data!G$2,'ATTENDANCE DATA'!$A$4:$AL$4,0),FALSE)</f>
        <v>#REF!</v>
      </c>
      <c r="H519" s="32" t="e">
        <f>VLOOKUP($A519,'ATTENDANCE DATA'!$A$4:$AL$706,MATCH([1]Attendance_Data!H$2,'ATTENDANCE DATA'!$A$4:$AL$4,0),FALSE)</f>
        <v>#REF!</v>
      </c>
      <c r="I519" s="32" t="e">
        <f>VLOOKUP($A519,'ATTENDANCE DATA'!$A$4:$AL$706,MATCH([1]Attendance_Data!I$2,'ATTENDANCE DATA'!$A$4:$AL$4,0),FALSE)</f>
        <v>#REF!</v>
      </c>
      <c r="J519" s="32" t="e">
        <f>VLOOKUP($A519,'ATTENDANCE DATA'!$A$4:$AL$706,MATCH([1]Attendance_Data!J$2,'ATTENDANCE DATA'!$A$4:$AL$4,0),FALSE)</f>
        <v>#REF!</v>
      </c>
      <c r="K519" s="33" t="e">
        <f t="shared" si="8"/>
        <v>#REF!</v>
      </c>
    </row>
    <row r="520" spans="1:11">
      <c r="A520" s="24" t="e">
        <f>[1]!tblEmployee[[#This Row],[Emp_ID]]</f>
        <v>#REF!</v>
      </c>
      <c r="B520" s="22" t="e">
        <f>VLOOKUP($A520,[1]!tblEmployee[#All],MATCH([1]Attendance_Data!B$2,[1]!tblEmployee[#Headers],0),FALSE)</f>
        <v>#REF!</v>
      </c>
      <c r="C520" s="22" t="e">
        <f>VLOOKUP($A520,[1]!tblEmployee[#All],MATCH([1]Attendance_Data!C$2,[1]!tblEmployee[#Headers],0),FALSE)</f>
        <v>#REF!</v>
      </c>
      <c r="D520" s="22" t="e">
        <f>VLOOKUP($A520,[1]!tblEmployee[#All],MATCH([1]Attendance_Data!D$2,[1]!tblEmployee[#Headers],0),FALSE)</f>
        <v>#REF!</v>
      </c>
      <c r="E520" s="23" t="e">
        <f>VLOOKUP($A520,[1]!tblEmployee[#All],MATCH([1]Attendance_Data!E$2,[1]!tblEmployee[#Headers],0),FALSE)</f>
        <v>#REF!</v>
      </c>
      <c r="F520" s="32" t="e">
        <f>VLOOKUP($A520,'ATTENDANCE DATA'!$A$4:$AL$706,MATCH([1]Attendance_Data!F$2,'ATTENDANCE DATA'!$A$4:$AL$4,0),FALSE)</f>
        <v>#REF!</v>
      </c>
      <c r="G520" s="32" t="e">
        <f>VLOOKUP($A520,'ATTENDANCE DATA'!$A$4:$AL$706,MATCH([1]Attendance_Data!G$2,'ATTENDANCE DATA'!$A$4:$AL$4,0),FALSE)</f>
        <v>#REF!</v>
      </c>
      <c r="H520" s="32" t="e">
        <f>VLOOKUP($A520,'ATTENDANCE DATA'!$A$4:$AL$706,MATCH([1]Attendance_Data!H$2,'ATTENDANCE DATA'!$A$4:$AL$4,0),FALSE)</f>
        <v>#REF!</v>
      </c>
      <c r="I520" s="32" t="e">
        <f>VLOOKUP($A520,'ATTENDANCE DATA'!$A$4:$AL$706,MATCH([1]Attendance_Data!I$2,'ATTENDANCE DATA'!$A$4:$AL$4,0),FALSE)</f>
        <v>#REF!</v>
      </c>
      <c r="J520" s="32" t="e">
        <f>VLOOKUP($A520,'ATTENDANCE DATA'!$A$4:$AL$706,MATCH([1]Attendance_Data!J$2,'ATTENDANCE DATA'!$A$4:$AL$4,0),FALSE)</f>
        <v>#REF!</v>
      </c>
      <c r="K520" s="33" t="e">
        <f t="shared" si="8"/>
        <v>#REF!</v>
      </c>
    </row>
    <row r="521" spans="1:11">
      <c r="A521" s="24" t="e">
        <f>[1]!tblEmployee[[#This Row],[Emp_ID]]</f>
        <v>#REF!</v>
      </c>
      <c r="B521" s="22" t="e">
        <f>VLOOKUP($A521,[1]!tblEmployee[#All],MATCH([1]Attendance_Data!B$2,[1]!tblEmployee[#Headers],0),FALSE)</f>
        <v>#REF!</v>
      </c>
      <c r="C521" s="22" t="e">
        <f>VLOOKUP($A521,[1]!tblEmployee[#All],MATCH([1]Attendance_Data!C$2,[1]!tblEmployee[#Headers],0),FALSE)</f>
        <v>#REF!</v>
      </c>
      <c r="D521" s="22" t="e">
        <f>VLOOKUP($A521,[1]!tblEmployee[#All],MATCH([1]Attendance_Data!D$2,[1]!tblEmployee[#Headers],0),FALSE)</f>
        <v>#REF!</v>
      </c>
      <c r="E521" s="23" t="e">
        <f>VLOOKUP($A521,[1]!tblEmployee[#All],MATCH([1]Attendance_Data!E$2,[1]!tblEmployee[#Headers],0),FALSE)</f>
        <v>#REF!</v>
      </c>
      <c r="F521" s="32" t="e">
        <f>VLOOKUP($A521,'ATTENDANCE DATA'!$A$4:$AL$706,MATCH([1]Attendance_Data!F$2,'ATTENDANCE DATA'!$A$4:$AL$4,0),FALSE)</f>
        <v>#REF!</v>
      </c>
      <c r="G521" s="32" t="e">
        <f>VLOOKUP($A521,'ATTENDANCE DATA'!$A$4:$AL$706,MATCH([1]Attendance_Data!G$2,'ATTENDANCE DATA'!$A$4:$AL$4,0),FALSE)</f>
        <v>#REF!</v>
      </c>
      <c r="H521" s="32" t="e">
        <f>VLOOKUP($A521,'ATTENDANCE DATA'!$A$4:$AL$706,MATCH([1]Attendance_Data!H$2,'ATTENDANCE DATA'!$A$4:$AL$4,0),FALSE)</f>
        <v>#REF!</v>
      </c>
      <c r="I521" s="32" t="e">
        <f>VLOOKUP($A521,'ATTENDANCE DATA'!$A$4:$AL$706,MATCH([1]Attendance_Data!I$2,'ATTENDANCE DATA'!$A$4:$AL$4,0),FALSE)</f>
        <v>#REF!</v>
      </c>
      <c r="J521" s="32" t="e">
        <f>VLOOKUP($A521,'ATTENDANCE DATA'!$A$4:$AL$706,MATCH([1]Attendance_Data!J$2,'ATTENDANCE DATA'!$A$4:$AL$4,0),FALSE)</f>
        <v>#REF!</v>
      </c>
      <c r="K521" s="33" t="e">
        <f t="shared" si="8"/>
        <v>#REF!</v>
      </c>
    </row>
    <row r="522" spans="1:11">
      <c r="A522" s="24" t="e">
        <f>[1]!tblEmployee[[#This Row],[Emp_ID]]</f>
        <v>#REF!</v>
      </c>
      <c r="B522" s="22" t="e">
        <f>VLOOKUP($A522,[1]!tblEmployee[#All],MATCH([1]Attendance_Data!B$2,[1]!tblEmployee[#Headers],0),FALSE)</f>
        <v>#REF!</v>
      </c>
      <c r="C522" s="22" t="e">
        <f>VLOOKUP($A522,[1]!tblEmployee[#All],MATCH([1]Attendance_Data!C$2,[1]!tblEmployee[#Headers],0),FALSE)</f>
        <v>#REF!</v>
      </c>
      <c r="D522" s="22" t="e">
        <f>VLOOKUP($A522,[1]!tblEmployee[#All],MATCH([1]Attendance_Data!D$2,[1]!tblEmployee[#Headers],0),FALSE)</f>
        <v>#REF!</v>
      </c>
      <c r="E522" s="23" t="e">
        <f>VLOOKUP($A522,[1]!tblEmployee[#All],MATCH([1]Attendance_Data!E$2,[1]!tblEmployee[#Headers],0),FALSE)</f>
        <v>#REF!</v>
      </c>
      <c r="F522" s="32" t="e">
        <f>VLOOKUP($A522,'ATTENDANCE DATA'!$A$4:$AL$706,MATCH([1]Attendance_Data!F$2,'ATTENDANCE DATA'!$A$4:$AL$4,0),FALSE)</f>
        <v>#REF!</v>
      </c>
      <c r="G522" s="32" t="e">
        <f>VLOOKUP($A522,'ATTENDANCE DATA'!$A$4:$AL$706,MATCH([1]Attendance_Data!G$2,'ATTENDANCE DATA'!$A$4:$AL$4,0),FALSE)</f>
        <v>#REF!</v>
      </c>
      <c r="H522" s="32" t="e">
        <f>VLOOKUP($A522,'ATTENDANCE DATA'!$A$4:$AL$706,MATCH([1]Attendance_Data!H$2,'ATTENDANCE DATA'!$A$4:$AL$4,0),FALSE)</f>
        <v>#REF!</v>
      </c>
      <c r="I522" s="32" t="e">
        <f>VLOOKUP($A522,'ATTENDANCE DATA'!$A$4:$AL$706,MATCH([1]Attendance_Data!I$2,'ATTENDANCE DATA'!$A$4:$AL$4,0),FALSE)</f>
        <v>#REF!</v>
      </c>
      <c r="J522" s="32" t="e">
        <f>VLOOKUP($A522,'ATTENDANCE DATA'!$A$4:$AL$706,MATCH([1]Attendance_Data!J$2,'ATTENDANCE DATA'!$A$4:$AL$4,0),FALSE)</f>
        <v>#REF!</v>
      </c>
      <c r="K522" s="33" t="e">
        <f t="shared" si="8"/>
        <v>#REF!</v>
      </c>
    </row>
    <row r="523" spans="1:11">
      <c r="A523" s="24" t="e">
        <f>[1]!tblEmployee[[#This Row],[Emp_ID]]</f>
        <v>#REF!</v>
      </c>
      <c r="B523" s="22" t="e">
        <f>VLOOKUP($A523,[1]!tblEmployee[#All],MATCH([1]Attendance_Data!B$2,[1]!tblEmployee[#Headers],0),FALSE)</f>
        <v>#REF!</v>
      </c>
      <c r="C523" s="22" t="e">
        <f>VLOOKUP($A523,[1]!tblEmployee[#All],MATCH([1]Attendance_Data!C$2,[1]!tblEmployee[#Headers],0),FALSE)</f>
        <v>#REF!</v>
      </c>
      <c r="D523" s="22" t="e">
        <f>VLOOKUP($A523,[1]!tblEmployee[#All],MATCH([1]Attendance_Data!D$2,[1]!tblEmployee[#Headers],0),FALSE)</f>
        <v>#REF!</v>
      </c>
      <c r="E523" s="23" t="e">
        <f>VLOOKUP($A523,[1]!tblEmployee[#All],MATCH([1]Attendance_Data!E$2,[1]!tblEmployee[#Headers],0),FALSE)</f>
        <v>#REF!</v>
      </c>
      <c r="F523" s="32" t="e">
        <f>VLOOKUP($A523,'ATTENDANCE DATA'!$A$4:$AL$706,MATCH([1]Attendance_Data!F$2,'ATTENDANCE DATA'!$A$4:$AL$4,0),FALSE)</f>
        <v>#REF!</v>
      </c>
      <c r="G523" s="32" t="e">
        <f>VLOOKUP($A523,'ATTENDANCE DATA'!$A$4:$AL$706,MATCH([1]Attendance_Data!G$2,'ATTENDANCE DATA'!$A$4:$AL$4,0),FALSE)</f>
        <v>#REF!</v>
      </c>
      <c r="H523" s="32" t="e">
        <f>VLOOKUP($A523,'ATTENDANCE DATA'!$A$4:$AL$706,MATCH([1]Attendance_Data!H$2,'ATTENDANCE DATA'!$A$4:$AL$4,0),FALSE)</f>
        <v>#REF!</v>
      </c>
      <c r="I523" s="32" t="e">
        <f>VLOOKUP($A523,'ATTENDANCE DATA'!$A$4:$AL$706,MATCH([1]Attendance_Data!I$2,'ATTENDANCE DATA'!$A$4:$AL$4,0),FALSE)</f>
        <v>#REF!</v>
      </c>
      <c r="J523" s="32" t="e">
        <f>VLOOKUP($A523,'ATTENDANCE DATA'!$A$4:$AL$706,MATCH([1]Attendance_Data!J$2,'ATTENDANCE DATA'!$A$4:$AL$4,0),FALSE)</f>
        <v>#REF!</v>
      </c>
      <c r="K523" s="33" t="e">
        <f t="shared" si="8"/>
        <v>#REF!</v>
      </c>
    </row>
    <row r="524" spans="1:11">
      <c r="A524" s="24" t="e">
        <f>[1]!tblEmployee[[#This Row],[Emp_ID]]</f>
        <v>#REF!</v>
      </c>
      <c r="B524" s="22" t="e">
        <f>VLOOKUP($A524,[1]!tblEmployee[#All],MATCH([1]Attendance_Data!B$2,[1]!tblEmployee[#Headers],0),FALSE)</f>
        <v>#REF!</v>
      </c>
      <c r="C524" s="22" t="e">
        <f>VLOOKUP($A524,[1]!tblEmployee[#All],MATCH([1]Attendance_Data!C$2,[1]!tblEmployee[#Headers],0),FALSE)</f>
        <v>#REF!</v>
      </c>
      <c r="D524" s="22" t="e">
        <f>VLOOKUP($A524,[1]!tblEmployee[#All],MATCH([1]Attendance_Data!D$2,[1]!tblEmployee[#Headers],0),FALSE)</f>
        <v>#REF!</v>
      </c>
      <c r="E524" s="23" t="e">
        <f>VLOOKUP($A524,[1]!tblEmployee[#All],MATCH([1]Attendance_Data!E$2,[1]!tblEmployee[#Headers],0),FALSE)</f>
        <v>#REF!</v>
      </c>
      <c r="F524" s="32" t="e">
        <f>VLOOKUP($A524,'ATTENDANCE DATA'!$A$4:$AL$706,MATCH([1]Attendance_Data!F$2,'ATTENDANCE DATA'!$A$4:$AL$4,0),FALSE)</f>
        <v>#REF!</v>
      </c>
      <c r="G524" s="32" t="e">
        <f>VLOOKUP($A524,'ATTENDANCE DATA'!$A$4:$AL$706,MATCH([1]Attendance_Data!G$2,'ATTENDANCE DATA'!$A$4:$AL$4,0),FALSE)</f>
        <v>#REF!</v>
      </c>
      <c r="H524" s="32" t="e">
        <f>VLOOKUP($A524,'ATTENDANCE DATA'!$A$4:$AL$706,MATCH([1]Attendance_Data!H$2,'ATTENDANCE DATA'!$A$4:$AL$4,0),FALSE)</f>
        <v>#REF!</v>
      </c>
      <c r="I524" s="32" t="e">
        <f>VLOOKUP($A524,'ATTENDANCE DATA'!$A$4:$AL$706,MATCH([1]Attendance_Data!I$2,'ATTENDANCE DATA'!$A$4:$AL$4,0),FALSE)</f>
        <v>#REF!</v>
      </c>
      <c r="J524" s="32" t="e">
        <f>VLOOKUP($A524,'ATTENDANCE DATA'!$A$4:$AL$706,MATCH([1]Attendance_Data!J$2,'ATTENDANCE DATA'!$A$4:$AL$4,0),FALSE)</f>
        <v>#REF!</v>
      </c>
      <c r="K524" s="33" t="e">
        <f t="shared" si="8"/>
        <v>#REF!</v>
      </c>
    </row>
    <row r="525" spans="1:11">
      <c r="A525" s="24" t="e">
        <f>[1]!tblEmployee[[#This Row],[Emp_ID]]</f>
        <v>#REF!</v>
      </c>
      <c r="B525" s="22" t="e">
        <f>VLOOKUP($A525,[1]!tblEmployee[#All],MATCH([1]Attendance_Data!B$2,[1]!tblEmployee[#Headers],0),FALSE)</f>
        <v>#REF!</v>
      </c>
      <c r="C525" s="22" t="e">
        <f>VLOOKUP($A525,[1]!tblEmployee[#All],MATCH([1]Attendance_Data!C$2,[1]!tblEmployee[#Headers],0),FALSE)</f>
        <v>#REF!</v>
      </c>
      <c r="D525" s="22" t="e">
        <f>VLOOKUP($A525,[1]!tblEmployee[#All],MATCH([1]Attendance_Data!D$2,[1]!tblEmployee[#Headers],0),FALSE)</f>
        <v>#REF!</v>
      </c>
      <c r="E525" s="23" t="e">
        <f>VLOOKUP($A525,[1]!tblEmployee[#All],MATCH([1]Attendance_Data!E$2,[1]!tblEmployee[#Headers],0),FALSE)</f>
        <v>#REF!</v>
      </c>
      <c r="F525" s="32" t="e">
        <f>VLOOKUP($A525,'ATTENDANCE DATA'!$A$4:$AL$706,MATCH([1]Attendance_Data!F$2,'ATTENDANCE DATA'!$A$4:$AL$4,0),FALSE)</f>
        <v>#REF!</v>
      </c>
      <c r="G525" s="32" t="e">
        <f>VLOOKUP($A525,'ATTENDANCE DATA'!$A$4:$AL$706,MATCH([1]Attendance_Data!G$2,'ATTENDANCE DATA'!$A$4:$AL$4,0),FALSE)</f>
        <v>#REF!</v>
      </c>
      <c r="H525" s="32" t="e">
        <f>VLOOKUP($A525,'ATTENDANCE DATA'!$A$4:$AL$706,MATCH([1]Attendance_Data!H$2,'ATTENDANCE DATA'!$A$4:$AL$4,0),FALSE)</f>
        <v>#REF!</v>
      </c>
      <c r="I525" s="32" t="e">
        <f>VLOOKUP($A525,'ATTENDANCE DATA'!$A$4:$AL$706,MATCH([1]Attendance_Data!I$2,'ATTENDANCE DATA'!$A$4:$AL$4,0),FALSE)</f>
        <v>#REF!</v>
      </c>
      <c r="J525" s="32" t="e">
        <f>VLOOKUP($A525,'ATTENDANCE DATA'!$A$4:$AL$706,MATCH([1]Attendance_Data!J$2,'ATTENDANCE DATA'!$A$4:$AL$4,0),FALSE)</f>
        <v>#REF!</v>
      </c>
      <c r="K525" s="33" t="e">
        <f t="shared" si="8"/>
        <v>#REF!</v>
      </c>
    </row>
    <row r="526" spans="1:11">
      <c r="A526" s="24" t="e">
        <f>[1]!tblEmployee[[#This Row],[Emp_ID]]</f>
        <v>#REF!</v>
      </c>
      <c r="B526" s="22" t="e">
        <f>VLOOKUP($A526,[1]!tblEmployee[#All],MATCH([1]Attendance_Data!B$2,[1]!tblEmployee[#Headers],0),FALSE)</f>
        <v>#REF!</v>
      </c>
      <c r="C526" s="22" t="e">
        <f>VLOOKUP($A526,[1]!tblEmployee[#All],MATCH([1]Attendance_Data!C$2,[1]!tblEmployee[#Headers],0),FALSE)</f>
        <v>#REF!</v>
      </c>
      <c r="D526" s="22" t="e">
        <f>VLOOKUP($A526,[1]!tblEmployee[#All],MATCH([1]Attendance_Data!D$2,[1]!tblEmployee[#Headers],0),FALSE)</f>
        <v>#REF!</v>
      </c>
      <c r="E526" s="23" t="e">
        <f>VLOOKUP($A526,[1]!tblEmployee[#All],MATCH([1]Attendance_Data!E$2,[1]!tblEmployee[#Headers],0),FALSE)</f>
        <v>#REF!</v>
      </c>
      <c r="F526" s="32" t="e">
        <f>VLOOKUP($A526,'ATTENDANCE DATA'!$A$4:$AL$706,MATCH([1]Attendance_Data!F$2,'ATTENDANCE DATA'!$A$4:$AL$4,0),FALSE)</f>
        <v>#REF!</v>
      </c>
      <c r="G526" s="32" t="e">
        <f>VLOOKUP($A526,'ATTENDANCE DATA'!$A$4:$AL$706,MATCH([1]Attendance_Data!G$2,'ATTENDANCE DATA'!$A$4:$AL$4,0),FALSE)</f>
        <v>#REF!</v>
      </c>
      <c r="H526" s="32" t="e">
        <f>VLOOKUP($A526,'ATTENDANCE DATA'!$A$4:$AL$706,MATCH([1]Attendance_Data!H$2,'ATTENDANCE DATA'!$A$4:$AL$4,0),FALSE)</f>
        <v>#REF!</v>
      </c>
      <c r="I526" s="32" t="e">
        <f>VLOOKUP($A526,'ATTENDANCE DATA'!$A$4:$AL$706,MATCH([1]Attendance_Data!I$2,'ATTENDANCE DATA'!$A$4:$AL$4,0),FALSE)</f>
        <v>#REF!</v>
      </c>
      <c r="J526" s="32" t="e">
        <f>VLOOKUP($A526,'ATTENDANCE DATA'!$A$4:$AL$706,MATCH([1]Attendance_Data!J$2,'ATTENDANCE DATA'!$A$4:$AL$4,0),FALSE)</f>
        <v>#REF!</v>
      </c>
      <c r="K526" s="33" t="e">
        <f t="shared" si="8"/>
        <v>#REF!</v>
      </c>
    </row>
    <row r="527" spans="1:11">
      <c r="A527" s="24" t="e">
        <f>[1]!tblEmployee[[#This Row],[Emp_ID]]</f>
        <v>#REF!</v>
      </c>
      <c r="B527" s="22" t="e">
        <f>VLOOKUP($A527,[1]!tblEmployee[#All],MATCH([1]Attendance_Data!B$2,[1]!tblEmployee[#Headers],0),FALSE)</f>
        <v>#REF!</v>
      </c>
      <c r="C527" s="22" t="e">
        <f>VLOOKUP($A527,[1]!tblEmployee[#All],MATCH([1]Attendance_Data!C$2,[1]!tblEmployee[#Headers],0),FALSE)</f>
        <v>#REF!</v>
      </c>
      <c r="D527" s="22" t="e">
        <f>VLOOKUP($A527,[1]!tblEmployee[#All],MATCH([1]Attendance_Data!D$2,[1]!tblEmployee[#Headers],0),FALSE)</f>
        <v>#REF!</v>
      </c>
      <c r="E527" s="23" t="e">
        <f>VLOOKUP($A527,[1]!tblEmployee[#All],MATCH([1]Attendance_Data!E$2,[1]!tblEmployee[#Headers],0),FALSE)</f>
        <v>#REF!</v>
      </c>
      <c r="F527" s="32" t="e">
        <f>VLOOKUP($A527,'ATTENDANCE DATA'!$A$4:$AL$706,MATCH([1]Attendance_Data!F$2,'ATTENDANCE DATA'!$A$4:$AL$4,0),FALSE)</f>
        <v>#REF!</v>
      </c>
      <c r="G527" s="32" t="e">
        <f>VLOOKUP($A527,'ATTENDANCE DATA'!$A$4:$AL$706,MATCH([1]Attendance_Data!G$2,'ATTENDANCE DATA'!$A$4:$AL$4,0),FALSE)</f>
        <v>#REF!</v>
      </c>
      <c r="H527" s="32" t="e">
        <f>VLOOKUP($A527,'ATTENDANCE DATA'!$A$4:$AL$706,MATCH([1]Attendance_Data!H$2,'ATTENDANCE DATA'!$A$4:$AL$4,0),FALSE)</f>
        <v>#REF!</v>
      </c>
      <c r="I527" s="32" t="e">
        <f>VLOOKUP($A527,'ATTENDANCE DATA'!$A$4:$AL$706,MATCH([1]Attendance_Data!I$2,'ATTENDANCE DATA'!$A$4:$AL$4,0),FALSE)</f>
        <v>#REF!</v>
      </c>
      <c r="J527" s="32" t="e">
        <f>VLOOKUP($A527,'ATTENDANCE DATA'!$A$4:$AL$706,MATCH([1]Attendance_Data!J$2,'ATTENDANCE DATA'!$A$4:$AL$4,0),FALSE)</f>
        <v>#REF!</v>
      </c>
      <c r="K527" s="33" t="e">
        <f t="shared" si="8"/>
        <v>#REF!</v>
      </c>
    </row>
    <row r="528" spans="1:11">
      <c r="A528" s="24" t="e">
        <f>[1]!tblEmployee[[#This Row],[Emp_ID]]</f>
        <v>#REF!</v>
      </c>
      <c r="B528" s="22" t="e">
        <f>VLOOKUP($A528,[1]!tblEmployee[#All],MATCH([1]Attendance_Data!B$2,[1]!tblEmployee[#Headers],0),FALSE)</f>
        <v>#REF!</v>
      </c>
      <c r="C528" s="22" t="e">
        <f>VLOOKUP($A528,[1]!tblEmployee[#All],MATCH([1]Attendance_Data!C$2,[1]!tblEmployee[#Headers],0),FALSE)</f>
        <v>#REF!</v>
      </c>
      <c r="D528" s="22" t="e">
        <f>VLOOKUP($A528,[1]!tblEmployee[#All],MATCH([1]Attendance_Data!D$2,[1]!tblEmployee[#Headers],0),FALSE)</f>
        <v>#REF!</v>
      </c>
      <c r="E528" s="23" t="e">
        <f>VLOOKUP($A528,[1]!tblEmployee[#All],MATCH([1]Attendance_Data!E$2,[1]!tblEmployee[#Headers],0),FALSE)</f>
        <v>#REF!</v>
      </c>
      <c r="F528" s="32" t="e">
        <f>VLOOKUP($A528,'ATTENDANCE DATA'!$A$4:$AL$706,MATCH([1]Attendance_Data!F$2,'ATTENDANCE DATA'!$A$4:$AL$4,0),FALSE)</f>
        <v>#REF!</v>
      </c>
      <c r="G528" s="32" t="e">
        <f>VLOOKUP($A528,'ATTENDANCE DATA'!$A$4:$AL$706,MATCH([1]Attendance_Data!G$2,'ATTENDANCE DATA'!$A$4:$AL$4,0),FALSE)</f>
        <v>#REF!</v>
      </c>
      <c r="H528" s="32" t="e">
        <f>VLOOKUP($A528,'ATTENDANCE DATA'!$A$4:$AL$706,MATCH([1]Attendance_Data!H$2,'ATTENDANCE DATA'!$A$4:$AL$4,0),FALSE)</f>
        <v>#REF!</v>
      </c>
      <c r="I528" s="32" t="e">
        <f>VLOOKUP($A528,'ATTENDANCE DATA'!$A$4:$AL$706,MATCH([1]Attendance_Data!I$2,'ATTENDANCE DATA'!$A$4:$AL$4,0),FALSE)</f>
        <v>#REF!</v>
      </c>
      <c r="J528" s="32" t="e">
        <f>VLOOKUP($A528,'ATTENDANCE DATA'!$A$4:$AL$706,MATCH([1]Attendance_Data!J$2,'ATTENDANCE DATA'!$A$4:$AL$4,0),FALSE)</f>
        <v>#REF!</v>
      </c>
      <c r="K528" s="33" t="e">
        <f t="shared" si="8"/>
        <v>#REF!</v>
      </c>
    </row>
    <row r="529" spans="1:11">
      <c r="A529" s="24" t="e">
        <f>[1]!tblEmployee[[#This Row],[Emp_ID]]</f>
        <v>#REF!</v>
      </c>
      <c r="B529" s="22" t="e">
        <f>VLOOKUP($A529,[1]!tblEmployee[#All],MATCH([1]Attendance_Data!B$2,[1]!tblEmployee[#Headers],0),FALSE)</f>
        <v>#REF!</v>
      </c>
      <c r="C529" s="22" t="e">
        <f>VLOOKUP($A529,[1]!tblEmployee[#All],MATCH([1]Attendance_Data!C$2,[1]!tblEmployee[#Headers],0),FALSE)</f>
        <v>#REF!</v>
      </c>
      <c r="D529" s="22" t="e">
        <f>VLOOKUP($A529,[1]!tblEmployee[#All],MATCH([1]Attendance_Data!D$2,[1]!tblEmployee[#Headers],0),FALSE)</f>
        <v>#REF!</v>
      </c>
      <c r="E529" s="23" t="e">
        <f>VLOOKUP($A529,[1]!tblEmployee[#All],MATCH([1]Attendance_Data!E$2,[1]!tblEmployee[#Headers],0),FALSE)</f>
        <v>#REF!</v>
      </c>
      <c r="F529" s="32" t="e">
        <f>VLOOKUP($A529,'ATTENDANCE DATA'!$A$4:$AL$706,MATCH([1]Attendance_Data!F$2,'ATTENDANCE DATA'!$A$4:$AL$4,0),FALSE)</f>
        <v>#REF!</v>
      </c>
      <c r="G529" s="32" t="e">
        <f>VLOOKUP($A529,'ATTENDANCE DATA'!$A$4:$AL$706,MATCH([1]Attendance_Data!G$2,'ATTENDANCE DATA'!$A$4:$AL$4,0),FALSE)</f>
        <v>#REF!</v>
      </c>
      <c r="H529" s="32" t="e">
        <f>VLOOKUP($A529,'ATTENDANCE DATA'!$A$4:$AL$706,MATCH([1]Attendance_Data!H$2,'ATTENDANCE DATA'!$A$4:$AL$4,0),FALSE)</f>
        <v>#REF!</v>
      </c>
      <c r="I529" s="32" t="e">
        <f>VLOOKUP($A529,'ATTENDANCE DATA'!$A$4:$AL$706,MATCH([1]Attendance_Data!I$2,'ATTENDANCE DATA'!$A$4:$AL$4,0),FALSE)</f>
        <v>#REF!</v>
      </c>
      <c r="J529" s="32" t="e">
        <f>VLOOKUP($A529,'ATTENDANCE DATA'!$A$4:$AL$706,MATCH([1]Attendance_Data!J$2,'ATTENDANCE DATA'!$A$4:$AL$4,0),FALSE)</f>
        <v>#REF!</v>
      </c>
      <c r="K529" s="33" t="e">
        <f t="shared" si="8"/>
        <v>#REF!</v>
      </c>
    </row>
    <row r="530" spans="1:11">
      <c r="A530" s="24" t="e">
        <f>[1]!tblEmployee[[#This Row],[Emp_ID]]</f>
        <v>#REF!</v>
      </c>
      <c r="B530" s="22" t="e">
        <f>VLOOKUP($A530,[1]!tblEmployee[#All],MATCH([1]Attendance_Data!B$2,[1]!tblEmployee[#Headers],0),FALSE)</f>
        <v>#REF!</v>
      </c>
      <c r="C530" s="22" t="e">
        <f>VLOOKUP($A530,[1]!tblEmployee[#All],MATCH([1]Attendance_Data!C$2,[1]!tblEmployee[#Headers],0),FALSE)</f>
        <v>#REF!</v>
      </c>
      <c r="D530" s="22" t="e">
        <f>VLOOKUP($A530,[1]!tblEmployee[#All],MATCH([1]Attendance_Data!D$2,[1]!tblEmployee[#Headers],0),FALSE)</f>
        <v>#REF!</v>
      </c>
      <c r="E530" s="23" t="e">
        <f>VLOOKUP($A530,[1]!tblEmployee[#All],MATCH([1]Attendance_Data!E$2,[1]!tblEmployee[#Headers],0),FALSE)</f>
        <v>#REF!</v>
      </c>
      <c r="F530" s="32" t="e">
        <f>VLOOKUP($A530,'ATTENDANCE DATA'!$A$4:$AL$706,MATCH([1]Attendance_Data!F$2,'ATTENDANCE DATA'!$A$4:$AL$4,0),FALSE)</f>
        <v>#REF!</v>
      </c>
      <c r="G530" s="32" t="e">
        <f>VLOOKUP($A530,'ATTENDANCE DATA'!$A$4:$AL$706,MATCH([1]Attendance_Data!G$2,'ATTENDANCE DATA'!$A$4:$AL$4,0),FALSE)</f>
        <v>#REF!</v>
      </c>
      <c r="H530" s="32" t="e">
        <f>VLOOKUP($A530,'ATTENDANCE DATA'!$A$4:$AL$706,MATCH([1]Attendance_Data!H$2,'ATTENDANCE DATA'!$A$4:$AL$4,0),FALSE)</f>
        <v>#REF!</v>
      </c>
      <c r="I530" s="32" t="e">
        <f>VLOOKUP($A530,'ATTENDANCE DATA'!$A$4:$AL$706,MATCH([1]Attendance_Data!I$2,'ATTENDANCE DATA'!$A$4:$AL$4,0),FALSE)</f>
        <v>#REF!</v>
      </c>
      <c r="J530" s="32" t="e">
        <f>VLOOKUP($A530,'ATTENDANCE DATA'!$A$4:$AL$706,MATCH([1]Attendance_Data!J$2,'ATTENDANCE DATA'!$A$4:$AL$4,0),FALSE)</f>
        <v>#REF!</v>
      </c>
      <c r="K530" s="33" t="e">
        <f t="shared" si="8"/>
        <v>#REF!</v>
      </c>
    </row>
    <row r="531" spans="1:11">
      <c r="A531" s="24" t="e">
        <f>[1]!tblEmployee[[#This Row],[Emp_ID]]</f>
        <v>#REF!</v>
      </c>
      <c r="B531" s="22" t="e">
        <f>VLOOKUP($A531,[1]!tblEmployee[#All],MATCH([1]Attendance_Data!B$2,[1]!tblEmployee[#Headers],0),FALSE)</f>
        <v>#REF!</v>
      </c>
      <c r="C531" s="22" t="e">
        <f>VLOOKUP($A531,[1]!tblEmployee[#All],MATCH([1]Attendance_Data!C$2,[1]!tblEmployee[#Headers],0),FALSE)</f>
        <v>#REF!</v>
      </c>
      <c r="D531" s="22" t="e">
        <f>VLOOKUP($A531,[1]!tblEmployee[#All],MATCH([1]Attendance_Data!D$2,[1]!tblEmployee[#Headers],0),FALSE)</f>
        <v>#REF!</v>
      </c>
      <c r="E531" s="23" t="e">
        <f>VLOOKUP($A531,[1]!tblEmployee[#All],MATCH([1]Attendance_Data!E$2,[1]!tblEmployee[#Headers],0),FALSE)</f>
        <v>#REF!</v>
      </c>
      <c r="F531" s="32" t="e">
        <f>VLOOKUP($A531,'ATTENDANCE DATA'!$A$4:$AL$706,MATCH([1]Attendance_Data!F$2,'ATTENDANCE DATA'!$A$4:$AL$4,0),FALSE)</f>
        <v>#REF!</v>
      </c>
      <c r="G531" s="32" t="e">
        <f>VLOOKUP($A531,'ATTENDANCE DATA'!$A$4:$AL$706,MATCH([1]Attendance_Data!G$2,'ATTENDANCE DATA'!$A$4:$AL$4,0),FALSE)</f>
        <v>#REF!</v>
      </c>
      <c r="H531" s="32" t="e">
        <f>VLOOKUP($A531,'ATTENDANCE DATA'!$A$4:$AL$706,MATCH([1]Attendance_Data!H$2,'ATTENDANCE DATA'!$A$4:$AL$4,0),FALSE)</f>
        <v>#REF!</v>
      </c>
      <c r="I531" s="32" t="e">
        <f>VLOOKUP($A531,'ATTENDANCE DATA'!$A$4:$AL$706,MATCH([1]Attendance_Data!I$2,'ATTENDANCE DATA'!$A$4:$AL$4,0),FALSE)</f>
        <v>#REF!</v>
      </c>
      <c r="J531" s="32" t="e">
        <f>VLOOKUP($A531,'ATTENDANCE DATA'!$A$4:$AL$706,MATCH([1]Attendance_Data!J$2,'ATTENDANCE DATA'!$A$4:$AL$4,0),FALSE)</f>
        <v>#REF!</v>
      </c>
      <c r="K531" s="33" t="e">
        <f t="shared" si="8"/>
        <v>#REF!</v>
      </c>
    </row>
    <row r="532" spans="1:11">
      <c r="A532" s="24" t="e">
        <f>[1]!tblEmployee[[#This Row],[Emp_ID]]</f>
        <v>#REF!</v>
      </c>
      <c r="B532" s="22" t="e">
        <f>VLOOKUP($A532,[1]!tblEmployee[#All],MATCH([1]Attendance_Data!B$2,[1]!tblEmployee[#Headers],0),FALSE)</f>
        <v>#REF!</v>
      </c>
      <c r="C532" s="22" t="e">
        <f>VLOOKUP($A532,[1]!tblEmployee[#All],MATCH([1]Attendance_Data!C$2,[1]!tblEmployee[#Headers],0),FALSE)</f>
        <v>#REF!</v>
      </c>
      <c r="D532" s="22" t="e">
        <f>VLOOKUP($A532,[1]!tblEmployee[#All],MATCH([1]Attendance_Data!D$2,[1]!tblEmployee[#Headers],0),FALSE)</f>
        <v>#REF!</v>
      </c>
      <c r="E532" s="23" t="e">
        <f>VLOOKUP($A532,[1]!tblEmployee[#All],MATCH([1]Attendance_Data!E$2,[1]!tblEmployee[#Headers],0),FALSE)</f>
        <v>#REF!</v>
      </c>
      <c r="F532" s="32" t="e">
        <f>VLOOKUP($A532,'ATTENDANCE DATA'!$A$4:$AL$706,MATCH([1]Attendance_Data!F$2,'ATTENDANCE DATA'!$A$4:$AL$4,0),FALSE)</f>
        <v>#REF!</v>
      </c>
      <c r="G532" s="32" t="e">
        <f>VLOOKUP($A532,'ATTENDANCE DATA'!$A$4:$AL$706,MATCH([1]Attendance_Data!G$2,'ATTENDANCE DATA'!$A$4:$AL$4,0),FALSE)</f>
        <v>#REF!</v>
      </c>
      <c r="H532" s="32" t="e">
        <f>VLOOKUP($A532,'ATTENDANCE DATA'!$A$4:$AL$706,MATCH([1]Attendance_Data!H$2,'ATTENDANCE DATA'!$A$4:$AL$4,0),FALSE)</f>
        <v>#REF!</v>
      </c>
      <c r="I532" s="32" t="e">
        <f>VLOOKUP($A532,'ATTENDANCE DATA'!$A$4:$AL$706,MATCH([1]Attendance_Data!I$2,'ATTENDANCE DATA'!$A$4:$AL$4,0),FALSE)</f>
        <v>#REF!</v>
      </c>
      <c r="J532" s="32" t="e">
        <f>VLOOKUP($A532,'ATTENDANCE DATA'!$A$4:$AL$706,MATCH([1]Attendance_Data!J$2,'ATTENDANCE DATA'!$A$4:$AL$4,0),FALSE)</f>
        <v>#REF!</v>
      </c>
      <c r="K532" s="33" t="e">
        <f t="shared" si="8"/>
        <v>#REF!</v>
      </c>
    </row>
    <row r="533" spans="1:11">
      <c r="A533" s="24" t="e">
        <f>[1]!tblEmployee[[#This Row],[Emp_ID]]</f>
        <v>#REF!</v>
      </c>
      <c r="B533" s="22" t="e">
        <f>VLOOKUP($A533,[1]!tblEmployee[#All],MATCH([1]Attendance_Data!B$2,[1]!tblEmployee[#Headers],0),FALSE)</f>
        <v>#REF!</v>
      </c>
      <c r="C533" s="22" t="e">
        <f>VLOOKUP($A533,[1]!tblEmployee[#All],MATCH([1]Attendance_Data!C$2,[1]!tblEmployee[#Headers],0),FALSE)</f>
        <v>#REF!</v>
      </c>
      <c r="D533" s="22" t="e">
        <f>VLOOKUP($A533,[1]!tblEmployee[#All],MATCH([1]Attendance_Data!D$2,[1]!tblEmployee[#Headers],0),FALSE)</f>
        <v>#REF!</v>
      </c>
      <c r="E533" s="23" t="e">
        <f>VLOOKUP($A533,[1]!tblEmployee[#All],MATCH([1]Attendance_Data!E$2,[1]!tblEmployee[#Headers],0),FALSE)</f>
        <v>#REF!</v>
      </c>
      <c r="F533" s="32" t="e">
        <f>VLOOKUP($A533,'ATTENDANCE DATA'!$A$4:$AL$706,MATCH([1]Attendance_Data!F$2,'ATTENDANCE DATA'!$A$4:$AL$4,0),FALSE)</f>
        <v>#REF!</v>
      </c>
      <c r="G533" s="32" t="e">
        <f>VLOOKUP($A533,'ATTENDANCE DATA'!$A$4:$AL$706,MATCH([1]Attendance_Data!G$2,'ATTENDANCE DATA'!$A$4:$AL$4,0),FALSE)</f>
        <v>#REF!</v>
      </c>
      <c r="H533" s="32" t="e">
        <f>VLOOKUP($A533,'ATTENDANCE DATA'!$A$4:$AL$706,MATCH([1]Attendance_Data!H$2,'ATTENDANCE DATA'!$A$4:$AL$4,0),FALSE)</f>
        <v>#REF!</v>
      </c>
      <c r="I533" s="32" t="e">
        <f>VLOOKUP($A533,'ATTENDANCE DATA'!$A$4:$AL$706,MATCH([1]Attendance_Data!I$2,'ATTENDANCE DATA'!$A$4:$AL$4,0),FALSE)</f>
        <v>#REF!</v>
      </c>
      <c r="J533" s="32" t="e">
        <f>VLOOKUP($A533,'ATTENDANCE DATA'!$A$4:$AL$706,MATCH([1]Attendance_Data!J$2,'ATTENDANCE DATA'!$A$4:$AL$4,0),FALSE)</f>
        <v>#REF!</v>
      </c>
      <c r="K533" s="33" t="e">
        <f t="shared" si="8"/>
        <v>#REF!</v>
      </c>
    </row>
    <row r="534" spans="1:11">
      <c r="A534" s="24" t="e">
        <f>[1]!tblEmployee[[#This Row],[Emp_ID]]</f>
        <v>#REF!</v>
      </c>
      <c r="B534" s="22" t="e">
        <f>VLOOKUP($A534,[1]!tblEmployee[#All],MATCH([1]Attendance_Data!B$2,[1]!tblEmployee[#Headers],0),FALSE)</f>
        <v>#REF!</v>
      </c>
      <c r="C534" s="22" t="e">
        <f>VLOOKUP($A534,[1]!tblEmployee[#All],MATCH([1]Attendance_Data!C$2,[1]!tblEmployee[#Headers],0),FALSE)</f>
        <v>#REF!</v>
      </c>
      <c r="D534" s="22" t="e">
        <f>VLOOKUP($A534,[1]!tblEmployee[#All],MATCH([1]Attendance_Data!D$2,[1]!tblEmployee[#Headers],0),FALSE)</f>
        <v>#REF!</v>
      </c>
      <c r="E534" s="23" t="e">
        <f>VLOOKUP($A534,[1]!tblEmployee[#All],MATCH([1]Attendance_Data!E$2,[1]!tblEmployee[#Headers],0),FALSE)</f>
        <v>#REF!</v>
      </c>
      <c r="F534" s="32" t="e">
        <f>VLOOKUP($A534,'ATTENDANCE DATA'!$A$4:$AL$706,MATCH([1]Attendance_Data!F$2,'ATTENDANCE DATA'!$A$4:$AL$4,0),FALSE)</f>
        <v>#REF!</v>
      </c>
      <c r="G534" s="32" t="e">
        <f>VLOOKUP($A534,'ATTENDANCE DATA'!$A$4:$AL$706,MATCH([1]Attendance_Data!G$2,'ATTENDANCE DATA'!$A$4:$AL$4,0),FALSE)</f>
        <v>#REF!</v>
      </c>
      <c r="H534" s="32" t="e">
        <f>VLOOKUP($A534,'ATTENDANCE DATA'!$A$4:$AL$706,MATCH([1]Attendance_Data!H$2,'ATTENDANCE DATA'!$A$4:$AL$4,0),FALSE)</f>
        <v>#REF!</v>
      </c>
      <c r="I534" s="32" t="e">
        <f>VLOOKUP($A534,'ATTENDANCE DATA'!$A$4:$AL$706,MATCH([1]Attendance_Data!I$2,'ATTENDANCE DATA'!$A$4:$AL$4,0),FALSE)</f>
        <v>#REF!</v>
      </c>
      <c r="J534" s="32" t="e">
        <f>VLOOKUP($A534,'ATTENDANCE DATA'!$A$4:$AL$706,MATCH([1]Attendance_Data!J$2,'ATTENDANCE DATA'!$A$4:$AL$4,0),FALSE)</f>
        <v>#REF!</v>
      </c>
      <c r="K534" s="33" t="e">
        <f t="shared" si="8"/>
        <v>#REF!</v>
      </c>
    </row>
    <row r="535" spans="1:11">
      <c r="A535" s="24" t="e">
        <f>[1]!tblEmployee[[#This Row],[Emp_ID]]</f>
        <v>#REF!</v>
      </c>
      <c r="B535" s="22" t="e">
        <f>VLOOKUP($A535,[1]!tblEmployee[#All],MATCH([1]Attendance_Data!B$2,[1]!tblEmployee[#Headers],0),FALSE)</f>
        <v>#REF!</v>
      </c>
      <c r="C535" s="22" t="e">
        <f>VLOOKUP($A535,[1]!tblEmployee[#All],MATCH([1]Attendance_Data!C$2,[1]!tblEmployee[#Headers],0),FALSE)</f>
        <v>#REF!</v>
      </c>
      <c r="D535" s="22" t="e">
        <f>VLOOKUP($A535,[1]!tblEmployee[#All],MATCH([1]Attendance_Data!D$2,[1]!tblEmployee[#Headers],0),FALSE)</f>
        <v>#REF!</v>
      </c>
      <c r="E535" s="23" t="e">
        <f>VLOOKUP($A535,[1]!tblEmployee[#All],MATCH([1]Attendance_Data!E$2,[1]!tblEmployee[#Headers],0),FALSE)</f>
        <v>#REF!</v>
      </c>
      <c r="F535" s="32" t="e">
        <f>VLOOKUP($A535,'ATTENDANCE DATA'!$A$4:$AL$706,MATCH([1]Attendance_Data!F$2,'ATTENDANCE DATA'!$A$4:$AL$4,0),FALSE)</f>
        <v>#REF!</v>
      </c>
      <c r="G535" s="32" t="e">
        <f>VLOOKUP($A535,'ATTENDANCE DATA'!$A$4:$AL$706,MATCH([1]Attendance_Data!G$2,'ATTENDANCE DATA'!$A$4:$AL$4,0),FALSE)</f>
        <v>#REF!</v>
      </c>
      <c r="H535" s="32" t="e">
        <f>VLOOKUP($A535,'ATTENDANCE DATA'!$A$4:$AL$706,MATCH([1]Attendance_Data!H$2,'ATTENDANCE DATA'!$A$4:$AL$4,0),FALSE)</f>
        <v>#REF!</v>
      </c>
      <c r="I535" s="32" t="e">
        <f>VLOOKUP($A535,'ATTENDANCE DATA'!$A$4:$AL$706,MATCH([1]Attendance_Data!I$2,'ATTENDANCE DATA'!$A$4:$AL$4,0),FALSE)</f>
        <v>#REF!</v>
      </c>
      <c r="J535" s="32" t="e">
        <f>VLOOKUP($A535,'ATTENDANCE DATA'!$A$4:$AL$706,MATCH([1]Attendance_Data!J$2,'ATTENDANCE DATA'!$A$4:$AL$4,0),FALSE)</f>
        <v>#REF!</v>
      </c>
      <c r="K535" s="33" t="e">
        <f t="shared" si="8"/>
        <v>#REF!</v>
      </c>
    </row>
    <row r="536" spans="1:11">
      <c r="A536" s="24" t="e">
        <f>[1]!tblEmployee[[#This Row],[Emp_ID]]</f>
        <v>#REF!</v>
      </c>
      <c r="B536" s="22" t="e">
        <f>VLOOKUP($A536,[1]!tblEmployee[#All],MATCH([1]Attendance_Data!B$2,[1]!tblEmployee[#Headers],0),FALSE)</f>
        <v>#REF!</v>
      </c>
      <c r="C536" s="22" t="e">
        <f>VLOOKUP($A536,[1]!tblEmployee[#All],MATCH([1]Attendance_Data!C$2,[1]!tblEmployee[#Headers],0),FALSE)</f>
        <v>#REF!</v>
      </c>
      <c r="D536" s="22" t="e">
        <f>VLOOKUP($A536,[1]!tblEmployee[#All],MATCH([1]Attendance_Data!D$2,[1]!tblEmployee[#Headers],0),FALSE)</f>
        <v>#REF!</v>
      </c>
      <c r="E536" s="23" t="e">
        <f>VLOOKUP($A536,[1]!tblEmployee[#All],MATCH([1]Attendance_Data!E$2,[1]!tblEmployee[#Headers],0),FALSE)</f>
        <v>#REF!</v>
      </c>
      <c r="F536" s="32" t="e">
        <f>VLOOKUP($A536,'ATTENDANCE DATA'!$A$4:$AL$706,MATCH([1]Attendance_Data!F$2,'ATTENDANCE DATA'!$A$4:$AL$4,0),FALSE)</f>
        <v>#REF!</v>
      </c>
      <c r="G536" s="32" t="e">
        <f>VLOOKUP($A536,'ATTENDANCE DATA'!$A$4:$AL$706,MATCH([1]Attendance_Data!G$2,'ATTENDANCE DATA'!$A$4:$AL$4,0),FALSE)</f>
        <v>#REF!</v>
      </c>
      <c r="H536" s="32" t="e">
        <f>VLOOKUP($A536,'ATTENDANCE DATA'!$A$4:$AL$706,MATCH([1]Attendance_Data!H$2,'ATTENDANCE DATA'!$A$4:$AL$4,0),FALSE)</f>
        <v>#REF!</v>
      </c>
      <c r="I536" s="32" t="e">
        <f>VLOOKUP($A536,'ATTENDANCE DATA'!$A$4:$AL$706,MATCH([1]Attendance_Data!I$2,'ATTENDANCE DATA'!$A$4:$AL$4,0),FALSE)</f>
        <v>#REF!</v>
      </c>
      <c r="J536" s="32" t="e">
        <f>VLOOKUP($A536,'ATTENDANCE DATA'!$A$4:$AL$706,MATCH([1]Attendance_Data!J$2,'ATTENDANCE DATA'!$A$4:$AL$4,0),FALSE)</f>
        <v>#REF!</v>
      </c>
      <c r="K536" s="33" t="e">
        <f t="shared" si="8"/>
        <v>#REF!</v>
      </c>
    </row>
    <row r="537" spans="1:11">
      <c r="A537" s="24" t="e">
        <f>[1]!tblEmployee[[#This Row],[Emp_ID]]</f>
        <v>#REF!</v>
      </c>
      <c r="B537" s="22" t="e">
        <f>VLOOKUP($A537,[1]!tblEmployee[#All],MATCH([1]Attendance_Data!B$2,[1]!tblEmployee[#Headers],0),FALSE)</f>
        <v>#REF!</v>
      </c>
      <c r="C537" s="22" t="e">
        <f>VLOOKUP($A537,[1]!tblEmployee[#All],MATCH([1]Attendance_Data!C$2,[1]!tblEmployee[#Headers],0),FALSE)</f>
        <v>#REF!</v>
      </c>
      <c r="D537" s="22" t="e">
        <f>VLOOKUP($A537,[1]!tblEmployee[#All],MATCH([1]Attendance_Data!D$2,[1]!tblEmployee[#Headers],0),FALSE)</f>
        <v>#REF!</v>
      </c>
      <c r="E537" s="23" t="e">
        <f>VLOOKUP($A537,[1]!tblEmployee[#All],MATCH([1]Attendance_Data!E$2,[1]!tblEmployee[#Headers],0),FALSE)</f>
        <v>#REF!</v>
      </c>
      <c r="F537" s="32" t="e">
        <f>VLOOKUP($A537,'ATTENDANCE DATA'!$A$4:$AL$706,MATCH([1]Attendance_Data!F$2,'ATTENDANCE DATA'!$A$4:$AL$4,0),FALSE)</f>
        <v>#REF!</v>
      </c>
      <c r="G537" s="32" t="e">
        <f>VLOOKUP($A537,'ATTENDANCE DATA'!$A$4:$AL$706,MATCH([1]Attendance_Data!G$2,'ATTENDANCE DATA'!$A$4:$AL$4,0),FALSE)</f>
        <v>#REF!</v>
      </c>
      <c r="H537" s="32" t="e">
        <f>VLOOKUP($A537,'ATTENDANCE DATA'!$A$4:$AL$706,MATCH([1]Attendance_Data!H$2,'ATTENDANCE DATA'!$A$4:$AL$4,0),FALSE)</f>
        <v>#REF!</v>
      </c>
      <c r="I537" s="32" t="e">
        <f>VLOOKUP($A537,'ATTENDANCE DATA'!$A$4:$AL$706,MATCH([1]Attendance_Data!I$2,'ATTENDANCE DATA'!$A$4:$AL$4,0),FALSE)</f>
        <v>#REF!</v>
      </c>
      <c r="J537" s="32" t="e">
        <f>VLOOKUP($A537,'ATTENDANCE DATA'!$A$4:$AL$706,MATCH([1]Attendance_Data!J$2,'ATTENDANCE DATA'!$A$4:$AL$4,0),FALSE)</f>
        <v>#REF!</v>
      </c>
      <c r="K537" s="33" t="e">
        <f t="shared" si="8"/>
        <v>#REF!</v>
      </c>
    </row>
    <row r="538" spans="1:11">
      <c r="A538" s="24" t="e">
        <f>[1]!tblEmployee[[#This Row],[Emp_ID]]</f>
        <v>#REF!</v>
      </c>
      <c r="B538" s="22" t="e">
        <f>VLOOKUP($A538,[1]!tblEmployee[#All],MATCH([1]Attendance_Data!B$2,[1]!tblEmployee[#Headers],0),FALSE)</f>
        <v>#REF!</v>
      </c>
      <c r="C538" s="22" t="e">
        <f>VLOOKUP($A538,[1]!tblEmployee[#All],MATCH([1]Attendance_Data!C$2,[1]!tblEmployee[#Headers],0),FALSE)</f>
        <v>#REF!</v>
      </c>
      <c r="D538" s="22" t="e">
        <f>VLOOKUP($A538,[1]!tblEmployee[#All],MATCH([1]Attendance_Data!D$2,[1]!tblEmployee[#Headers],0),FALSE)</f>
        <v>#REF!</v>
      </c>
      <c r="E538" s="23" t="e">
        <f>VLOOKUP($A538,[1]!tblEmployee[#All],MATCH([1]Attendance_Data!E$2,[1]!tblEmployee[#Headers],0),FALSE)</f>
        <v>#REF!</v>
      </c>
      <c r="F538" s="32" t="e">
        <f>VLOOKUP($A538,'ATTENDANCE DATA'!$A$4:$AL$706,MATCH([1]Attendance_Data!F$2,'ATTENDANCE DATA'!$A$4:$AL$4,0),FALSE)</f>
        <v>#REF!</v>
      </c>
      <c r="G538" s="32" t="e">
        <f>VLOOKUP($A538,'ATTENDANCE DATA'!$A$4:$AL$706,MATCH([1]Attendance_Data!G$2,'ATTENDANCE DATA'!$A$4:$AL$4,0),FALSE)</f>
        <v>#REF!</v>
      </c>
      <c r="H538" s="32" t="e">
        <f>VLOOKUP($A538,'ATTENDANCE DATA'!$A$4:$AL$706,MATCH([1]Attendance_Data!H$2,'ATTENDANCE DATA'!$A$4:$AL$4,0),FALSE)</f>
        <v>#REF!</v>
      </c>
      <c r="I538" s="32" t="e">
        <f>VLOOKUP($A538,'ATTENDANCE DATA'!$A$4:$AL$706,MATCH([1]Attendance_Data!I$2,'ATTENDANCE DATA'!$A$4:$AL$4,0),FALSE)</f>
        <v>#REF!</v>
      </c>
      <c r="J538" s="32" t="e">
        <f>VLOOKUP($A538,'ATTENDANCE DATA'!$A$4:$AL$706,MATCH([1]Attendance_Data!J$2,'ATTENDANCE DATA'!$A$4:$AL$4,0),FALSE)</f>
        <v>#REF!</v>
      </c>
      <c r="K538" s="33" t="e">
        <f t="shared" si="8"/>
        <v>#REF!</v>
      </c>
    </row>
    <row r="539" spans="1:11">
      <c r="A539" s="24" t="e">
        <f>[1]!tblEmployee[[#This Row],[Emp_ID]]</f>
        <v>#REF!</v>
      </c>
      <c r="B539" s="22" t="e">
        <f>VLOOKUP($A539,[1]!tblEmployee[#All],MATCH([1]Attendance_Data!B$2,[1]!tblEmployee[#Headers],0),FALSE)</f>
        <v>#REF!</v>
      </c>
      <c r="C539" s="22" t="e">
        <f>VLOOKUP($A539,[1]!tblEmployee[#All],MATCH([1]Attendance_Data!C$2,[1]!tblEmployee[#Headers],0),FALSE)</f>
        <v>#REF!</v>
      </c>
      <c r="D539" s="22" t="e">
        <f>VLOOKUP($A539,[1]!tblEmployee[#All],MATCH([1]Attendance_Data!D$2,[1]!tblEmployee[#Headers],0),FALSE)</f>
        <v>#REF!</v>
      </c>
      <c r="E539" s="23" t="e">
        <f>VLOOKUP($A539,[1]!tblEmployee[#All],MATCH([1]Attendance_Data!E$2,[1]!tblEmployee[#Headers],0),FALSE)</f>
        <v>#REF!</v>
      </c>
      <c r="F539" s="32" t="e">
        <f>VLOOKUP($A539,'ATTENDANCE DATA'!$A$4:$AL$706,MATCH([1]Attendance_Data!F$2,'ATTENDANCE DATA'!$A$4:$AL$4,0),FALSE)</f>
        <v>#REF!</v>
      </c>
      <c r="G539" s="32" t="e">
        <f>VLOOKUP($A539,'ATTENDANCE DATA'!$A$4:$AL$706,MATCH([1]Attendance_Data!G$2,'ATTENDANCE DATA'!$A$4:$AL$4,0),FALSE)</f>
        <v>#REF!</v>
      </c>
      <c r="H539" s="32" t="e">
        <f>VLOOKUP($A539,'ATTENDANCE DATA'!$A$4:$AL$706,MATCH([1]Attendance_Data!H$2,'ATTENDANCE DATA'!$A$4:$AL$4,0),FALSE)</f>
        <v>#REF!</v>
      </c>
      <c r="I539" s="32" t="e">
        <f>VLOOKUP($A539,'ATTENDANCE DATA'!$A$4:$AL$706,MATCH([1]Attendance_Data!I$2,'ATTENDANCE DATA'!$A$4:$AL$4,0),FALSE)</f>
        <v>#REF!</v>
      </c>
      <c r="J539" s="32" t="e">
        <f>VLOOKUP($A539,'ATTENDANCE DATA'!$A$4:$AL$706,MATCH([1]Attendance_Data!J$2,'ATTENDANCE DATA'!$A$4:$AL$4,0),FALSE)</f>
        <v>#REF!</v>
      </c>
      <c r="K539" s="33" t="e">
        <f t="shared" si="8"/>
        <v>#REF!</v>
      </c>
    </row>
    <row r="540" spans="1:11">
      <c r="A540" s="24" t="e">
        <f>[1]!tblEmployee[[#This Row],[Emp_ID]]</f>
        <v>#REF!</v>
      </c>
      <c r="B540" s="22" t="e">
        <f>VLOOKUP($A540,[1]!tblEmployee[#All],MATCH([1]Attendance_Data!B$2,[1]!tblEmployee[#Headers],0),FALSE)</f>
        <v>#REF!</v>
      </c>
      <c r="C540" s="22" t="e">
        <f>VLOOKUP($A540,[1]!tblEmployee[#All],MATCH([1]Attendance_Data!C$2,[1]!tblEmployee[#Headers],0),FALSE)</f>
        <v>#REF!</v>
      </c>
      <c r="D540" s="22" t="e">
        <f>VLOOKUP($A540,[1]!tblEmployee[#All],MATCH([1]Attendance_Data!D$2,[1]!tblEmployee[#Headers],0),FALSE)</f>
        <v>#REF!</v>
      </c>
      <c r="E540" s="23" t="e">
        <f>VLOOKUP($A540,[1]!tblEmployee[#All],MATCH([1]Attendance_Data!E$2,[1]!tblEmployee[#Headers],0),FALSE)</f>
        <v>#REF!</v>
      </c>
      <c r="F540" s="32" t="e">
        <f>VLOOKUP($A540,'ATTENDANCE DATA'!$A$4:$AL$706,MATCH([1]Attendance_Data!F$2,'ATTENDANCE DATA'!$A$4:$AL$4,0),FALSE)</f>
        <v>#REF!</v>
      </c>
      <c r="G540" s="32" t="e">
        <f>VLOOKUP($A540,'ATTENDANCE DATA'!$A$4:$AL$706,MATCH([1]Attendance_Data!G$2,'ATTENDANCE DATA'!$A$4:$AL$4,0),FALSE)</f>
        <v>#REF!</v>
      </c>
      <c r="H540" s="32" t="e">
        <f>VLOOKUP($A540,'ATTENDANCE DATA'!$A$4:$AL$706,MATCH([1]Attendance_Data!H$2,'ATTENDANCE DATA'!$A$4:$AL$4,0),FALSE)</f>
        <v>#REF!</v>
      </c>
      <c r="I540" s="32" t="e">
        <f>VLOOKUP($A540,'ATTENDANCE DATA'!$A$4:$AL$706,MATCH([1]Attendance_Data!I$2,'ATTENDANCE DATA'!$A$4:$AL$4,0),FALSE)</f>
        <v>#REF!</v>
      </c>
      <c r="J540" s="32" t="e">
        <f>VLOOKUP($A540,'ATTENDANCE DATA'!$A$4:$AL$706,MATCH([1]Attendance_Data!J$2,'ATTENDANCE DATA'!$A$4:$AL$4,0),FALSE)</f>
        <v>#REF!</v>
      </c>
      <c r="K540" s="33" t="e">
        <f t="shared" si="8"/>
        <v>#REF!</v>
      </c>
    </row>
    <row r="541" spans="1:11">
      <c r="A541" s="24" t="e">
        <f>[1]!tblEmployee[[#This Row],[Emp_ID]]</f>
        <v>#REF!</v>
      </c>
      <c r="B541" s="22" t="e">
        <f>VLOOKUP($A541,[1]!tblEmployee[#All],MATCH([1]Attendance_Data!B$2,[1]!tblEmployee[#Headers],0),FALSE)</f>
        <v>#REF!</v>
      </c>
      <c r="C541" s="22" t="e">
        <f>VLOOKUP($A541,[1]!tblEmployee[#All],MATCH([1]Attendance_Data!C$2,[1]!tblEmployee[#Headers],0),FALSE)</f>
        <v>#REF!</v>
      </c>
      <c r="D541" s="22" t="e">
        <f>VLOOKUP($A541,[1]!tblEmployee[#All],MATCH([1]Attendance_Data!D$2,[1]!tblEmployee[#Headers],0),FALSE)</f>
        <v>#REF!</v>
      </c>
      <c r="E541" s="23" t="e">
        <f>VLOOKUP($A541,[1]!tblEmployee[#All],MATCH([1]Attendance_Data!E$2,[1]!tblEmployee[#Headers],0),FALSE)</f>
        <v>#REF!</v>
      </c>
      <c r="F541" s="32" t="e">
        <f>VLOOKUP($A541,'ATTENDANCE DATA'!$A$4:$AL$706,MATCH([1]Attendance_Data!F$2,'ATTENDANCE DATA'!$A$4:$AL$4,0),FALSE)</f>
        <v>#REF!</v>
      </c>
      <c r="G541" s="32" t="e">
        <f>VLOOKUP($A541,'ATTENDANCE DATA'!$A$4:$AL$706,MATCH([1]Attendance_Data!G$2,'ATTENDANCE DATA'!$A$4:$AL$4,0),FALSE)</f>
        <v>#REF!</v>
      </c>
      <c r="H541" s="32" t="e">
        <f>VLOOKUP($A541,'ATTENDANCE DATA'!$A$4:$AL$706,MATCH([1]Attendance_Data!H$2,'ATTENDANCE DATA'!$A$4:$AL$4,0),FALSE)</f>
        <v>#REF!</v>
      </c>
      <c r="I541" s="32" t="e">
        <f>VLOOKUP($A541,'ATTENDANCE DATA'!$A$4:$AL$706,MATCH([1]Attendance_Data!I$2,'ATTENDANCE DATA'!$A$4:$AL$4,0),FALSE)</f>
        <v>#REF!</v>
      </c>
      <c r="J541" s="32" t="e">
        <f>VLOOKUP($A541,'ATTENDANCE DATA'!$A$4:$AL$706,MATCH([1]Attendance_Data!J$2,'ATTENDANCE DATA'!$A$4:$AL$4,0),FALSE)</f>
        <v>#REF!</v>
      </c>
      <c r="K541" s="33" t="e">
        <f t="shared" si="8"/>
        <v>#REF!</v>
      </c>
    </row>
    <row r="542" spans="1:11">
      <c r="A542" s="24" t="e">
        <f>[1]!tblEmployee[[#This Row],[Emp_ID]]</f>
        <v>#REF!</v>
      </c>
      <c r="B542" s="22" t="e">
        <f>VLOOKUP($A542,[1]!tblEmployee[#All],MATCH([1]Attendance_Data!B$2,[1]!tblEmployee[#Headers],0),FALSE)</f>
        <v>#REF!</v>
      </c>
      <c r="C542" s="22" t="e">
        <f>VLOOKUP($A542,[1]!tblEmployee[#All],MATCH([1]Attendance_Data!C$2,[1]!tblEmployee[#Headers],0),FALSE)</f>
        <v>#REF!</v>
      </c>
      <c r="D542" s="22" t="e">
        <f>VLOOKUP($A542,[1]!tblEmployee[#All],MATCH([1]Attendance_Data!D$2,[1]!tblEmployee[#Headers],0),FALSE)</f>
        <v>#REF!</v>
      </c>
      <c r="E542" s="23" t="e">
        <f>VLOOKUP($A542,[1]!tblEmployee[#All],MATCH([1]Attendance_Data!E$2,[1]!tblEmployee[#Headers],0),FALSE)</f>
        <v>#REF!</v>
      </c>
      <c r="F542" s="32" t="e">
        <f>VLOOKUP($A542,'ATTENDANCE DATA'!$A$4:$AL$706,MATCH([1]Attendance_Data!F$2,'ATTENDANCE DATA'!$A$4:$AL$4,0),FALSE)</f>
        <v>#REF!</v>
      </c>
      <c r="G542" s="32" t="e">
        <f>VLOOKUP($A542,'ATTENDANCE DATA'!$A$4:$AL$706,MATCH([1]Attendance_Data!G$2,'ATTENDANCE DATA'!$A$4:$AL$4,0),FALSE)</f>
        <v>#REF!</v>
      </c>
      <c r="H542" s="32" t="e">
        <f>VLOOKUP($A542,'ATTENDANCE DATA'!$A$4:$AL$706,MATCH([1]Attendance_Data!H$2,'ATTENDANCE DATA'!$A$4:$AL$4,0),FALSE)</f>
        <v>#REF!</v>
      </c>
      <c r="I542" s="32" t="e">
        <f>VLOOKUP($A542,'ATTENDANCE DATA'!$A$4:$AL$706,MATCH([1]Attendance_Data!I$2,'ATTENDANCE DATA'!$A$4:$AL$4,0),FALSE)</f>
        <v>#REF!</v>
      </c>
      <c r="J542" s="32" t="e">
        <f>VLOOKUP($A542,'ATTENDANCE DATA'!$A$4:$AL$706,MATCH([1]Attendance_Data!J$2,'ATTENDANCE DATA'!$A$4:$AL$4,0),FALSE)</f>
        <v>#REF!</v>
      </c>
      <c r="K542" s="33" t="e">
        <f t="shared" si="8"/>
        <v>#REF!</v>
      </c>
    </row>
    <row r="543" spans="1:11">
      <c r="A543" s="24" t="e">
        <f>[1]!tblEmployee[[#This Row],[Emp_ID]]</f>
        <v>#REF!</v>
      </c>
      <c r="B543" s="22" t="e">
        <f>VLOOKUP($A543,[1]!tblEmployee[#All],MATCH([1]Attendance_Data!B$2,[1]!tblEmployee[#Headers],0),FALSE)</f>
        <v>#REF!</v>
      </c>
      <c r="C543" s="22" t="e">
        <f>VLOOKUP($A543,[1]!tblEmployee[#All],MATCH([1]Attendance_Data!C$2,[1]!tblEmployee[#Headers],0),FALSE)</f>
        <v>#REF!</v>
      </c>
      <c r="D543" s="22" t="e">
        <f>VLOOKUP($A543,[1]!tblEmployee[#All],MATCH([1]Attendance_Data!D$2,[1]!tblEmployee[#Headers],0),FALSE)</f>
        <v>#REF!</v>
      </c>
      <c r="E543" s="23" t="e">
        <f>VLOOKUP($A543,[1]!tblEmployee[#All],MATCH([1]Attendance_Data!E$2,[1]!tblEmployee[#Headers],0),FALSE)</f>
        <v>#REF!</v>
      </c>
      <c r="F543" s="32" t="e">
        <f>VLOOKUP($A543,'ATTENDANCE DATA'!$A$4:$AL$706,MATCH([1]Attendance_Data!F$2,'ATTENDANCE DATA'!$A$4:$AL$4,0),FALSE)</f>
        <v>#REF!</v>
      </c>
      <c r="G543" s="32" t="e">
        <f>VLOOKUP($A543,'ATTENDANCE DATA'!$A$4:$AL$706,MATCH([1]Attendance_Data!G$2,'ATTENDANCE DATA'!$A$4:$AL$4,0),FALSE)</f>
        <v>#REF!</v>
      </c>
      <c r="H543" s="32" t="e">
        <f>VLOOKUP($A543,'ATTENDANCE DATA'!$A$4:$AL$706,MATCH([1]Attendance_Data!H$2,'ATTENDANCE DATA'!$A$4:$AL$4,0),FALSE)</f>
        <v>#REF!</v>
      </c>
      <c r="I543" s="32" t="e">
        <f>VLOOKUP($A543,'ATTENDANCE DATA'!$A$4:$AL$706,MATCH([1]Attendance_Data!I$2,'ATTENDANCE DATA'!$A$4:$AL$4,0),FALSE)</f>
        <v>#REF!</v>
      </c>
      <c r="J543" s="32" t="e">
        <f>VLOOKUP($A543,'ATTENDANCE DATA'!$A$4:$AL$706,MATCH([1]Attendance_Data!J$2,'ATTENDANCE DATA'!$A$4:$AL$4,0),FALSE)</f>
        <v>#REF!</v>
      </c>
      <c r="K543" s="33" t="e">
        <f t="shared" si="8"/>
        <v>#REF!</v>
      </c>
    </row>
    <row r="544" spans="1:11">
      <c r="A544" s="24" t="e">
        <f>[1]!tblEmployee[[#This Row],[Emp_ID]]</f>
        <v>#REF!</v>
      </c>
      <c r="B544" s="22" t="e">
        <f>VLOOKUP($A544,[1]!tblEmployee[#All],MATCH([1]Attendance_Data!B$2,[1]!tblEmployee[#Headers],0),FALSE)</f>
        <v>#REF!</v>
      </c>
      <c r="C544" s="22" t="e">
        <f>VLOOKUP($A544,[1]!tblEmployee[#All],MATCH([1]Attendance_Data!C$2,[1]!tblEmployee[#Headers],0),FALSE)</f>
        <v>#REF!</v>
      </c>
      <c r="D544" s="22" t="e">
        <f>VLOOKUP($A544,[1]!tblEmployee[#All],MATCH([1]Attendance_Data!D$2,[1]!tblEmployee[#Headers],0),FALSE)</f>
        <v>#REF!</v>
      </c>
      <c r="E544" s="23" t="e">
        <f>VLOOKUP($A544,[1]!tblEmployee[#All],MATCH([1]Attendance_Data!E$2,[1]!tblEmployee[#Headers],0),FALSE)</f>
        <v>#REF!</v>
      </c>
      <c r="F544" s="32" t="e">
        <f>VLOOKUP($A544,'ATTENDANCE DATA'!$A$4:$AL$706,MATCH([1]Attendance_Data!F$2,'ATTENDANCE DATA'!$A$4:$AL$4,0),FALSE)</f>
        <v>#REF!</v>
      </c>
      <c r="G544" s="32" t="e">
        <f>VLOOKUP($A544,'ATTENDANCE DATA'!$A$4:$AL$706,MATCH([1]Attendance_Data!G$2,'ATTENDANCE DATA'!$A$4:$AL$4,0),FALSE)</f>
        <v>#REF!</v>
      </c>
      <c r="H544" s="32" t="e">
        <f>VLOOKUP($A544,'ATTENDANCE DATA'!$A$4:$AL$706,MATCH([1]Attendance_Data!H$2,'ATTENDANCE DATA'!$A$4:$AL$4,0),FALSE)</f>
        <v>#REF!</v>
      </c>
      <c r="I544" s="32" t="e">
        <f>VLOOKUP($A544,'ATTENDANCE DATA'!$A$4:$AL$706,MATCH([1]Attendance_Data!I$2,'ATTENDANCE DATA'!$A$4:$AL$4,0),FALSE)</f>
        <v>#REF!</v>
      </c>
      <c r="J544" s="32" t="e">
        <f>VLOOKUP($A544,'ATTENDANCE DATA'!$A$4:$AL$706,MATCH([1]Attendance_Data!J$2,'ATTENDANCE DATA'!$A$4:$AL$4,0),FALSE)</f>
        <v>#REF!</v>
      </c>
      <c r="K544" s="33" t="e">
        <f t="shared" si="8"/>
        <v>#REF!</v>
      </c>
    </row>
    <row r="545" spans="1:11">
      <c r="A545" s="24" t="e">
        <f>[1]!tblEmployee[[#This Row],[Emp_ID]]</f>
        <v>#REF!</v>
      </c>
      <c r="B545" s="22" t="e">
        <f>VLOOKUP($A545,[1]!tblEmployee[#All],MATCH([1]Attendance_Data!B$2,[1]!tblEmployee[#Headers],0),FALSE)</f>
        <v>#REF!</v>
      </c>
      <c r="C545" s="22" t="e">
        <f>VLOOKUP($A545,[1]!tblEmployee[#All],MATCH([1]Attendance_Data!C$2,[1]!tblEmployee[#Headers],0),FALSE)</f>
        <v>#REF!</v>
      </c>
      <c r="D545" s="22" t="e">
        <f>VLOOKUP($A545,[1]!tblEmployee[#All],MATCH([1]Attendance_Data!D$2,[1]!tblEmployee[#Headers],0),FALSE)</f>
        <v>#REF!</v>
      </c>
      <c r="E545" s="23" t="e">
        <f>VLOOKUP($A545,[1]!tblEmployee[#All],MATCH([1]Attendance_Data!E$2,[1]!tblEmployee[#Headers],0),FALSE)</f>
        <v>#REF!</v>
      </c>
      <c r="F545" s="32" t="e">
        <f>VLOOKUP($A545,'ATTENDANCE DATA'!$A$4:$AL$706,MATCH([1]Attendance_Data!F$2,'ATTENDANCE DATA'!$A$4:$AL$4,0),FALSE)</f>
        <v>#REF!</v>
      </c>
      <c r="G545" s="32" t="e">
        <f>VLOOKUP($A545,'ATTENDANCE DATA'!$A$4:$AL$706,MATCH([1]Attendance_Data!G$2,'ATTENDANCE DATA'!$A$4:$AL$4,0),FALSE)</f>
        <v>#REF!</v>
      </c>
      <c r="H545" s="32" t="e">
        <f>VLOOKUP($A545,'ATTENDANCE DATA'!$A$4:$AL$706,MATCH([1]Attendance_Data!H$2,'ATTENDANCE DATA'!$A$4:$AL$4,0),FALSE)</f>
        <v>#REF!</v>
      </c>
      <c r="I545" s="32" t="e">
        <f>VLOOKUP($A545,'ATTENDANCE DATA'!$A$4:$AL$706,MATCH([1]Attendance_Data!I$2,'ATTENDANCE DATA'!$A$4:$AL$4,0),FALSE)</f>
        <v>#REF!</v>
      </c>
      <c r="J545" s="32" t="e">
        <f>VLOOKUP($A545,'ATTENDANCE DATA'!$A$4:$AL$706,MATCH([1]Attendance_Data!J$2,'ATTENDANCE DATA'!$A$4:$AL$4,0),FALSE)</f>
        <v>#REF!</v>
      </c>
      <c r="K545" s="33" t="e">
        <f t="shared" si="8"/>
        <v>#REF!</v>
      </c>
    </row>
    <row r="546" spans="1:11">
      <c r="A546" s="24" t="e">
        <f>[1]!tblEmployee[[#This Row],[Emp_ID]]</f>
        <v>#REF!</v>
      </c>
      <c r="B546" s="22" t="e">
        <f>VLOOKUP($A546,[1]!tblEmployee[#All],MATCH([1]Attendance_Data!B$2,[1]!tblEmployee[#Headers],0),FALSE)</f>
        <v>#REF!</v>
      </c>
      <c r="C546" s="22" t="e">
        <f>VLOOKUP($A546,[1]!tblEmployee[#All],MATCH([1]Attendance_Data!C$2,[1]!tblEmployee[#Headers],0),FALSE)</f>
        <v>#REF!</v>
      </c>
      <c r="D546" s="22" t="e">
        <f>VLOOKUP($A546,[1]!tblEmployee[#All],MATCH([1]Attendance_Data!D$2,[1]!tblEmployee[#Headers],0),FALSE)</f>
        <v>#REF!</v>
      </c>
      <c r="E546" s="23" t="e">
        <f>VLOOKUP($A546,[1]!tblEmployee[#All],MATCH([1]Attendance_Data!E$2,[1]!tblEmployee[#Headers],0),FALSE)</f>
        <v>#REF!</v>
      </c>
      <c r="F546" s="32" t="e">
        <f>VLOOKUP($A546,'ATTENDANCE DATA'!$A$4:$AL$706,MATCH([1]Attendance_Data!F$2,'ATTENDANCE DATA'!$A$4:$AL$4,0),FALSE)</f>
        <v>#REF!</v>
      </c>
      <c r="G546" s="32" t="e">
        <f>VLOOKUP($A546,'ATTENDANCE DATA'!$A$4:$AL$706,MATCH([1]Attendance_Data!G$2,'ATTENDANCE DATA'!$A$4:$AL$4,0),FALSE)</f>
        <v>#REF!</v>
      </c>
      <c r="H546" s="32" t="e">
        <f>VLOOKUP($A546,'ATTENDANCE DATA'!$A$4:$AL$706,MATCH([1]Attendance_Data!H$2,'ATTENDANCE DATA'!$A$4:$AL$4,0),FALSE)</f>
        <v>#REF!</v>
      </c>
      <c r="I546" s="32" t="e">
        <f>VLOOKUP($A546,'ATTENDANCE DATA'!$A$4:$AL$706,MATCH([1]Attendance_Data!I$2,'ATTENDANCE DATA'!$A$4:$AL$4,0),FALSE)</f>
        <v>#REF!</v>
      </c>
      <c r="J546" s="32" t="e">
        <f>VLOOKUP($A546,'ATTENDANCE DATA'!$A$4:$AL$706,MATCH([1]Attendance_Data!J$2,'ATTENDANCE DATA'!$A$4:$AL$4,0),FALSE)</f>
        <v>#REF!</v>
      </c>
      <c r="K546" s="33" t="e">
        <f t="shared" si="8"/>
        <v>#REF!</v>
      </c>
    </row>
    <row r="547" spans="1:11">
      <c r="A547" s="24" t="e">
        <f>[1]!tblEmployee[[#This Row],[Emp_ID]]</f>
        <v>#REF!</v>
      </c>
      <c r="B547" s="22" t="e">
        <f>VLOOKUP($A547,[1]!tblEmployee[#All],MATCH([1]Attendance_Data!B$2,[1]!tblEmployee[#Headers],0),FALSE)</f>
        <v>#REF!</v>
      </c>
      <c r="C547" s="22" t="e">
        <f>VLOOKUP($A547,[1]!tblEmployee[#All],MATCH([1]Attendance_Data!C$2,[1]!tblEmployee[#Headers],0),FALSE)</f>
        <v>#REF!</v>
      </c>
      <c r="D547" s="22" t="e">
        <f>VLOOKUP($A547,[1]!tblEmployee[#All],MATCH([1]Attendance_Data!D$2,[1]!tblEmployee[#Headers],0),FALSE)</f>
        <v>#REF!</v>
      </c>
      <c r="E547" s="23" t="e">
        <f>VLOOKUP($A547,[1]!tblEmployee[#All],MATCH([1]Attendance_Data!E$2,[1]!tblEmployee[#Headers],0),FALSE)</f>
        <v>#REF!</v>
      </c>
      <c r="F547" s="32" t="e">
        <f>VLOOKUP($A547,'ATTENDANCE DATA'!$A$4:$AL$706,MATCH([1]Attendance_Data!F$2,'ATTENDANCE DATA'!$A$4:$AL$4,0),FALSE)</f>
        <v>#REF!</v>
      </c>
      <c r="G547" s="32" t="e">
        <f>VLOOKUP($A547,'ATTENDANCE DATA'!$A$4:$AL$706,MATCH([1]Attendance_Data!G$2,'ATTENDANCE DATA'!$A$4:$AL$4,0),FALSE)</f>
        <v>#REF!</v>
      </c>
      <c r="H547" s="32" t="e">
        <f>VLOOKUP($A547,'ATTENDANCE DATA'!$A$4:$AL$706,MATCH([1]Attendance_Data!H$2,'ATTENDANCE DATA'!$A$4:$AL$4,0),FALSE)</f>
        <v>#REF!</v>
      </c>
      <c r="I547" s="32" t="e">
        <f>VLOOKUP($A547,'ATTENDANCE DATA'!$A$4:$AL$706,MATCH([1]Attendance_Data!I$2,'ATTENDANCE DATA'!$A$4:$AL$4,0),FALSE)</f>
        <v>#REF!</v>
      </c>
      <c r="J547" s="32" t="e">
        <f>VLOOKUP($A547,'ATTENDANCE DATA'!$A$4:$AL$706,MATCH([1]Attendance_Data!J$2,'ATTENDANCE DATA'!$A$4:$AL$4,0),FALSE)</f>
        <v>#REF!</v>
      </c>
      <c r="K547" s="33" t="e">
        <f t="shared" si="8"/>
        <v>#REF!</v>
      </c>
    </row>
    <row r="548" spans="1:11">
      <c r="A548" s="24" t="e">
        <f>[1]!tblEmployee[[#This Row],[Emp_ID]]</f>
        <v>#REF!</v>
      </c>
      <c r="B548" s="22" t="e">
        <f>VLOOKUP($A548,[1]!tblEmployee[#All],MATCH([1]Attendance_Data!B$2,[1]!tblEmployee[#Headers],0),FALSE)</f>
        <v>#REF!</v>
      </c>
      <c r="C548" s="22" t="e">
        <f>VLOOKUP($A548,[1]!tblEmployee[#All],MATCH([1]Attendance_Data!C$2,[1]!tblEmployee[#Headers],0),FALSE)</f>
        <v>#REF!</v>
      </c>
      <c r="D548" s="22" t="e">
        <f>VLOOKUP($A548,[1]!tblEmployee[#All],MATCH([1]Attendance_Data!D$2,[1]!tblEmployee[#Headers],0),FALSE)</f>
        <v>#REF!</v>
      </c>
      <c r="E548" s="23" t="e">
        <f>VLOOKUP($A548,[1]!tblEmployee[#All],MATCH([1]Attendance_Data!E$2,[1]!tblEmployee[#Headers],0),FALSE)</f>
        <v>#REF!</v>
      </c>
      <c r="F548" s="32" t="e">
        <f>VLOOKUP($A548,'ATTENDANCE DATA'!$A$4:$AL$706,MATCH([1]Attendance_Data!F$2,'ATTENDANCE DATA'!$A$4:$AL$4,0),FALSE)</f>
        <v>#REF!</v>
      </c>
      <c r="G548" s="32" t="e">
        <f>VLOOKUP($A548,'ATTENDANCE DATA'!$A$4:$AL$706,MATCH([1]Attendance_Data!G$2,'ATTENDANCE DATA'!$A$4:$AL$4,0),FALSE)</f>
        <v>#REF!</v>
      </c>
      <c r="H548" s="32" t="e">
        <f>VLOOKUP($A548,'ATTENDANCE DATA'!$A$4:$AL$706,MATCH([1]Attendance_Data!H$2,'ATTENDANCE DATA'!$A$4:$AL$4,0),FALSE)</f>
        <v>#REF!</v>
      </c>
      <c r="I548" s="32" t="e">
        <f>VLOOKUP($A548,'ATTENDANCE DATA'!$A$4:$AL$706,MATCH([1]Attendance_Data!I$2,'ATTENDANCE DATA'!$A$4:$AL$4,0),FALSE)</f>
        <v>#REF!</v>
      </c>
      <c r="J548" s="32" t="e">
        <f>VLOOKUP($A548,'ATTENDANCE DATA'!$A$4:$AL$706,MATCH([1]Attendance_Data!J$2,'ATTENDANCE DATA'!$A$4:$AL$4,0),FALSE)</f>
        <v>#REF!</v>
      </c>
      <c r="K548" s="33" t="e">
        <f t="shared" si="8"/>
        <v>#REF!</v>
      </c>
    </row>
    <row r="549" spans="1:11">
      <c r="A549" s="24" t="e">
        <f>[1]!tblEmployee[[#This Row],[Emp_ID]]</f>
        <v>#REF!</v>
      </c>
      <c r="B549" s="22" t="e">
        <f>VLOOKUP($A549,[1]!tblEmployee[#All],MATCH([1]Attendance_Data!B$2,[1]!tblEmployee[#Headers],0),FALSE)</f>
        <v>#REF!</v>
      </c>
      <c r="C549" s="22" t="e">
        <f>VLOOKUP($A549,[1]!tblEmployee[#All],MATCH([1]Attendance_Data!C$2,[1]!tblEmployee[#Headers],0),FALSE)</f>
        <v>#REF!</v>
      </c>
      <c r="D549" s="22" t="e">
        <f>VLOOKUP($A549,[1]!tblEmployee[#All],MATCH([1]Attendance_Data!D$2,[1]!tblEmployee[#Headers],0),FALSE)</f>
        <v>#REF!</v>
      </c>
      <c r="E549" s="23" t="e">
        <f>VLOOKUP($A549,[1]!tblEmployee[#All],MATCH([1]Attendance_Data!E$2,[1]!tblEmployee[#Headers],0),FALSE)</f>
        <v>#REF!</v>
      </c>
      <c r="F549" s="32" t="e">
        <f>VLOOKUP($A549,'ATTENDANCE DATA'!$A$4:$AL$706,MATCH([1]Attendance_Data!F$2,'ATTENDANCE DATA'!$A$4:$AL$4,0),FALSE)</f>
        <v>#REF!</v>
      </c>
      <c r="G549" s="32" t="e">
        <f>VLOOKUP($A549,'ATTENDANCE DATA'!$A$4:$AL$706,MATCH([1]Attendance_Data!G$2,'ATTENDANCE DATA'!$A$4:$AL$4,0),FALSE)</f>
        <v>#REF!</v>
      </c>
      <c r="H549" s="32" t="e">
        <f>VLOOKUP($A549,'ATTENDANCE DATA'!$A$4:$AL$706,MATCH([1]Attendance_Data!H$2,'ATTENDANCE DATA'!$A$4:$AL$4,0),FALSE)</f>
        <v>#REF!</v>
      </c>
      <c r="I549" s="32" t="e">
        <f>VLOOKUP($A549,'ATTENDANCE DATA'!$A$4:$AL$706,MATCH([1]Attendance_Data!I$2,'ATTENDANCE DATA'!$A$4:$AL$4,0),FALSE)</f>
        <v>#REF!</v>
      </c>
      <c r="J549" s="32" t="e">
        <f>VLOOKUP($A549,'ATTENDANCE DATA'!$A$4:$AL$706,MATCH([1]Attendance_Data!J$2,'ATTENDANCE DATA'!$A$4:$AL$4,0),FALSE)</f>
        <v>#REF!</v>
      </c>
      <c r="K549" s="33" t="e">
        <f t="shared" si="8"/>
        <v>#REF!</v>
      </c>
    </row>
    <row r="550" spans="1:11">
      <c r="A550" s="24" t="e">
        <f>[1]!tblEmployee[[#This Row],[Emp_ID]]</f>
        <v>#REF!</v>
      </c>
      <c r="B550" s="22" t="e">
        <f>VLOOKUP($A550,[1]!tblEmployee[#All],MATCH([1]Attendance_Data!B$2,[1]!tblEmployee[#Headers],0),FALSE)</f>
        <v>#REF!</v>
      </c>
      <c r="C550" s="22" t="e">
        <f>VLOOKUP($A550,[1]!tblEmployee[#All],MATCH([1]Attendance_Data!C$2,[1]!tblEmployee[#Headers],0),FALSE)</f>
        <v>#REF!</v>
      </c>
      <c r="D550" s="22" t="e">
        <f>VLOOKUP($A550,[1]!tblEmployee[#All],MATCH([1]Attendance_Data!D$2,[1]!tblEmployee[#Headers],0),FALSE)</f>
        <v>#REF!</v>
      </c>
      <c r="E550" s="23" t="e">
        <f>VLOOKUP($A550,[1]!tblEmployee[#All],MATCH([1]Attendance_Data!E$2,[1]!tblEmployee[#Headers],0),FALSE)</f>
        <v>#REF!</v>
      </c>
      <c r="F550" s="32" t="e">
        <f>VLOOKUP($A550,'ATTENDANCE DATA'!$A$4:$AL$706,MATCH([1]Attendance_Data!F$2,'ATTENDANCE DATA'!$A$4:$AL$4,0),FALSE)</f>
        <v>#REF!</v>
      </c>
      <c r="G550" s="32" t="e">
        <f>VLOOKUP($A550,'ATTENDANCE DATA'!$A$4:$AL$706,MATCH([1]Attendance_Data!G$2,'ATTENDANCE DATA'!$A$4:$AL$4,0),FALSE)</f>
        <v>#REF!</v>
      </c>
      <c r="H550" s="32" t="e">
        <f>VLOOKUP($A550,'ATTENDANCE DATA'!$A$4:$AL$706,MATCH([1]Attendance_Data!H$2,'ATTENDANCE DATA'!$A$4:$AL$4,0),FALSE)</f>
        <v>#REF!</v>
      </c>
      <c r="I550" s="32" t="e">
        <f>VLOOKUP($A550,'ATTENDANCE DATA'!$A$4:$AL$706,MATCH([1]Attendance_Data!I$2,'ATTENDANCE DATA'!$A$4:$AL$4,0),FALSE)</f>
        <v>#REF!</v>
      </c>
      <c r="J550" s="32" t="e">
        <f>VLOOKUP($A550,'ATTENDANCE DATA'!$A$4:$AL$706,MATCH([1]Attendance_Data!J$2,'ATTENDANCE DATA'!$A$4:$AL$4,0),FALSE)</f>
        <v>#REF!</v>
      </c>
      <c r="K550" s="33" t="e">
        <f t="shared" si="8"/>
        <v>#REF!</v>
      </c>
    </row>
    <row r="551" spans="1:11">
      <c r="A551" s="24" t="e">
        <f>[1]!tblEmployee[[#This Row],[Emp_ID]]</f>
        <v>#REF!</v>
      </c>
      <c r="B551" s="22" t="e">
        <f>VLOOKUP($A551,[1]!tblEmployee[#All],MATCH([1]Attendance_Data!B$2,[1]!tblEmployee[#Headers],0),FALSE)</f>
        <v>#REF!</v>
      </c>
      <c r="C551" s="22" t="e">
        <f>VLOOKUP($A551,[1]!tblEmployee[#All],MATCH([1]Attendance_Data!C$2,[1]!tblEmployee[#Headers],0),FALSE)</f>
        <v>#REF!</v>
      </c>
      <c r="D551" s="22" t="e">
        <f>VLOOKUP($A551,[1]!tblEmployee[#All],MATCH([1]Attendance_Data!D$2,[1]!tblEmployee[#Headers],0),FALSE)</f>
        <v>#REF!</v>
      </c>
      <c r="E551" s="23" t="e">
        <f>VLOOKUP($A551,[1]!tblEmployee[#All],MATCH([1]Attendance_Data!E$2,[1]!tblEmployee[#Headers],0),FALSE)</f>
        <v>#REF!</v>
      </c>
      <c r="F551" s="32" t="e">
        <f>VLOOKUP($A551,'ATTENDANCE DATA'!$A$4:$AL$706,MATCH([1]Attendance_Data!F$2,'ATTENDANCE DATA'!$A$4:$AL$4,0),FALSE)</f>
        <v>#REF!</v>
      </c>
      <c r="G551" s="32" t="e">
        <f>VLOOKUP($A551,'ATTENDANCE DATA'!$A$4:$AL$706,MATCH([1]Attendance_Data!G$2,'ATTENDANCE DATA'!$A$4:$AL$4,0),FALSE)</f>
        <v>#REF!</v>
      </c>
      <c r="H551" s="32" t="e">
        <f>VLOOKUP($A551,'ATTENDANCE DATA'!$A$4:$AL$706,MATCH([1]Attendance_Data!H$2,'ATTENDANCE DATA'!$A$4:$AL$4,0),FALSE)</f>
        <v>#REF!</v>
      </c>
      <c r="I551" s="32" t="e">
        <f>VLOOKUP($A551,'ATTENDANCE DATA'!$A$4:$AL$706,MATCH([1]Attendance_Data!I$2,'ATTENDANCE DATA'!$A$4:$AL$4,0),FALSE)</f>
        <v>#REF!</v>
      </c>
      <c r="J551" s="32" t="e">
        <f>VLOOKUP($A551,'ATTENDANCE DATA'!$A$4:$AL$706,MATCH([1]Attendance_Data!J$2,'ATTENDANCE DATA'!$A$4:$AL$4,0),FALSE)</f>
        <v>#REF!</v>
      </c>
      <c r="K551" s="33" t="e">
        <f t="shared" si="8"/>
        <v>#REF!</v>
      </c>
    </row>
    <row r="552" spans="1:11">
      <c r="A552" s="24" t="e">
        <f>[1]!tblEmployee[[#This Row],[Emp_ID]]</f>
        <v>#REF!</v>
      </c>
      <c r="B552" s="22" t="e">
        <f>VLOOKUP($A552,[1]!tblEmployee[#All],MATCH([1]Attendance_Data!B$2,[1]!tblEmployee[#Headers],0),FALSE)</f>
        <v>#REF!</v>
      </c>
      <c r="C552" s="22" t="e">
        <f>VLOOKUP($A552,[1]!tblEmployee[#All],MATCH([1]Attendance_Data!C$2,[1]!tblEmployee[#Headers],0),FALSE)</f>
        <v>#REF!</v>
      </c>
      <c r="D552" s="22" t="e">
        <f>VLOOKUP($A552,[1]!tblEmployee[#All],MATCH([1]Attendance_Data!D$2,[1]!tblEmployee[#Headers],0),FALSE)</f>
        <v>#REF!</v>
      </c>
      <c r="E552" s="23" t="e">
        <f>VLOOKUP($A552,[1]!tblEmployee[#All],MATCH([1]Attendance_Data!E$2,[1]!tblEmployee[#Headers],0),FALSE)</f>
        <v>#REF!</v>
      </c>
      <c r="F552" s="32" t="e">
        <f>VLOOKUP($A552,'ATTENDANCE DATA'!$A$4:$AL$706,MATCH([1]Attendance_Data!F$2,'ATTENDANCE DATA'!$A$4:$AL$4,0),FALSE)</f>
        <v>#REF!</v>
      </c>
      <c r="G552" s="32" t="e">
        <f>VLOOKUP($A552,'ATTENDANCE DATA'!$A$4:$AL$706,MATCH([1]Attendance_Data!G$2,'ATTENDANCE DATA'!$A$4:$AL$4,0),FALSE)</f>
        <v>#REF!</v>
      </c>
      <c r="H552" s="32" t="e">
        <f>VLOOKUP($A552,'ATTENDANCE DATA'!$A$4:$AL$706,MATCH([1]Attendance_Data!H$2,'ATTENDANCE DATA'!$A$4:$AL$4,0),FALSE)</f>
        <v>#REF!</v>
      </c>
      <c r="I552" s="32" t="e">
        <f>VLOOKUP($A552,'ATTENDANCE DATA'!$A$4:$AL$706,MATCH([1]Attendance_Data!I$2,'ATTENDANCE DATA'!$A$4:$AL$4,0),FALSE)</f>
        <v>#REF!</v>
      </c>
      <c r="J552" s="32" t="e">
        <f>VLOOKUP($A552,'ATTENDANCE DATA'!$A$4:$AL$706,MATCH([1]Attendance_Data!J$2,'ATTENDANCE DATA'!$A$4:$AL$4,0),FALSE)</f>
        <v>#REF!</v>
      </c>
      <c r="K552" s="33" t="e">
        <f t="shared" si="8"/>
        <v>#REF!</v>
      </c>
    </row>
    <row r="553" spans="1:11">
      <c r="A553" s="24" t="e">
        <f>[1]!tblEmployee[[#This Row],[Emp_ID]]</f>
        <v>#REF!</v>
      </c>
      <c r="B553" s="22" t="e">
        <f>VLOOKUP($A553,[1]!tblEmployee[#All],MATCH([1]Attendance_Data!B$2,[1]!tblEmployee[#Headers],0),FALSE)</f>
        <v>#REF!</v>
      </c>
      <c r="C553" s="22" t="e">
        <f>VLOOKUP($A553,[1]!tblEmployee[#All],MATCH([1]Attendance_Data!C$2,[1]!tblEmployee[#Headers],0),FALSE)</f>
        <v>#REF!</v>
      </c>
      <c r="D553" s="22" t="e">
        <f>VLOOKUP($A553,[1]!tblEmployee[#All],MATCH([1]Attendance_Data!D$2,[1]!tblEmployee[#Headers],0),FALSE)</f>
        <v>#REF!</v>
      </c>
      <c r="E553" s="23" t="e">
        <f>VLOOKUP($A553,[1]!tblEmployee[#All],MATCH([1]Attendance_Data!E$2,[1]!tblEmployee[#Headers],0),FALSE)</f>
        <v>#REF!</v>
      </c>
      <c r="F553" s="32" t="e">
        <f>VLOOKUP($A553,'ATTENDANCE DATA'!$A$4:$AL$706,MATCH([1]Attendance_Data!F$2,'ATTENDANCE DATA'!$A$4:$AL$4,0),FALSE)</f>
        <v>#REF!</v>
      </c>
      <c r="G553" s="32" t="e">
        <f>VLOOKUP($A553,'ATTENDANCE DATA'!$A$4:$AL$706,MATCH([1]Attendance_Data!G$2,'ATTENDANCE DATA'!$A$4:$AL$4,0),FALSE)</f>
        <v>#REF!</v>
      </c>
      <c r="H553" s="32" t="e">
        <f>VLOOKUP($A553,'ATTENDANCE DATA'!$A$4:$AL$706,MATCH([1]Attendance_Data!H$2,'ATTENDANCE DATA'!$A$4:$AL$4,0),FALSE)</f>
        <v>#REF!</v>
      </c>
      <c r="I553" s="32" t="e">
        <f>VLOOKUP($A553,'ATTENDANCE DATA'!$A$4:$AL$706,MATCH([1]Attendance_Data!I$2,'ATTENDANCE DATA'!$A$4:$AL$4,0),FALSE)</f>
        <v>#REF!</v>
      </c>
      <c r="J553" s="32" t="e">
        <f>VLOOKUP($A553,'ATTENDANCE DATA'!$A$4:$AL$706,MATCH([1]Attendance_Data!J$2,'ATTENDANCE DATA'!$A$4:$AL$4,0),FALSE)</f>
        <v>#REF!</v>
      </c>
      <c r="K553" s="33" t="e">
        <f t="shared" si="8"/>
        <v>#REF!</v>
      </c>
    </row>
    <row r="554" spans="1:11">
      <c r="A554" s="24" t="e">
        <f>[1]!tblEmployee[[#This Row],[Emp_ID]]</f>
        <v>#REF!</v>
      </c>
      <c r="B554" s="22" t="e">
        <f>VLOOKUP($A554,[1]!tblEmployee[#All],MATCH([1]Attendance_Data!B$2,[1]!tblEmployee[#Headers],0),FALSE)</f>
        <v>#REF!</v>
      </c>
      <c r="C554" s="22" t="e">
        <f>VLOOKUP($A554,[1]!tblEmployee[#All],MATCH([1]Attendance_Data!C$2,[1]!tblEmployee[#Headers],0),FALSE)</f>
        <v>#REF!</v>
      </c>
      <c r="D554" s="22" t="e">
        <f>VLOOKUP($A554,[1]!tblEmployee[#All],MATCH([1]Attendance_Data!D$2,[1]!tblEmployee[#Headers],0),FALSE)</f>
        <v>#REF!</v>
      </c>
      <c r="E554" s="23" t="e">
        <f>VLOOKUP($A554,[1]!tblEmployee[#All],MATCH([1]Attendance_Data!E$2,[1]!tblEmployee[#Headers],0),FALSE)</f>
        <v>#REF!</v>
      </c>
      <c r="F554" s="32" t="e">
        <f>VLOOKUP($A554,'ATTENDANCE DATA'!$A$4:$AL$706,MATCH([1]Attendance_Data!F$2,'ATTENDANCE DATA'!$A$4:$AL$4,0),FALSE)</f>
        <v>#REF!</v>
      </c>
      <c r="G554" s="32" t="e">
        <f>VLOOKUP($A554,'ATTENDANCE DATA'!$A$4:$AL$706,MATCH([1]Attendance_Data!G$2,'ATTENDANCE DATA'!$A$4:$AL$4,0),FALSE)</f>
        <v>#REF!</v>
      </c>
      <c r="H554" s="32" t="e">
        <f>VLOOKUP($A554,'ATTENDANCE DATA'!$A$4:$AL$706,MATCH([1]Attendance_Data!H$2,'ATTENDANCE DATA'!$A$4:$AL$4,0),FALSE)</f>
        <v>#REF!</v>
      </c>
      <c r="I554" s="32" t="e">
        <f>VLOOKUP($A554,'ATTENDANCE DATA'!$A$4:$AL$706,MATCH([1]Attendance_Data!I$2,'ATTENDANCE DATA'!$A$4:$AL$4,0),FALSE)</f>
        <v>#REF!</v>
      </c>
      <c r="J554" s="32" t="e">
        <f>VLOOKUP($A554,'ATTENDANCE DATA'!$A$4:$AL$706,MATCH([1]Attendance_Data!J$2,'ATTENDANCE DATA'!$A$4:$AL$4,0),FALSE)</f>
        <v>#REF!</v>
      </c>
      <c r="K554" s="33" t="e">
        <f t="shared" si="8"/>
        <v>#REF!</v>
      </c>
    </row>
    <row r="555" spans="1:11">
      <c r="A555" s="24" t="e">
        <f>[1]!tblEmployee[[#This Row],[Emp_ID]]</f>
        <v>#REF!</v>
      </c>
      <c r="B555" s="22" t="e">
        <f>VLOOKUP($A555,[1]!tblEmployee[#All],MATCH([1]Attendance_Data!B$2,[1]!tblEmployee[#Headers],0),FALSE)</f>
        <v>#REF!</v>
      </c>
      <c r="C555" s="22" t="e">
        <f>VLOOKUP($A555,[1]!tblEmployee[#All],MATCH([1]Attendance_Data!C$2,[1]!tblEmployee[#Headers],0),FALSE)</f>
        <v>#REF!</v>
      </c>
      <c r="D555" s="22" t="e">
        <f>VLOOKUP($A555,[1]!tblEmployee[#All],MATCH([1]Attendance_Data!D$2,[1]!tblEmployee[#Headers],0),FALSE)</f>
        <v>#REF!</v>
      </c>
      <c r="E555" s="23" t="e">
        <f>VLOOKUP($A555,[1]!tblEmployee[#All],MATCH([1]Attendance_Data!E$2,[1]!tblEmployee[#Headers],0),FALSE)</f>
        <v>#REF!</v>
      </c>
      <c r="F555" s="32" t="e">
        <f>VLOOKUP($A555,'ATTENDANCE DATA'!$A$4:$AL$706,MATCH([1]Attendance_Data!F$2,'ATTENDANCE DATA'!$A$4:$AL$4,0),FALSE)</f>
        <v>#REF!</v>
      </c>
      <c r="G555" s="32" t="e">
        <f>VLOOKUP($A555,'ATTENDANCE DATA'!$A$4:$AL$706,MATCH([1]Attendance_Data!G$2,'ATTENDANCE DATA'!$A$4:$AL$4,0),FALSE)</f>
        <v>#REF!</v>
      </c>
      <c r="H555" s="32" t="e">
        <f>VLOOKUP($A555,'ATTENDANCE DATA'!$A$4:$AL$706,MATCH([1]Attendance_Data!H$2,'ATTENDANCE DATA'!$A$4:$AL$4,0),FALSE)</f>
        <v>#REF!</v>
      </c>
      <c r="I555" s="32" t="e">
        <f>VLOOKUP($A555,'ATTENDANCE DATA'!$A$4:$AL$706,MATCH([1]Attendance_Data!I$2,'ATTENDANCE DATA'!$A$4:$AL$4,0),FALSE)</f>
        <v>#REF!</v>
      </c>
      <c r="J555" s="32" t="e">
        <f>VLOOKUP($A555,'ATTENDANCE DATA'!$A$4:$AL$706,MATCH([1]Attendance_Data!J$2,'ATTENDANCE DATA'!$A$4:$AL$4,0),FALSE)</f>
        <v>#REF!</v>
      </c>
      <c r="K555" s="33" t="e">
        <f t="shared" si="8"/>
        <v>#REF!</v>
      </c>
    </row>
    <row r="556" spans="1:11">
      <c r="A556" s="24" t="e">
        <f>[1]!tblEmployee[[#This Row],[Emp_ID]]</f>
        <v>#REF!</v>
      </c>
      <c r="B556" s="22" t="e">
        <f>VLOOKUP($A556,[1]!tblEmployee[#All],MATCH([1]Attendance_Data!B$2,[1]!tblEmployee[#Headers],0),FALSE)</f>
        <v>#REF!</v>
      </c>
      <c r="C556" s="22" t="e">
        <f>VLOOKUP($A556,[1]!tblEmployee[#All],MATCH([1]Attendance_Data!C$2,[1]!tblEmployee[#Headers],0),FALSE)</f>
        <v>#REF!</v>
      </c>
      <c r="D556" s="22" t="e">
        <f>VLOOKUP($A556,[1]!tblEmployee[#All],MATCH([1]Attendance_Data!D$2,[1]!tblEmployee[#Headers],0),FALSE)</f>
        <v>#REF!</v>
      </c>
      <c r="E556" s="23" t="e">
        <f>VLOOKUP($A556,[1]!tblEmployee[#All],MATCH([1]Attendance_Data!E$2,[1]!tblEmployee[#Headers],0),FALSE)</f>
        <v>#REF!</v>
      </c>
      <c r="F556" s="32" t="e">
        <f>VLOOKUP($A556,'ATTENDANCE DATA'!$A$4:$AL$706,MATCH([1]Attendance_Data!F$2,'ATTENDANCE DATA'!$A$4:$AL$4,0),FALSE)</f>
        <v>#REF!</v>
      </c>
      <c r="G556" s="32" t="e">
        <f>VLOOKUP($A556,'ATTENDANCE DATA'!$A$4:$AL$706,MATCH([1]Attendance_Data!G$2,'ATTENDANCE DATA'!$A$4:$AL$4,0),FALSE)</f>
        <v>#REF!</v>
      </c>
      <c r="H556" s="32" t="e">
        <f>VLOOKUP($A556,'ATTENDANCE DATA'!$A$4:$AL$706,MATCH([1]Attendance_Data!H$2,'ATTENDANCE DATA'!$A$4:$AL$4,0),FALSE)</f>
        <v>#REF!</v>
      </c>
      <c r="I556" s="32" t="e">
        <f>VLOOKUP($A556,'ATTENDANCE DATA'!$A$4:$AL$706,MATCH([1]Attendance_Data!I$2,'ATTENDANCE DATA'!$A$4:$AL$4,0),FALSE)</f>
        <v>#REF!</v>
      </c>
      <c r="J556" s="32" t="e">
        <f>VLOOKUP($A556,'ATTENDANCE DATA'!$A$4:$AL$706,MATCH([1]Attendance_Data!J$2,'ATTENDANCE DATA'!$A$4:$AL$4,0),FALSE)</f>
        <v>#REF!</v>
      </c>
      <c r="K556" s="33" t="e">
        <f t="shared" si="8"/>
        <v>#REF!</v>
      </c>
    </row>
    <row r="557" spans="1:11">
      <c r="A557" s="24" t="e">
        <f>[1]!tblEmployee[[#This Row],[Emp_ID]]</f>
        <v>#REF!</v>
      </c>
      <c r="B557" s="22" t="e">
        <f>VLOOKUP($A557,[1]!tblEmployee[#All],MATCH([1]Attendance_Data!B$2,[1]!tblEmployee[#Headers],0),FALSE)</f>
        <v>#REF!</v>
      </c>
      <c r="C557" s="22" t="e">
        <f>VLOOKUP($A557,[1]!tblEmployee[#All],MATCH([1]Attendance_Data!C$2,[1]!tblEmployee[#Headers],0),FALSE)</f>
        <v>#REF!</v>
      </c>
      <c r="D557" s="22" t="e">
        <f>VLOOKUP($A557,[1]!tblEmployee[#All],MATCH([1]Attendance_Data!D$2,[1]!tblEmployee[#Headers],0),FALSE)</f>
        <v>#REF!</v>
      </c>
      <c r="E557" s="23" t="e">
        <f>VLOOKUP($A557,[1]!tblEmployee[#All],MATCH([1]Attendance_Data!E$2,[1]!tblEmployee[#Headers],0),FALSE)</f>
        <v>#REF!</v>
      </c>
      <c r="F557" s="32" t="e">
        <f>VLOOKUP($A557,'ATTENDANCE DATA'!$A$4:$AL$706,MATCH([1]Attendance_Data!F$2,'ATTENDANCE DATA'!$A$4:$AL$4,0),FALSE)</f>
        <v>#REF!</v>
      </c>
      <c r="G557" s="32" t="e">
        <f>VLOOKUP($A557,'ATTENDANCE DATA'!$A$4:$AL$706,MATCH([1]Attendance_Data!G$2,'ATTENDANCE DATA'!$A$4:$AL$4,0),FALSE)</f>
        <v>#REF!</v>
      </c>
      <c r="H557" s="32" t="e">
        <f>VLOOKUP($A557,'ATTENDANCE DATA'!$A$4:$AL$706,MATCH([1]Attendance_Data!H$2,'ATTENDANCE DATA'!$A$4:$AL$4,0),FALSE)</f>
        <v>#REF!</v>
      </c>
      <c r="I557" s="32" t="e">
        <f>VLOOKUP($A557,'ATTENDANCE DATA'!$A$4:$AL$706,MATCH([1]Attendance_Data!I$2,'ATTENDANCE DATA'!$A$4:$AL$4,0),FALSE)</f>
        <v>#REF!</v>
      </c>
      <c r="J557" s="32" t="e">
        <f>VLOOKUP($A557,'ATTENDANCE DATA'!$A$4:$AL$706,MATCH([1]Attendance_Data!J$2,'ATTENDANCE DATA'!$A$4:$AL$4,0),FALSE)</f>
        <v>#REF!</v>
      </c>
      <c r="K557" s="33" t="e">
        <f t="shared" si="8"/>
        <v>#REF!</v>
      </c>
    </row>
    <row r="558" spans="1:11">
      <c r="A558" s="24" t="e">
        <f>[1]!tblEmployee[[#This Row],[Emp_ID]]</f>
        <v>#REF!</v>
      </c>
      <c r="B558" s="22" t="e">
        <f>VLOOKUP($A558,[1]!tblEmployee[#All],MATCH([1]Attendance_Data!B$2,[1]!tblEmployee[#Headers],0),FALSE)</f>
        <v>#REF!</v>
      </c>
      <c r="C558" s="22" t="e">
        <f>VLOOKUP($A558,[1]!tblEmployee[#All],MATCH([1]Attendance_Data!C$2,[1]!tblEmployee[#Headers],0),FALSE)</f>
        <v>#REF!</v>
      </c>
      <c r="D558" s="22" t="e">
        <f>VLOOKUP($A558,[1]!tblEmployee[#All],MATCH([1]Attendance_Data!D$2,[1]!tblEmployee[#Headers],0),FALSE)</f>
        <v>#REF!</v>
      </c>
      <c r="E558" s="23" t="e">
        <f>VLOOKUP($A558,[1]!tblEmployee[#All],MATCH([1]Attendance_Data!E$2,[1]!tblEmployee[#Headers],0),FALSE)</f>
        <v>#REF!</v>
      </c>
      <c r="F558" s="32" t="e">
        <f>VLOOKUP($A558,'ATTENDANCE DATA'!$A$4:$AL$706,MATCH([1]Attendance_Data!F$2,'ATTENDANCE DATA'!$A$4:$AL$4,0),FALSE)</f>
        <v>#REF!</v>
      </c>
      <c r="G558" s="32" t="e">
        <f>VLOOKUP($A558,'ATTENDANCE DATA'!$A$4:$AL$706,MATCH([1]Attendance_Data!G$2,'ATTENDANCE DATA'!$A$4:$AL$4,0),FALSE)</f>
        <v>#REF!</v>
      </c>
      <c r="H558" s="32" t="e">
        <f>VLOOKUP($A558,'ATTENDANCE DATA'!$A$4:$AL$706,MATCH([1]Attendance_Data!H$2,'ATTENDANCE DATA'!$A$4:$AL$4,0),FALSE)</f>
        <v>#REF!</v>
      </c>
      <c r="I558" s="32" t="e">
        <f>VLOOKUP($A558,'ATTENDANCE DATA'!$A$4:$AL$706,MATCH([1]Attendance_Data!I$2,'ATTENDANCE DATA'!$A$4:$AL$4,0),FALSE)</f>
        <v>#REF!</v>
      </c>
      <c r="J558" s="32" t="e">
        <f>VLOOKUP($A558,'ATTENDANCE DATA'!$A$4:$AL$706,MATCH([1]Attendance_Data!J$2,'ATTENDANCE DATA'!$A$4:$AL$4,0),FALSE)</f>
        <v>#REF!</v>
      </c>
      <c r="K558" s="33" t="e">
        <f t="shared" si="8"/>
        <v>#REF!</v>
      </c>
    </row>
    <row r="559" spans="1:11">
      <c r="A559" s="24" t="e">
        <f>[1]!tblEmployee[[#This Row],[Emp_ID]]</f>
        <v>#REF!</v>
      </c>
      <c r="B559" s="22" t="e">
        <f>VLOOKUP($A559,[1]!tblEmployee[#All],MATCH([1]Attendance_Data!B$2,[1]!tblEmployee[#Headers],0),FALSE)</f>
        <v>#REF!</v>
      </c>
      <c r="C559" s="22" t="e">
        <f>VLOOKUP($A559,[1]!tblEmployee[#All],MATCH([1]Attendance_Data!C$2,[1]!tblEmployee[#Headers],0),FALSE)</f>
        <v>#REF!</v>
      </c>
      <c r="D559" s="22" t="e">
        <f>VLOOKUP($A559,[1]!tblEmployee[#All],MATCH([1]Attendance_Data!D$2,[1]!tblEmployee[#Headers],0),FALSE)</f>
        <v>#REF!</v>
      </c>
      <c r="E559" s="23" t="e">
        <f>VLOOKUP($A559,[1]!tblEmployee[#All],MATCH([1]Attendance_Data!E$2,[1]!tblEmployee[#Headers],0),FALSE)</f>
        <v>#REF!</v>
      </c>
      <c r="F559" s="32" t="e">
        <f>VLOOKUP($A559,'ATTENDANCE DATA'!$A$4:$AL$706,MATCH([1]Attendance_Data!F$2,'ATTENDANCE DATA'!$A$4:$AL$4,0),FALSE)</f>
        <v>#REF!</v>
      </c>
      <c r="G559" s="32" t="e">
        <f>VLOOKUP($A559,'ATTENDANCE DATA'!$A$4:$AL$706,MATCH([1]Attendance_Data!G$2,'ATTENDANCE DATA'!$A$4:$AL$4,0),FALSE)</f>
        <v>#REF!</v>
      </c>
      <c r="H559" s="32" t="e">
        <f>VLOOKUP($A559,'ATTENDANCE DATA'!$A$4:$AL$706,MATCH([1]Attendance_Data!H$2,'ATTENDANCE DATA'!$A$4:$AL$4,0),FALSE)</f>
        <v>#REF!</v>
      </c>
      <c r="I559" s="32" t="e">
        <f>VLOOKUP($A559,'ATTENDANCE DATA'!$A$4:$AL$706,MATCH([1]Attendance_Data!I$2,'ATTENDANCE DATA'!$A$4:$AL$4,0),FALSE)</f>
        <v>#REF!</v>
      </c>
      <c r="J559" s="32" t="e">
        <f>VLOOKUP($A559,'ATTENDANCE DATA'!$A$4:$AL$706,MATCH([1]Attendance_Data!J$2,'ATTENDANCE DATA'!$A$4:$AL$4,0),FALSE)</f>
        <v>#REF!</v>
      </c>
      <c r="K559" s="33" t="e">
        <f t="shared" si="8"/>
        <v>#REF!</v>
      </c>
    </row>
    <row r="560" spans="1:11">
      <c r="A560" s="24" t="e">
        <f>[1]!tblEmployee[[#This Row],[Emp_ID]]</f>
        <v>#REF!</v>
      </c>
      <c r="B560" s="22" t="e">
        <f>VLOOKUP($A560,[1]!tblEmployee[#All],MATCH([1]Attendance_Data!B$2,[1]!tblEmployee[#Headers],0),FALSE)</f>
        <v>#REF!</v>
      </c>
      <c r="C560" s="22" t="e">
        <f>VLOOKUP($A560,[1]!tblEmployee[#All],MATCH([1]Attendance_Data!C$2,[1]!tblEmployee[#Headers],0),FALSE)</f>
        <v>#REF!</v>
      </c>
      <c r="D560" s="22" t="e">
        <f>VLOOKUP($A560,[1]!tblEmployee[#All],MATCH([1]Attendance_Data!D$2,[1]!tblEmployee[#Headers],0),FALSE)</f>
        <v>#REF!</v>
      </c>
      <c r="E560" s="23" t="e">
        <f>VLOOKUP($A560,[1]!tblEmployee[#All],MATCH([1]Attendance_Data!E$2,[1]!tblEmployee[#Headers],0),FALSE)</f>
        <v>#REF!</v>
      </c>
      <c r="F560" s="32" t="e">
        <f>VLOOKUP($A560,'ATTENDANCE DATA'!$A$4:$AL$706,MATCH([1]Attendance_Data!F$2,'ATTENDANCE DATA'!$A$4:$AL$4,0),FALSE)</f>
        <v>#REF!</v>
      </c>
      <c r="G560" s="32" t="e">
        <f>VLOOKUP($A560,'ATTENDANCE DATA'!$A$4:$AL$706,MATCH([1]Attendance_Data!G$2,'ATTENDANCE DATA'!$A$4:$AL$4,0),FALSE)</f>
        <v>#REF!</v>
      </c>
      <c r="H560" s="32" t="e">
        <f>VLOOKUP($A560,'ATTENDANCE DATA'!$A$4:$AL$706,MATCH([1]Attendance_Data!H$2,'ATTENDANCE DATA'!$A$4:$AL$4,0),FALSE)</f>
        <v>#REF!</v>
      </c>
      <c r="I560" s="32" t="e">
        <f>VLOOKUP($A560,'ATTENDANCE DATA'!$A$4:$AL$706,MATCH([1]Attendance_Data!I$2,'ATTENDANCE DATA'!$A$4:$AL$4,0),FALSE)</f>
        <v>#REF!</v>
      </c>
      <c r="J560" s="32" t="e">
        <f>VLOOKUP($A560,'ATTENDANCE DATA'!$A$4:$AL$706,MATCH([1]Attendance_Data!J$2,'ATTENDANCE DATA'!$A$4:$AL$4,0),FALSE)</f>
        <v>#REF!</v>
      </c>
      <c r="K560" s="33" t="e">
        <f t="shared" si="8"/>
        <v>#REF!</v>
      </c>
    </row>
    <row r="561" spans="1:11">
      <c r="A561" s="24" t="e">
        <f>[1]!tblEmployee[[#This Row],[Emp_ID]]</f>
        <v>#REF!</v>
      </c>
      <c r="B561" s="22" t="e">
        <f>VLOOKUP($A561,[1]!tblEmployee[#All],MATCH([1]Attendance_Data!B$2,[1]!tblEmployee[#Headers],0),FALSE)</f>
        <v>#REF!</v>
      </c>
      <c r="C561" s="22" t="e">
        <f>VLOOKUP($A561,[1]!tblEmployee[#All],MATCH([1]Attendance_Data!C$2,[1]!tblEmployee[#Headers],0),FALSE)</f>
        <v>#REF!</v>
      </c>
      <c r="D561" s="22" t="e">
        <f>VLOOKUP($A561,[1]!tblEmployee[#All],MATCH([1]Attendance_Data!D$2,[1]!tblEmployee[#Headers],0),FALSE)</f>
        <v>#REF!</v>
      </c>
      <c r="E561" s="23" t="e">
        <f>VLOOKUP($A561,[1]!tblEmployee[#All],MATCH([1]Attendance_Data!E$2,[1]!tblEmployee[#Headers],0),FALSE)</f>
        <v>#REF!</v>
      </c>
      <c r="F561" s="32" t="e">
        <f>VLOOKUP($A561,'ATTENDANCE DATA'!$A$4:$AL$706,MATCH([1]Attendance_Data!F$2,'ATTENDANCE DATA'!$A$4:$AL$4,0),FALSE)</f>
        <v>#REF!</v>
      </c>
      <c r="G561" s="32" t="e">
        <f>VLOOKUP($A561,'ATTENDANCE DATA'!$A$4:$AL$706,MATCH([1]Attendance_Data!G$2,'ATTENDANCE DATA'!$A$4:$AL$4,0),FALSE)</f>
        <v>#REF!</v>
      </c>
      <c r="H561" s="32" t="e">
        <f>VLOOKUP($A561,'ATTENDANCE DATA'!$A$4:$AL$706,MATCH([1]Attendance_Data!H$2,'ATTENDANCE DATA'!$A$4:$AL$4,0),FALSE)</f>
        <v>#REF!</v>
      </c>
      <c r="I561" s="32" t="e">
        <f>VLOOKUP($A561,'ATTENDANCE DATA'!$A$4:$AL$706,MATCH([1]Attendance_Data!I$2,'ATTENDANCE DATA'!$A$4:$AL$4,0),FALSE)</f>
        <v>#REF!</v>
      </c>
      <c r="J561" s="32" t="e">
        <f>VLOOKUP($A561,'ATTENDANCE DATA'!$A$4:$AL$706,MATCH([1]Attendance_Data!J$2,'ATTENDANCE DATA'!$A$4:$AL$4,0),FALSE)</f>
        <v>#REF!</v>
      </c>
      <c r="K561" s="33" t="e">
        <f t="shared" si="8"/>
        <v>#REF!</v>
      </c>
    </row>
    <row r="562" spans="1:11">
      <c r="A562" s="24" t="e">
        <f>[1]!tblEmployee[[#This Row],[Emp_ID]]</f>
        <v>#REF!</v>
      </c>
      <c r="B562" s="22" t="e">
        <f>VLOOKUP($A562,[1]!tblEmployee[#All],MATCH([1]Attendance_Data!B$2,[1]!tblEmployee[#Headers],0),FALSE)</f>
        <v>#REF!</v>
      </c>
      <c r="C562" s="22" t="e">
        <f>VLOOKUP($A562,[1]!tblEmployee[#All],MATCH([1]Attendance_Data!C$2,[1]!tblEmployee[#Headers],0),FALSE)</f>
        <v>#REF!</v>
      </c>
      <c r="D562" s="22" t="e">
        <f>VLOOKUP($A562,[1]!tblEmployee[#All],MATCH([1]Attendance_Data!D$2,[1]!tblEmployee[#Headers],0),FALSE)</f>
        <v>#REF!</v>
      </c>
      <c r="E562" s="23" t="e">
        <f>VLOOKUP($A562,[1]!tblEmployee[#All],MATCH([1]Attendance_Data!E$2,[1]!tblEmployee[#Headers],0),FALSE)</f>
        <v>#REF!</v>
      </c>
      <c r="F562" s="32" t="e">
        <f>VLOOKUP($A562,'ATTENDANCE DATA'!$A$4:$AL$706,MATCH([1]Attendance_Data!F$2,'ATTENDANCE DATA'!$A$4:$AL$4,0),FALSE)</f>
        <v>#REF!</v>
      </c>
      <c r="G562" s="32" t="e">
        <f>VLOOKUP($A562,'ATTENDANCE DATA'!$A$4:$AL$706,MATCH([1]Attendance_Data!G$2,'ATTENDANCE DATA'!$A$4:$AL$4,0),FALSE)</f>
        <v>#REF!</v>
      </c>
      <c r="H562" s="32" t="e">
        <f>VLOOKUP($A562,'ATTENDANCE DATA'!$A$4:$AL$706,MATCH([1]Attendance_Data!H$2,'ATTENDANCE DATA'!$A$4:$AL$4,0),FALSE)</f>
        <v>#REF!</v>
      </c>
      <c r="I562" s="32" t="e">
        <f>VLOOKUP($A562,'ATTENDANCE DATA'!$A$4:$AL$706,MATCH([1]Attendance_Data!I$2,'ATTENDANCE DATA'!$A$4:$AL$4,0),FALSE)</f>
        <v>#REF!</v>
      </c>
      <c r="J562" s="32" t="e">
        <f>VLOOKUP($A562,'ATTENDANCE DATA'!$A$4:$AL$706,MATCH([1]Attendance_Data!J$2,'ATTENDANCE DATA'!$A$4:$AL$4,0),FALSE)</f>
        <v>#REF!</v>
      </c>
      <c r="K562" s="33" t="e">
        <f t="shared" si="8"/>
        <v>#REF!</v>
      </c>
    </row>
    <row r="563" spans="1:11">
      <c r="A563" s="24" t="e">
        <f>[1]!tblEmployee[[#This Row],[Emp_ID]]</f>
        <v>#REF!</v>
      </c>
      <c r="B563" s="22" t="e">
        <f>VLOOKUP($A563,[1]!tblEmployee[#All],MATCH([1]Attendance_Data!B$2,[1]!tblEmployee[#Headers],0),FALSE)</f>
        <v>#REF!</v>
      </c>
      <c r="C563" s="22" t="e">
        <f>VLOOKUP($A563,[1]!tblEmployee[#All],MATCH([1]Attendance_Data!C$2,[1]!tblEmployee[#Headers],0),FALSE)</f>
        <v>#REF!</v>
      </c>
      <c r="D563" s="22" t="e">
        <f>VLOOKUP($A563,[1]!tblEmployee[#All],MATCH([1]Attendance_Data!D$2,[1]!tblEmployee[#Headers],0),FALSE)</f>
        <v>#REF!</v>
      </c>
      <c r="E563" s="23" t="e">
        <f>VLOOKUP($A563,[1]!tblEmployee[#All],MATCH([1]Attendance_Data!E$2,[1]!tblEmployee[#Headers],0),FALSE)</f>
        <v>#REF!</v>
      </c>
      <c r="F563" s="32" t="e">
        <f>VLOOKUP($A563,'ATTENDANCE DATA'!$A$4:$AL$706,MATCH([1]Attendance_Data!F$2,'ATTENDANCE DATA'!$A$4:$AL$4,0),FALSE)</f>
        <v>#REF!</v>
      </c>
      <c r="G563" s="32" t="e">
        <f>VLOOKUP($A563,'ATTENDANCE DATA'!$A$4:$AL$706,MATCH([1]Attendance_Data!G$2,'ATTENDANCE DATA'!$A$4:$AL$4,0),FALSE)</f>
        <v>#REF!</v>
      </c>
      <c r="H563" s="32" t="e">
        <f>VLOOKUP($A563,'ATTENDANCE DATA'!$A$4:$AL$706,MATCH([1]Attendance_Data!H$2,'ATTENDANCE DATA'!$A$4:$AL$4,0),FALSE)</f>
        <v>#REF!</v>
      </c>
      <c r="I563" s="32" t="e">
        <f>VLOOKUP($A563,'ATTENDANCE DATA'!$A$4:$AL$706,MATCH([1]Attendance_Data!I$2,'ATTENDANCE DATA'!$A$4:$AL$4,0),FALSE)</f>
        <v>#REF!</v>
      </c>
      <c r="J563" s="32" t="e">
        <f>VLOOKUP($A563,'ATTENDANCE DATA'!$A$4:$AL$706,MATCH([1]Attendance_Data!J$2,'ATTENDANCE DATA'!$A$4:$AL$4,0),FALSE)</f>
        <v>#REF!</v>
      </c>
      <c r="K563" s="33" t="e">
        <f t="shared" si="8"/>
        <v>#REF!</v>
      </c>
    </row>
    <row r="564" spans="1:11">
      <c r="A564" s="24" t="e">
        <f>[1]!tblEmployee[[#This Row],[Emp_ID]]</f>
        <v>#REF!</v>
      </c>
      <c r="B564" s="22" t="e">
        <f>VLOOKUP($A564,[1]!tblEmployee[#All],MATCH([1]Attendance_Data!B$2,[1]!tblEmployee[#Headers],0),FALSE)</f>
        <v>#REF!</v>
      </c>
      <c r="C564" s="22" t="e">
        <f>VLOOKUP($A564,[1]!tblEmployee[#All],MATCH([1]Attendance_Data!C$2,[1]!tblEmployee[#Headers],0),FALSE)</f>
        <v>#REF!</v>
      </c>
      <c r="D564" s="22" t="e">
        <f>VLOOKUP($A564,[1]!tblEmployee[#All],MATCH([1]Attendance_Data!D$2,[1]!tblEmployee[#Headers],0),FALSE)</f>
        <v>#REF!</v>
      </c>
      <c r="E564" s="23" t="e">
        <f>VLOOKUP($A564,[1]!tblEmployee[#All],MATCH([1]Attendance_Data!E$2,[1]!tblEmployee[#Headers],0),FALSE)</f>
        <v>#REF!</v>
      </c>
      <c r="F564" s="32" t="e">
        <f>VLOOKUP($A564,'ATTENDANCE DATA'!$A$4:$AL$706,MATCH([1]Attendance_Data!F$2,'ATTENDANCE DATA'!$A$4:$AL$4,0),FALSE)</f>
        <v>#REF!</v>
      </c>
      <c r="G564" s="32" t="e">
        <f>VLOOKUP($A564,'ATTENDANCE DATA'!$A$4:$AL$706,MATCH([1]Attendance_Data!G$2,'ATTENDANCE DATA'!$A$4:$AL$4,0),FALSE)</f>
        <v>#REF!</v>
      </c>
      <c r="H564" s="32" t="e">
        <f>VLOOKUP($A564,'ATTENDANCE DATA'!$A$4:$AL$706,MATCH([1]Attendance_Data!H$2,'ATTENDANCE DATA'!$A$4:$AL$4,0),FALSE)</f>
        <v>#REF!</v>
      </c>
      <c r="I564" s="32" t="e">
        <f>VLOOKUP($A564,'ATTENDANCE DATA'!$A$4:$AL$706,MATCH([1]Attendance_Data!I$2,'ATTENDANCE DATA'!$A$4:$AL$4,0),FALSE)</f>
        <v>#REF!</v>
      </c>
      <c r="J564" s="32" t="e">
        <f>VLOOKUP($A564,'ATTENDANCE DATA'!$A$4:$AL$706,MATCH([1]Attendance_Data!J$2,'ATTENDANCE DATA'!$A$4:$AL$4,0),FALSE)</f>
        <v>#REF!</v>
      </c>
      <c r="K564" s="33" t="e">
        <f t="shared" si="8"/>
        <v>#REF!</v>
      </c>
    </row>
    <row r="565" spans="1:11">
      <c r="A565" s="24" t="e">
        <f>[1]!tblEmployee[[#This Row],[Emp_ID]]</f>
        <v>#REF!</v>
      </c>
      <c r="B565" s="22" t="e">
        <f>VLOOKUP($A565,[1]!tblEmployee[#All],MATCH([1]Attendance_Data!B$2,[1]!tblEmployee[#Headers],0),FALSE)</f>
        <v>#REF!</v>
      </c>
      <c r="C565" s="22" t="e">
        <f>VLOOKUP($A565,[1]!tblEmployee[#All],MATCH([1]Attendance_Data!C$2,[1]!tblEmployee[#Headers],0),FALSE)</f>
        <v>#REF!</v>
      </c>
      <c r="D565" s="22" t="e">
        <f>VLOOKUP($A565,[1]!tblEmployee[#All],MATCH([1]Attendance_Data!D$2,[1]!tblEmployee[#Headers],0),FALSE)</f>
        <v>#REF!</v>
      </c>
      <c r="E565" s="23" t="e">
        <f>VLOOKUP($A565,[1]!tblEmployee[#All],MATCH([1]Attendance_Data!E$2,[1]!tblEmployee[#Headers],0),FALSE)</f>
        <v>#REF!</v>
      </c>
      <c r="F565" s="32" t="e">
        <f>VLOOKUP($A565,'ATTENDANCE DATA'!$A$4:$AL$706,MATCH([1]Attendance_Data!F$2,'ATTENDANCE DATA'!$A$4:$AL$4,0),FALSE)</f>
        <v>#REF!</v>
      </c>
      <c r="G565" s="32" t="e">
        <f>VLOOKUP($A565,'ATTENDANCE DATA'!$A$4:$AL$706,MATCH([1]Attendance_Data!G$2,'ATTENDANCE DATA'!$A$4:$AL$4,0),FALSE)</f>
        <v>#REF!</v>
      </c>
      <c r="H565" s="32" t="e">
        <f>VLOOKUP($A565,'ATTENDANCE DATA'!$A$4:$AL$706,MATCH([1]Attendance_Data!H$2,'ATTENDANCE DATA'!$A$4:$AL$4,0),FALSE)</f>
        <v>#REF!</v>
      </c>
      <c r="I565" s="32" t="e">
        <f>VLOOKUP($A565,'ATTENDANCE DATA'!$A$4:$AL$706,MATCH([1]Attendance_Data!I$2,'ATTENDANCE DATA'!$A$4:$AL$4,0),FALSE)</f>
        <v>#REF!</v>
      </c>
      <c r="J565" s="32" t="e">
        <f>VLOOKUP($A565,'ATTENDANCE DATA'!$A$4:$AL$706,MATCH([1]Attendance_Data!J$2,'ATTENDANCE DATA'!$A$4:$AL$4,0),FALSE)</f>
        <v>#REF!</v>
      </c>
      <c r="K565" s="33" t="e">
        <f t="shared" si="8"/>
        <v>#REF!</v>
      </c>
    </row>
    <row r="566" spans="1:11">
      <c r="A566" s="24" t="e">
        <f>[1]!tblEmployee[[#This Row],[Emp_ID]]</f>
        <v>#REF!</v>
      </c>
      <c r="B566" s="22" t="e">
        <f>VLOOKUP($A566,[1]!tblEmployee[#All],MATCH([1]Attendance_Data!B$2,[1]!tblEmployee[#Headers],0),FALSE)</f>
        <v>#REF!</v>
      </c>
      <c r="C566" s="22" t="e">
        <f>VLOOKUP($A566,[1]!tblEmployee[#All],MATCH([1]Attendance_Data!C$2,[1]!tblEmployee[#Headers],0),FALSE)</f>
        <v>#REF!</v>
      </c>
      <c r="D566" s="22" t="e">
        <f>VLOOKUP($A566,[1]!tblEmployee[#All],MATCH([1]Attendance_Data!D$2,[1]!tblEmployee[#Headers],0),FALSE)</f>
        <v>#REF!</v>
      </c>
      <c r="E566" s="23" t="e">
        <f>VLOOKUP($A566,[1]!tblEmployee[#All],MATCH([1]Attendance_Data!E$2,[1]!tblEmployee[#Headers],0),FALSE)</f>
        <v>#REF!</v>
      </c>
      <c r="F566" s="32" t="e">
        <f>VLOOKUP($A566,'ATTENDANCE DATA'!$A$4:$AL$706,MATCH([1]Attendance_Data!F$2,'ATTENDANCE DATA'!$A$4:$AL$4,0),FALSE)</f>
        <v>#REF!</v>
      </c>
      <c r="G566" s="32" t="e">
        <f>VLOOKUP($A566,'ATTENDANCE DATA'!$A$4:$AL$706,MATCH([1]Attendance_Data!G$2,'ATTENDANCE DATA'!$A$4:$AL$4,0),FALSE)</f>
        <v>#REF!</v>
      </c>
      <c r="H566" s="32" t="e">
        <f>VLOOKUP($A566,'ATTENDANCE DATA'!$A$4:$AL$706,MATCH([1]Attendance_Data!H$2,'ATTENDANCE DATA'!$A$4:$AL$4,0),FALSE)</f>
        <v>#REF!</v>
      </c>
      <c r="I566" s="32" t="e">
        <f>VLOOKUP($A566,'ATTENDANCE DATA'!$A$4:$AL$706,MATCH([1]Attendance_Data!I$2,'ATTENDANCE DATA'!$A$4:$AL$4,0),FALSE)</f>
        <v>#REF!</v>
      </c>
      <c r="J566" s="32" t="e">
        <f>VLOOKUP($A566,'ATTENDANCE DATA'!$A$4:$AL$706,MATCH([1]Attendance_Data!J$2,'ATTENDANCE DATA'!$A$4:$AL$4,0),FALSE)</f>
        <v>#REF!</v>
      </c>
      <c r="K566" s="33" t="e">
        <f t="shared" si="8"/>
        <v>#REF!</v>
      </c>
    </row>
    <row r="567" spans="1:11">
      <c r="A567" s="24" t="e">
        <f>[1]!tblEmployee[[#This Row],[Emp_ID]]</f>
        <v>#REF!</v>
      </c>
      <c r="B567" s="22" t="e">
        <f>VLOOKUP($A567,[1]!tblEmployee[#All],MATCH([1]Attendance_Data!B$2,[1]!tblEmployee[#Headers],0),FALSE)</f>
        <v>#REF!</v>
      </c>
      <c r="C567" s="22" t="e">
        <f>VLOOKUP($A567,[1]!tblEmployee[#All],MATCH([1]Attendance_Data!C$2,[1]!tblEmployee[#Headers],0),FALSE)</f>
        <v>#REF!</v>
      </c>
      <c r="D567" s="22" t="e">
        <f>VLOOKUP($A567,[1]!tblEmployee[#All],MATCH([1]Attendance_Data!D$2,[1]!tblEmployee[#Headers],0),FALSE)</f>
        <v>#REF!</v>
      </c>
      <c r="E567" s="23" t="e">
        <f>VLOOKUP($A567,[1]!tblEmployee[#All],MATCH([1]Attendance_Data!E$2,[1]!tblEmployee[#Headers],0),FALSE)</f>
        <v>#REF!</v>
      </c>
      <c r="F567" s="32" t="e">
        <f>VLOOKUP($A567,'ATTENDANCE DATA'!$A$4:$AL$706,MATCH([1]Attendance_Data!F$2,'ATTENDANCE DATA'!$A$4:$AL$4,0),FALSE)</f>
        <v>#REF!</v>
      </c>
      <c r="G567" s="32" t="e">
        <f>VLOOKUP($A567,'ATTENDANCE DATA'!$A$4:$AL$706,MATCH([1]Attendance_Data!G$2,'ATTENDANCE DATA'!$A$4:$AL$4,0),FALSE)</f>
        <v>#REF!</v>
      </c>
      <c r="H567" s="32" t="e">
        <f>VLOOKUP($A567,'ATTENDANCE DATA'!$A$4:$AL$706,MATCH([1]Attendance_Data!H$2,'ATTENDANCE DATA'!$A$4:$AL$4,0),FALSE)</f>
        <v>#REF!</v>
      </c>
      <c r="I567" s="32" t="e">
        <f>VLOOKUP($A567,'ATTENDANCE DATA'!$A$4:$AL$706,MATCH([1]Attendance_Data!I$2,'ATTENDANCE DATA'!$A$4:$AL$4,0),FALSE)</f>
        <v>#REF!</v>
      </c>
      <c r="J567" s="32" t="e">
        <f>VLOOKUP($A567,'ATTENDANCE DATA'!$A$4:$AL$706,MATCH([1]Attendance_Data!J$2,'ATTENDANCE DATA'!$A$4:$AL$4,0),FALSE)</f>
        <v>#REF!</v>
      </c>
      <c r="K567" s="33" t="e">
        <f t="shared" si="8"/>
        <v>#REF!</v>
      </c>
    </row>
    <row r="568" spans="1:11">
      <c r="A568" s="24" t="e">
        <f>[1]!tblEmployee[[#This Row],[Emp_ID]]</f>
        <v>#REF!</v>
      </c>
      <c r="B568" s="22" t="e">
        <f>VLOOKUP($A568,[1]!tblEmployee[#All],MATCH([1]Attendance_Data!B$2,[1]!tblEmployee[#Headers],0),FALSE)</f>
        <v>#REF!</v>
      </c>
      <c r="C568" s="22" t="e">
        <f>VLOOKUP($A568,[1]!tblEmployee[#All],MATCH([1]Attendance_Data!C$2,[1]!tblEmployee[#Headers],0),FALSE)</f>
        <v>#REF!</v>
      </c>
      <c r="D568" s="22" t="e">
        <f>VLOOKUP($A568,[1]!tblEmployee[#All],MATCH([1]Attendance_Data!D$2,[1]!tblEmployee[#Headers],0),FALSE)</f>
        <v>#REF!</v>
      </c>
      <c r="E568" s="23" t="e">
        <f>VLOOKUP($A568,[1]!tblEmployee[#All],MATCH([1]Attendance_Data!E$2,[1]!tblEmployee[#Headers],0),FALSE)</f>
        <v>#REF!</v>
      </c>
      <c r="F568" s="32" t="e">
        <f>VLOOKUP($A568,'ATTENDANCE DATA'!$A$4:$AL$706,MATCH([1]Attendance_Data!F$2,'ATTENDANCE DATA'!$A$4:$AL$4,0),FALSE)</f>
        <v>#REF!</v>
      </c>
      <c r="G568" s="32" t="e">
        <f>VLOOKUP($A568,'ATTENDANCE DATA'!$A$4:$AL$706,MATCH([1]Attendance_Data!G$2,'ATTENDANCE DATA'!$A$4:$AL$4,0),FALSE)</f>
        <v>#REF!</v>
      </c>
      <c r="H568" s="32" t="e">
        <f>VLOOKUP($A568,'ATTENDANCE DATA'!$A$4:$AL$706,MATCH([1]Attendance_Data!H$2,'ATTENDANCE DATA'!$A$4:$AL$4,0),FALSE)</f>
        <v>#REF!</v>
      </c>
      <c r="I568" s="32" t="e">
        <f>VLOOKUP($A568,'ATTENDANCE DATA'!$A$4:$AL$706,MATCH([1]Attendance_Data!I$2,'ATTENDANCE DATA'!$A$4:$AL$4,0),FALSE)</f>
        <v>#REF!</v>
      </c>
      <c r="J568" s="32" t="e">
        <f>VLOOKUP($A568,'ATTENDANCE DATA'!$A$4:$AL$706,MATCH([1]Attendance_Data!J$2,'ATTENDANCE DATA'!$A$4:$AL$4,0),FALSE)</f>
        <v>#REF!</v>
      </c>
      <c r="K568" s="33" t="e">
        <f t="shared" si="8"/>
        <v>#REF!</v>
      </c>
    </row>
    <row r="569" spans="1:11">
      <c r="A569" s="24" t="e">
        <f>[1]!tblEmployee[[#This Row],[Emp_ID]]</f>
        <v>#REF!</v>
      </c>
      <c r="B569" s="22" t="e">
        <f>VLOOKUP($A569,[1]!tblEmployee[#All],MATCH([1]Attendance_Data!B$2,[1]!tblEmployee[#Headers],0),FALSE)</f>
        <v>#REF!</v>
      </c>
      <c r="C569" s="22" t="e">
        <f>VLOOKUP($A569,[1]!tblEmployee[#All],MATCH([1]Attendance_Data!C$2,[1]!tblEmployee[#Headers],0),FALSE)</f>
        <v>#REF!</v>
      </c>
      <c r="D569" s="22" t="e">
        <f>VLOOKUP($A569,[1]!tblEmployee[#All],MATCH([1]Attendance_Data!D$2,[1]!tblEmployee[#Headers],0),FALSE)</f>
        <v>#REF!</v>
      </c>
      <c r="E569" s="23" t="e">
        <f>VLOOKUP($A569,[1]!tblEmployee[#All],MATCH([1]Attendance_Data!E$2,[1]!tblEmployee[#Headers],0),FALSE)</f>
        <v>#REF!</v>
      </c>
      <c r="F569" s="32" t="e">
        <f>VLOOKUP($A569,'ATTENDANCE DATA'!$A$4:$AL$706,MATCH([1]Attendance_Data!F$2,'ATTENDANCE DATA'!$A$4:$AL$4,0),FALSE)</f>
        <v>#REF!</v>
      </c>
      <c r="G569" s="32" t="e">
        <f>VLOOKUP($A569,'ATTENDANCE DATA'!$A$4:$AL$706,MATCH([1]Attendance_Data!G$2,'ATTENDANCE DATA'!$A$4:$AL$4,0),FALSE)</f>
        <v>#REF!</v>
      </c>
      <c r="H569" s="32" t="e">
        <f>VLOOKUP($A569,'ATTENDANCE DATA'!$A$4:$AL$706,MATCH([1]Attendance_Data!H$2,'ATTENDANCE DATA'!$A$4:$AL$4,0),FALSE)</f>
        <v>#REF!</v>
      </c>
      <c r="I569" s="32" t="e">
        <f>VLOOKUP($A569,'ATTENDANCE DATA'!$A$4:$AL$706,MATCH([1]Attendance_Data!I$2,'ATTENDANCE DATA'!$A$4:$AL$4,0),FALSE)</f>
        <v>#REF!</v>
      </c>
      <c r="J569" s="32" t="e">
        <f>VLOOKUP($A569,'ATTENDANCE DATA'!$A$4:$AL$706,MATCH([1]Attendance_Data!J$2,'ATTENDANCE DATA'!$A$4:$AL$4,0),FALSE)</f>
        <v>#REF!</v>
      </c>
      <c r="K569" s="33" t="e">
        <f t="shared" si="8"/>
        <v>#REF!</v>
      </c>
    </row>
    <row r="570" spans="1:11">
      <c r="A570" s="24" t="e">
        <f>[1]!tblEmployee[[#This Row],[Emp_ID]]</f>
        <v>#REF!</v>
      </c>
      <c r="B570" s="22" t="e">
        <f>VLOOKUP($A570,[1]!tblEmployee[#All],MATCH([1]Attendance_Data!B$2,[1]!tblEmployee[#Headers],0),FALSE)</f>
        <v>#REF!</v>
      </c>
      <c r="C570" s="22" t="e">
        <f>VLOOKUP($A570,[1]!tblEmployee[#All],MATCH([1]Attendance_Data!C$2,[1]!tblEmployee[#Headers],0),FALSE)</f>
        <v>#REF!</v>
      </c>
      <c r="D570" s="22" t="e">
        <f>VLOOKUP($A570,[1]!tblEmployee[#All],MATCH([1]Attendance_Data!D$2,[1]!tblEmployee[#Headers],0),FALSE)</f>
        <v>#REF!</v>
      </c>
      <c r="E570" s="23" t="e">
        <f>VLOOKUP($A570,[1]!tblEmployee[#All],MATCH([1]Attendance_Data!E$2,[1]!tblEmployee[#Headers],0),FALSE)</f>
        <v>#REF!</v>
      </c>
      <c r="F570" s="32" t="e">
        <f>VLOOKUP($A570,'ATTENDANCE DATA'!$A$4:$AL$706,MATCH([1]Attendance_Data!F$2,'ATTENDANCE DATA'!$A$4:$AL$4,0),FALSE)</f>
        <v>#REF!</v>
      </c>
      <c r="G570" s="32" t="e">
        <f>VLOOKUP($A570,'ATTENDANCE DATA'!$A$4:$AL$706,MATCH([1]Attendance_Data!G$2,'ATTENDANCE DATA'!$A$4:$AL$4,0),FALSE)</f>
        <v>#REF!</v>
      </c>
      <c r="H570" s="32" t="e">
        <f>VLOOKUP($A570,'ATTENDANCE DATA'!$A$4:$AL$706,MATCH([1]Attendance_Data!H$2,'ATTENDANCE DATA'!$A$4:$AL$4,0),FALSE)</f>
        <v>#REF!</v>
      </c>
      <c r="I570" s="32" t="e">
        <f>VLOOKUP($A570,'ATTENDANCE DATA'!$A$4:$AL$706,MATCH([1]Attendance_Data!I$2,'ATTENDANCE DATA'!$A$4:$AL$4,0),FALSE)</f>
        <v>#REF!</v>
      </c>
      <c r="J570" s="32" t="e">
        <f>VLOOKUP($A570,'ATTENDANCE DATA'!$A$4:$AL$706,MATCH([1]Attendance_Data!J$2,'ATTENDANCE DATA'!$A$4:$AL$4,0),FALSE)</f>
        <v>#REF!</v>
      </c>
      <c r="K570" s="33" t="e">
        <f t="shared" si="8"/>
        <v>#REF!</v>
      </c>
    </row>
    <row r="571" spans="1:11">
      <c r="A571" s="24" t="e">
        <f>[1]!tblEmployee[[#This Row],[Emp_ID]]</f>
        <v>#REF!</v>
      </c>
      <c r="B571" s="22" t="e">
        <f>VLOOKUP($A571,[1]!tblEmployee[#All],MATCH([1]Attendance_Data!B$2,[1]!tblEmployee[#Headers],0),FALSE)</f>
        <v>#REF!</v>
      </c>
      <c r="C571" s="22" t="e">
        <f>VLOOKUP($A571,[1]!tblEmployee[#All],MATCH([1]Attendance_Data!C$2,[1]!tblEmployee[#Headers],0),FALSE)</f>
        <v>#REF!</v>
      </c>
      <c r="D571" s="22" t="e">
        <f>VLOOKUP($A571,[1]!tblEmployee[#All],MATCH([1]Attendance_Data!D$2,[1]!tblEmployee[#Headers],0),FALSE)</f>
        <v>#REF!</v>
      </c>
      <c r="E571" s="23" t="e">
        <f>VLOOKUP($A571,[1]!tblEmployee[#All],MATCH([1]Attendance_Data!E$2,[1]!tblEmployee[#Headers],0),FALSE)</f>
        <v>#REF!</v>
      </c>
      <c r="F571" s="32" t="e">
        <f>VLOOKUP($A571,'ATTENDANCE DATA'!$A$4:$AL$706,MATCH([1]Attendance_Data!F$2,'ATTENDANCE DATA'!$A$4:$AL$4,0),FALSE)</f>
        <v>#REF!</v>
      </c>
      <c r="G571" s="32" t="e">
        <f>VLOOKUP($A571,'ATTENDANCE DATA'!$A$4:$AL$706,MATCH([1]Attendance_Data!G$2,'ATTENDANCE DATA'!$A$4:$AL$4,0),FALSE)</f>
        <v>#REF!</v>
      </c>
      <c r="H571" s="32" t="e">
        <f>VLOOKUP($A571,'ATTENDANCE DATA'!$A$4:$AL$706,MATCH([1]Attendance_Data!H$2,'ATTENDANCE DATA'!$A$4:$AL$4,0),FALSE)</f>
        <v>#REF!</v>
      </c>
      <c r="I571" s="32" t="e">
        <f>VLOOKUP($A571,'ATTENDANCE DATA'!$A$4:$AL$706,MATCH([1]Attendance_Data!I$2,'ATTENDANCE DATA'!$A$4:$AL$4,0),FALSE)</f>
        <v>#REF!</v>
      </c>
      <c r="J571" s="32" t="e">
        <f>VLOOKUP($A571,'ATTENDANCE DATA'!$A$4:$AL$706,MATCH([1]Attendance_Data!J$2,'ATTENDANCE DATA'!$A$4:$AL$4,0),FALSE)</f>
        <v>#REF!</v>
      </c>
      <c r="K571" s="33" t="e">
        <f t="shared" si="8"/>
        <v>#REF!</v>
      </c>
    </row>
    <row r="572" spans="1:11">
      <c r="A572" s="24" t="e">
        <f>[1]!tblEmployee[[#This Row],[Emp_ID]]</f>
        <v>#REF!</v>
      </c>
      <c r="B572" s="22" t="e">
        <f>VLOOKUP($A572,[1]!tblEmployee[#All],MATCH([1]Attendance_Data!B$2,[1]!tblEmployee[#Headers],0),FALSE)</f>
        <v>#REF!</v>
      </c>
      <c r="C572" s="22" t="e">
        <f>VLOOKUP($A572,[1]!tblEmployee[#All],MATCH([1]Attendance_Data!C$2,[1]!tblEmployee[#Headers],0),FALSE)</f>
        <v>#REF!</v>
      </c>
      <c r="D572" s="22" t="e">
        <f>VLOOKUP($A572,[1]!tblEmployee[#All],MATCH([1]Attendance_Data!D$2,[1]!tblEmployee[#Headers],0),FALSE)</f>
        <v>#REF!</v>
      </c>
      <c r="E572" s="23" t="e">
        <f>VLOOKUP($A572,[1]!tblEmployee[#All],MATCH([1]Attendance_Data!E$2,[1]!tblEmployee[#Headers],0),FALSE)</f>
        <v>#REF!</v>
      </c>
      <c r="F572" s="32" t="e">
        <f>VLOOKUP($A572,'ATTENDANCE DATA'!$A$4:$AL$706,MATCH([1]Attendance_Data!F$2,'ATTENDANCE DATA'!$A$4:$AL$4,0),FALSE)</f>
        <v>#REF!</v>
      </c>
      <c r="G572" s="32" t="e">
        <f>VLOOKUP($A572,'ATTENDANCE DATA'!$A$4:$AL$706,MATCH([1]Attendance_Data!G$2,'ATTENDANCE DATA'!$A$4:$AL$4,0),FALSE)</f>
        <v>#REF!</v>
      </c>
      <c r="H572" s="32" t="e">
        <f>VLOOKUP($A572,'ATTENDANCE DATA'!$A$4:$AL$706,MATCH([1]Attendance_Data!H$2,'ATTENDANCE DATA'!$A$4:$AL$4,0),FALSE)</f>
        <v>#REF!</v>
      </c>
      <c r="I572" s="32" t="e">
        <f>VLOOKUP($A572,'ATTENDANCE DATA'!$A$4:$AL$706,MATCH([1]Attendance_Data!I$2,'ATTENDANCE DATA'!$A$4:$AL$4,0),FALSE)</f>
        <v>#REF!</v>
      </c>
      <c r="J572" s="32" t="e">
        <f>VLOOKUP($A572,'ATTENDANCE DATA'!$A$4:$AL$706,MATCH([1]Attendance_Data!J$2,'ATTENDANCE DATA'!$A$4:$AL$4,0),FALSE)</f>
        <v>#REF!</v>
      </c>
      <c r="K572" s="33" t="e">
        <f t="shared" si="8"/>
        <v>#REF!</v>
      </c>
    </row>
    <row r="573" spans="1:11">
      <c r="A573" s="24" t="e">
        <f>[1]!tblEmployee[[#This Row],[Emp_ID]]</f>
        <v>#REF!</v>
      </c>
      <c r="B573" s="22" t="e">
        <f>VLOOKUP($A573,[1]!tblEmployee[#All],MATCH([1]Attendance_Data!B$2,[1]!tblEmployee[#Headers],0),FALSE)</f>
        <v>#REF!</v>
      </c>
      <c r="C573" s="22" t="e">
        <f>VLOOKUP($A573,[1]!tblEmployee[#All],MATCH([1]Attendance_Data!C$2,[1]!tblEmployee[#Headers],0),FALSE)</f>
        <v>#REF!</v>
      </c>
      <c r="D573" s="22" t="e">
        <f>VLOOKUP($A573,[1]!tblEmployee[#All],MATCH([1]Attendance_Data!D$2,[1]!tblEmployee[#Headers],0),FALSE)</f>
        <v>#REF!</v>
      </c>
      <c r="E573" s="23" t="e">
        <f>VLOOKUP($A573,[1]!tblEmployee[#All],MATCH([1]Attendance_Data!E$2,[1]!tblEmployee[#Headers],0),FALSE)</f>
        <v>#REF!</v>
      </c>
      <c r="F573" s="32" t="e">
        <f>VLOOKUP($A573,'ATTENDANCE DATA'!$A$4:$AL$706,MATCH([1]Attendance_Data!F$2,'ATTENDANCE DATA'!$A$4:$AL$4,0),FALSE)</f>
        <v>#REF!</v>
      </c>
      <c r="G573" s="32" t="e">
        <f>VLOOKUP($A573,'ATTENDANCE DATA'!$A$4:$AL$706,MATCH([1]Attendance_Data!G$2,'ATTENDANCE DATA'!$A$4:$AL$4,0),FALSE)</f>
        <v>#REF!</v>
      </c>
      <c r="H573" s="32" t="e">
        <f>VLOOKUP($A573,'ATTENDANCE DATA'!$A$4:$AL$706,MATCH([1]Attendance_Data!H$2,'ATTENDANCE DATA'!$A$4:$AL$4,0),FALSE)</f>
        <v>#REF!</v>
      </c>
      <c r="I573" s="32" t="e">
        <f>VLOOKUP($A573,'ATTENDANCE DATA'!$A$4:$AL$706,MATCH([1]Attendance_Data!I$2,'ATTENDANCE DATA'!$A$4:$AL$4,0),FALSE)</f>
        <v>#REF!</v>
      </c>
      <c r="J573" s="32" t="e">
        <f>VLOOKUP($A573,'ATTENDANCE DATA'!$A$4:$AL$706,MATCH([1]Attendance_Data!J$2,'ATTENDANCE DATA'!$A$4:$AL$4,0),FALSE)</f>
        <v>#REF!</v>
      </c>
      <c r="K573" s="33" t="e">
        <f t="shared" si="8"/>
        <v>#REF!</v>
      </c>
    </row>
    <row r="574" spans="1:11">
      <c r="A574" s="24" t="e">
        <f>[1]!tblEmployee[[#This Row],[Emp_ID]]</f>
        <v>#REF!</v>
      </c>
      <c r="B574" s="22" t="e">
        <f>VLOOKUP($A574,[1]!tblEmployee[#All],MATCH([1]Attendance_Data!B$2,[1]!tblEmployee[#Headers],0),FALSE)</f>
        <v>#REF!</v>
      </c>
      <c r="C574" s="22" t="e">
        <f>VLOOKUP($A574,[1]!tblEmployee[#All],MATCH([1]Attendance_Data!C$2,[1]!tblEmployee[#Headers],0),FALSE)</f>
        <v>#REF!</v>
      </c>
      <c r="D574" s="22" t="e">
        <f>VLOOKUP($A574,[1]!tblEmployee[#All],MATCH([1]Attendance_Data!D$2,[1]!tblEmployee[#Headers],0),FALSE)</f>
        <v>#REF!</v>
      </c>
      <c r="E574" s="23" t="e">
        <f>VLOOKUP($A574,[1]!tblEmployee[#All],MATCH([1]Attendance_Data!E$2,[1]!tblEmployee[#Headers],0),FALSE)</f>
        <v>#REF!</v>
      </c>
      <c r="F574" s="32" t="e">
        <f>VLOOKUP($A574,'ATTENDANCE DATA'!$A$4:$AL$706,MATCH([1]Attendance_Data!F$2,'ATTENDANCE DATA'!$A$4:$AL$4,0),FALSE)</f>
        <v>#REF!</v>
      </c>
      <c r="G574" s="32" t="e">
        <f>VLOOKUP($A574,'ATTENDANCE DATA'!$A$4:$AL$706,MATCH([1]Attendance_Data!G$2,'ATTENDANCE DATA'!$A$4:$AL$4,0),FALSE)</f>
        <v>#REF!</v>
      </c>
      <c r="H574" s="32" t="e">
        <f>VLOOKUP($A574,'ATTENDANCE DATA'!$A$4:$AL$706,MATCH([1]Attendance_Data!H$2,'ATTENDANCE DATA'!$A$4:$AL$4,0),FALSE)</f>
        <v>#REF!</v>
      </c>
      <c r="I574" s="32" t="e">
        <f>VLOOKUP($A574,'ATTENDANCE DATA'!$A$4:$AL$706,MATCH([1]Attendance_Data!I$2,'ATTENDANCE DATA'!$A$4:$AL$4,0),FALSE)</f>
        <v>#REF!</v>
      </c>
      <c r="J574" s="32" t="e">
        <f>VLOOKUP($A574,'ATTENDANCE DATA'!$A$4:$AL$706,MATCH([1]Attendance_Data!J$2,'ATTENDANCE DATA'!$A$4:$AL$4,0),FALSE)</f>
        <v>#REF!</v>
      </c>
      <c r="K574" s="33" t="e">
        <f t="shared" si="8"/>
        <v>#REF!</v>
      </c>
    </row>
    <row r="575" spans="1:11">
      <c r="A575" s="24" t="e">
        <f>[1]!tblEmployee[[#This Row],[Emp_ID]]</f>
        <v>#REF!</v>
      </c>
      <c r="B575" s="22" t="e">
        <f>VLOOKUP($A575,[1]!tblEmployee[#All],MATCH([1]Attendance_Data!B$2,[1]!tblEmployee[#Headers],0),FALSE)</f>
        <v>#REF!</v>
      </c>
      <c r="C575" s="22" t="e">
        <f>VLOOKUP($A575,[1]!tblEmployee[#All],MATCH([1]Attendance_Data!C$2,[1]!tblEmployee[#Headers],0),FALSE)</f>
        <v>#REF!</v>
      </c>
      <c r="D575" s="22" t="e">
        <f>VLOOKUP($A575,[1]!tblEmployee[#All],MATCH([1]Attendance_Data!D$2,[1]!tblEmployee[#Headers],0),FALSE)</f>
        <v>#REF!</v>
      </c>
      <c r="E575" s="23" t="e">
        <f>VLOOKUP($A575,[1]!tblEmployee[#All],MATCH([1]Attendance_Data!E$2,[1]!tblEmployee[#Headers],0),FALSE)</f>
        <v>#REF!</v>
      </c>
      <c r="F575" s="32" t="e">
        <f>VLOOKUP($A575,'ATTENDANCE DATA'!$A$4:$AL$706,MATCH([1]Attendance_Data!F$2,'ATTENDANCE DATA'!$A$4:$AL$4,0),FALSE)</f>
        <v>#REF!</v>
      </c>
      <c r="G575" s="32" t="e">
        <f>VLOOKUP($A575,'ATTENDANCE DATA'!$A$4:$AL$706,MATCH([1]Attendance_Data!G$2,'ATTENDANCE DATA'!$A$4:$AL$4,0),FALSE)</f>
        <v>#REF!</v>
      </c>
      <c r="H575" s="32" t="e">
        <f>VLOOKUP($A575,'ATTENDANCE DATA'!$A$4:$AL$706,MATCH([1]Attendance_Data!H$2,'ATTENDANCE DATA'!$A$4:$AL$4,0),FALSE)</f>
        <v>#REF!</v>
      </c>
      <c r="I575" s="32" t="e">
        <f>VLOOKUP($A575,'ATTENDANCE DATA'!$A$4:$AL$706,MATCH([1]Attendance_Data!I$2,'ATTENDANCE DATA'!$A$4:$AL$4,0),FALSE)</f>
        <v>#REF!</v>
      </c>
      <c r="J575" s="32" t="e">
        <f>VLOOKUP($A575,'ATTENDANCE DATA'!$A$4:$AL$706,MATCH([1]Attendance_Data!J$2,'ATTENDANCE DATA'!$A$4:$AL$4,0),FALSE)</f>
        <v>#REF!</v>
      </c>
      <c r="K575" s="33" t="e">
        <f t="shared" si="8"/>
        <v>#REF!</v>
      </c>
    </row>
    <row r="576" spans="1:11">
      <c r="A576" s="24" t="e">
        <f>[1]!tblEmployee[[#This Row],[Emp_ID]]</f>
        <v>#REF!</v>
      </c>
      <c r="B576" s="22" t="e">
        <f>VLOOKUP($A576,[1]!tblEmployee[#All],MATCH([1]Attendance_Data!B$2,[1]!tblEmployee[#Headers],0),FALSE)</f>
        <v>#REF!</v>
      </c>
      <c r="C576" s="22" t="e">
        <f>VLOOKUP($A576,[1]!tblEmployee[#All],MATCH([1]Attendance_Data!C$2,[1]!tblEmployee[#Headers],0),FALSE)</f>
        <v>#REF!</v>
      </c>
      <c r="D576" s="22" t="e">
        <f>VLOOKUP($A576,[1]!tblEmployee[#All],MATCH([1]Attendance_Data!D$2,[1]!tblEmployee[#Headers],0),FALSE)</f>
        <v>#REF!</v>
      </c>
      <c r="E576" s="23" t="e">
        <f>VLOOKUP($A576,[1]!tblEmployee[#All],MATCH([1]Attendance_Data!E$2,[1]!tblEmployee[#Headers],0),FALSE)</f>
        <v>#REF!</v>
      </c>
      <c r="F576" s="32" t="e">
        <f>VLOOKUP($A576,'ATTENDANCE DATA'!$A$4:$AL$706,MATCH([1]Attendance_Data!F$2,'ATTENDANCE DATA'!$A$4:$AL$4,0),FALSE)</f>
        <v>#REF!</v>
      </c>
      <c r="G576" s="32" t="e">
        <f>VLOOKUP($A576,'ATTENDANCE DATA'!$A$4:$AL$706,MATCH([1]Attendance_Data!G$2,'ATTENDANCE DATA'!$A$4:$AL$4,0),FALSE)</f>
        <v>#REF!</v>
      </c>
      <c r="H576" s="32" t="e">
        <f>VLOOKUP($A576,'ATTENDANCE DATA'!$A$4:$AL$706,MATCH([1]Attendance_Data!H$2,'ATTENDANCE DATA'!$A$4:$AL$4,0),FALSE)</f>
        <v>#REF!</v>
      </c>
      <c r="I576" s="32" t="e">
        <f>VLOOKUP($A576,'ATTENDANCE DATA'!$A$4:$AL$706,MATCH([1]Attendance_Data!I$2,'ATTENDANCE DATA'!$A$4:$AL$4,0),FALSE)</f>
        <v>#REF!</v>
      </c>
      <c r="J576" s="32" t="e">
        <f>VLOOKUP($A576,'ATTENDANCE DATA'!$A$4:$AL$706,MATCH([1]Attendance_Data!J$2,'ATTENDANCE DATA'!$A$4:$AL$4,0),FALSE)</f>
        <v>#REF!</v>
      </c>
      <c r="K576" s="33" t="e">
        <f t="shared" si="8"/>
        <v>#REF!</v>
      </c>
    </row>
    <row r="577" spans="1:11">
      <c r="A577" s="24" t="e">
        <f>[1]!tblEmployee[[#This Row],[Emp_ID]]</f>
        <v>#REF!</v>
      </c>
      <c r="B577" s="22" t="e">
        <f>VLOOKUP($A577,[1]!tblEmployee[#All],MATCH([1]Attendance_Data!B$2,[1]!tblEmployee[#Headers],0),FALSE)</f>
        <v>#REF!</v>
      </c>
      <c r="C577" s="22" t="e">
        <f>VLOOKUP($A577,[1]!tblEmployee[#All],MATCH([1]Attendance_Data!C$2,[1]!tblEmployee[#Headers],0),FALSE)</f>
        <v>#REF!</v>
      </c>
      <c r="D577" s="22" t="e">
        <f>VLOOKUP($A577,[1]!tblEmployee[#All],MATCH([1]Attendance_Data!D$2,[1]!tblEmployee[#Headers],0),FALSE)</f>
        <v>#REF!</v>
      </c>
      <c r="E577" s="23" t="e">
        <f>VLOOKUP($A577,[1]!tblEmployee[#All],MATCH([1]Attendance_Data!E$2,[1]!tblEmployee[#Headers],0),FALSE)</f>
        <v>#REF!</v>
      </c>
      <c r="F577" s="32" t="e">
        <f>VLOOKUP($A577,'ATTENDANCE DATA'!$A$4:$AL$706,MATCH([1]Attendance_Data!F$2,'ATTENDANCE DATA'!$A$4:$AL$4,0),FALSE)</f>
        <v>#REF!</v>
      </c>
      <c r="G577" s="32" t="e">
        <f>VLOOKUP($A577,'ATTENDANCE DATA'!$A$4:$AL$706,MATCH([1]Attendance_Data!G$2,'ATTENDANCE DATA'!$A$4:$AL$4,0),FALSE)</f>
        <v>#REF!</v>
      </c>
      <c r="H577" s="32" t="e">
        <f>VLOOKUP($A577,'ATTENDANCE DATA'!$A$4:$AL$706,MATCH([1]Attendance_Data!H$2,'ATTENDANCE DATA'!$A$4:$AL$4,0),FALSE)</f>
        <v>#REF!</v>
      </c>
      <c r="I577" s="32" t="e">
        <f>VLOOKUP($A577,'ATTENDANCE DATA'!$A$4:$AL$706,MATCH([1]Attendance_Data!I$2,'ATTENDANCE DATA'!$A$4:$AL$4,0),FALSE)</f>
        <v>#REF!</v>
      </c>
      <c r="J577" s="32" t="e">
        <f>VLOOKUP($A577,'ATTENDANCE DATA'!$A$4:$AL$706,MATCH([1]Attendance_Data!J$2,'ATTENDANCE DATA'!$A$4:$AL$4,0),FALSE)</f>
        <v>#REF!</v>
      </c>
      <c r="K577" s="33" t="e">
        <f t="shared" si="8"/>
        <v>#REF!</v>
      </c>
    </row>
    <row r="578" spans="1:11">
      <c r="A578" s="24" t="e">
        <f>[1]!tblEmployee[[#This Row],[Emp_ID]]</f>
        <v>#REF!</v>
      </c>
      <c r="B578" s="22" t="e">
        <f>VLOOKUP($A578,[1]!tblEmployee[#All],MATCH([1]Attendance_Data!B$2,[1]!tblEmployee[#Headers],0),FALSE)</f>
        <v>#REF!</v>
      </c>
      <c r="C578" s="22" t="e">
        <f>VLOOKUP($A578,[1]!tblEmployee[#All],MATCH([1]Attendance_Data!C$2,[1]!tblEmployee[#Headers],0),FALSE)</f>
        <v>#REF!</v>
      </c>
      <c r="D578" s="22" t="e">
        <f>VLOOKUP($A578,[1]!tblEmployee[#All],MATCH([1]Attendance_Data!D$2,[1]!tblEmployee[#Headers],0),FALSE)</f>
        <v>#REF!</v>
      </c>
      <c r="E578" s="23" t="e">
        <f>VLOOKUP($A578,[1]!tblEmployee[#All],MATCH([1]Attendance_Data!E$2,[1]!tblEmployee[#Headers],0),FALSE)</f>
        <v>#REF!</v>
      </c>
      <c r="F578" s="32" t="e">
        <f>VLOOKUP($A578,'ATTENDANCE DATA'!$A$4:$AL$706,MATCH([1]Attendance_Data!F$2,'ATTENDANCE DATA'!$A$4:$AL$4,0),FALSE)</f>
        <v>#REF!</v>
      </c>
      <c r="G578" s="32" t="e">
        <f>VLOOKUP($A578,'ATTENDANCE DATA'!$A$4:$AL$706,MATCH([1]Attendance_Data!G$2,'ATTENDANCE DATA'!$A$4:$AL$4,0),FALSE)</f>
        <v>#REF!</v>
      </c>
      <c r="H578" s="32" t="e">
        <f>VLOOKUP($A578,'ATTENDANCE DATA'!$A$4:$AL$706,MATCH([1]Attendance_Data!H$2,'ATTENDANCE DATA'!$A$4:$AL$4,0),FALSE)</f>
        <v>#REF!</v>
      </c>
      <c r="I578" s="32" t="e">
        <f>VLOOKUP($A578,'ATTENDANCE DATA'!$A$4:$AL$706,MATCH([1]Attendance_Data!I$2,'ATTENDANCE DATA'!$A$4:$AL$4,0),FALSE)</f>
        <v>#REF!</v>
      </c>
      <c r="J578" s="32" t="e">
        <f>VLOOKUP($A578,'ATTENDANCE DATA'!$A$4:$AL$706,MATCH([1]Attendance_Data!J$2,'ATTENDANCE DATA'!$A$4:$AL$4,0),FALSE)</f>
        <v>#REF!</v>
      </c>
      <c r="K578" s="33" t="e">
        <f t="shared" si="8"/>
        <v>#REF!</v>
      </c>
    </row>
    <row r="579" spans="1:11">
      <c r="A579" s="24" t="e">
        <f>[1]!tblEmployee[[#This Row],[Emp_ID]]</f>
        <v>#REF!</v>
      </c>
      <c r="B579" s="22" t="e">
        <f>VLOOKUP($A579,[1]!tblEmployee[#All],MATCH([1]Attendance_Data!B$2,[1]!tblEmployee[#Headers],0),FALSE)</f>
        <v>#REF!</v>
      </c>
      <c r="C579" s="22" t="e">
        <f>VLOOKUP($A579,[1]!tblEmployee[#All],MATCH([1]Attendance_Data!C$2,[1]!tblEmployee[#Headers],0),FALSE)</f>
        <v>#REF!</v>
      </c>
      <c r="D579" s="22" t="e">
        <f>VLOOKUP($A579,[1]!tblEmployee[#All],MATCH([1]Attendance_Data!D$2,[1]!tblEmployee[#Headers],0),FALSE)</f>
        <v>#REF!</v>
      </c>
      <c r="E579" s="23" t="e">
        <f>VLOOKUP($A579,[1]!tblEmployee[#All],MATCH([1]Attendance_Data!E$2,[1]!tblEmployee[#Headers],0),FALSE)</f>
        <v>#REF!</v>
      </c>
      <c r="F579" s="32" t="e">
        <f>VLOOKUP($A579,'ATTENDANCE DATA'!$A$4:$AL$706,MATCH([1]Attendance_Data!F$2,'ATTENDANCE DATA'!$A$4:$AL$4,0),FALSE)</f>
        <v>#REF!</v>
      </c>
      <c r="G579" s="32" t="e">
        <f>VLOOKUP($A579,'ATTENDANCE DATA'!$A$4:$AL$706,MATCH([1]Attendance_Data!G$2,'ATTENDANCE DATA'!$A$4:$AL$4,0),FALSE)</f>
        <v>#REF!</v>
      </c>
      <c r="H579" s="32" t="e">
        <f>VLOOKUP($A579,'ATTENDANCE DATA'!$A$4:$AL$706,MATCH([1]Attendance_Data!H$2,'ATTENDANCE DATA'!$A$4:$AL$4,0),FALSE)</f>
        <v>#REF!</v>
      </c>
      <c r="I579" s="32" t="e">
        <f>VLOOKUP($A579,'ATTENDANCE DATA'!$A$4:$AL$706,MATCH([1]Attendance_Data!I$2,'ATTENDANCE DATA'!$A$4:$AL$4,0),FALSE)</f>
        <v>#REF!</v>
      </c>
      <c r="J579" s="32" t="e">
        <f>VLOOKUP($A579,'ATTENDANCE DATA'!$A$4:$AL$706,MATCH([1]Attendance_Data!J$2,'ATTENDANCE DATA'!$A$4:$AL$4,0),FALSE)</f>
        <v>#REF!</v>
      </c>
      <c r="K579" s="33" t="e">
        <f t="shared" si="8"/>
        <v>#REF!</v>
      </c>
    </row>
    <row r="580" spans="1:11">
      <c r="A580" s="24" t="e">
        <f>[1]!tblEmployee[[#This Row],[Emp_ID]]</f>
        <v>#REF!</v>
      </c>
      <c r="B580" s="22" t="e">
        <f>VLOOKUP($A580,[1]!tblEmployee[#All],MATCH([1]Attendance_Data!B$2,[1]!tblEmployee[#Headers],0),FALSE)</f>
        <v>#REF!</v>
      </c>
      <c r="C580" s="22" t="e">
        <f>VLOOKUP($A580,[1]!tblEmployee[#All],MATCH([1]Attendance_Data!C$2,[1]!tblEmployee[#Headers],0),FALSE)</f>
        <v>#REF!</v>
      </c>
      <c r="D580" s="22" t="e">
        <f>VLOOKUP($A580,[1]!tblEmployee[#All],MATCH([1]Attendance_Data!D$2,[1]!tblEmployee[#Headers],0),FALSE)</f>
        <v>#REF!</v>
      </c>
      <c r="E580" s="23" t="e">
        <f>VLOOKUP($A580,[1]!tblEmployee[#All],MATCH([1]Attendance_Data!E$2,[1]!tblEmployee[#Headers],0),FALSE)</f>
        <v>#REF!</v>
      </c>
      <c r="F580" s="32" t="e">
        <f>VLOOKUP($A580,'ATTENDANCE DATA'!$A$4:$AL$706,MATCH([1]Attendance_Data!F$2,'ATTENDANCE DATA'!$A$4:$AL$4,0),FALSE)</f>
        <v>#REF!</v>
      </c>
      <c r="G580" s="32" t="e">
        <f>VLOOKUP($A580,'ATTENDANCE DATA'!$A$4:$AL$706,MATCH([1]Attendance_Data!G$2,'ATTENDANCE DATA'!$A$4:$AL$4,0),FALSE)</f>
        <v>#REF!</v>
      </c>
      <c r="H580" s="32" t="e">
        <f>VLOOKUP($A580,'ATTENDANCE DATA'!$A$4:$AL$706,MATCH([1]Attendance_Data!H$2,'ATTENDANCE DATA'!$A$4:$AL$4,0),FALSE)</f>
        <v>#REF!</v>
      </c>
      <c r="I580" s="32" t="e">
        <f>VLOOKUP($A580,'ATTENDANCE DATA'!$A$4:$AL$706,MATCH([1]Attendance_Data!I$2,'ATTENDANCE DATA'!$A$4:$AL$4,0),FALSE)</f>
        <v>#REF!</v>
      </c>
      <c r="J580" s="32" t="e">
        <f>VLOOKUP($A580,'ATTENDANCE DATA'!$A$4:$AL$706,MATCH([1]Attendance_Data!J$2,'ATTENDANCE DATA'!$A$4:$AL$4,0),FALSE)</f>
        <v>#REF!</v>
      </c>
      <c r="K580" s="33" t="e">
        <f t="shared" ref="K580:K643" si="9">IF((G580+J580)=0,0,G580/(G580+J580))</f>
        <v>#REF!</v>
      </c>
    </row>
    <row r="581" spans="1:11">
      <c r="A581" s="24" t="e">
        <f>[1]!tblEmployee[[#This Row],[Emp_ID]]</f>
        <v>#REF!</v>
      </c>
      <c r="B581" s="22" t="e">
        <f>VLOOKUP($A581,[1]!tblEmployee[#All],MATCH([1]Attendance_Data!B$2,[1]!tblEmployee[#Headers],0),FALSE)</f>
        <v>#REF!</v>
      </c>
      <c r="C581" s="22" t="e">
        <f>VLOOKUP($A581,[1]!tblEmployee[#All],MATCH([1]Attendance_Data!C$2,[1]!tblEmployee[#Headers],0),FALSE)</f>
        <v>#REF!</v>
      </c>
      <c r="D581" s="22" t="e">
        <f>VLOOKUP($A581,[1]!tblEmployee[#All],MATCH([1]Attendance_Data!D$2,[1]!tblEmployee[#Headers],0),FALSE)</f>
        <v>#REF!</v>
      </c>
      <c r="E581" s="23" t="e">
        <f>VLOOKUP($A581,[1]!tblEmployee[#All],MATCH([1]Attendance_Data!E$2,[1]!tblEmployee[#Headers],0),FALSE)</f>
        <v>#REF!</v>
      </c>
      <c r="F581" s="32" t="e">
        <f>VLOOKUP($A581,'ATTENDANCE DATA'!$A$4:$AL$706,MATCH([1]Attendance_Data!F$2,'ATTENDANCE DATA'!$A$4:$AL$4,0),FALSE)</f>
        <v>#REF!</v>
      </c>
      <c r="G581" s="32" t="e">
        <f>VLOOKUP($A581,'ATTENDANCE DATA'!$A$4:$AL$706,MATCH([1]Attendance_Data!G$2,'ATTENDANCE DATA'!$A$4:$AL$4,0),FALSE)</f>
        <v>#REF!</v>
      </c>
      <c r="H581" s="32" t="e">
        <f>VLOOKUP($A581,'ATTENDANCE DATA'!$A$4:$AL$706,MATCH([1]Attendance_Data!H$2,'ATTENDANCE DATA'!$A$4:$AL$4,0),FALSE)</f>
        <v>#REF!</v>
      </c>
      <c r="I581" s="32" t="e">
        <f>VLOOKUP($A581,'ATTENDANCE DATA'!$A$4:$AL$706,MATCH([1]Attendance_Data!I$2,'ATTENDANCE DATA'!$A$4:$AL$4,0),FALSE)</f>
        <v>#REF!</v>
      </c>
      <c r="J581" s="32" t="e">
        <f>VLOOKUP($A581,'ATTENDANCE DATA'!$A$4:$AL$706,MATCH([1]Attendance_Data!J$2,'ATTENDANCE DATA'!$A$4:$AL$4,0),FALSE)</f>
        <v>#REF!</v>
      </c>
      <c r="K581" s="33" t="e">
        <f t="shared" si="9"/>
        <v>#REF!</v>
      </c>
    </row>
    <row r="582" spans="1:11">
      <c r="A582" s="24" t="e">
        <f>[1]!tblEmployee[[#This Row],[Emp_ID]]</f>
        <v>#REF!</v>
      </c>
      <c r="B582" s="22" t="e">
        <f>VLOOKUP($A582,[1]!tblEmployee[#All],MATCH([1]Attendance_Data!B$2,[1]!tblEmployee[#Headers],0),FALSE)</f>
        <v>#REF!</v>
      </c>
      <c r="C582" s="22" t="e">
        <f>VLOOKUP($A582,[1]!tblEmployee[#All],MATCH([1]Attendance_Data!C$2,[1]!tblEmployee[#Headers],0),FALSE)</f>
        <v>#REF!</v>
      </c>
      <c r="D582" s="22" t="e">
        <f>VLOOKUP($A582,[1]!tblEmployee[#All],MATCH([1]Attendance_Data!D$2,[1]!tblEmployee[#Headers],0),FALSE)</f>
        <v>#REF!</v>
      </c>
      <c r="E582" s="23" t="e">
        <f>VLOOKUP($A582,[1]!tblEmployee[#All],MATCH([1]Attendance_Data!E$2,[1]!tblEmployee[#Headers],0),FALSE)</f>
        <v>#REF!</v>
      </c>
      <c r="F582" s="32" t="e">
        <f>VLOOKUP($A582,'ATTENDANCE DATA'!$A$4:$AL$706,MATCH([1]Attendance_Data!F$2,'ATTENDANCE DATA'!$A$4:$AL$4,0),FALSE)</f>
        <v>#REF!</v>
      </c>
      <c r="G582" s="32" t="e">
        <f>VLOOKUP($A582,'ATTENDANCE DATA'!$A$4:$AL$706,MATCH([1]Attendance_Data!G$2,'ATTENDANCE DATA'!$A$4:$AL$4,0),FALSE)</f>
        <v>#REF!</v>
      </c>
      <c r="H582" s="32" t="e">
        <f>VLOOKUP($A582,'ATTENDANCE DATA'!$A$4:$AL$706,MATCH([1]Attendance_Data!H$2,'ATTENDANCE DATA'!$A$4:$AL$4,0),FALSE)</f>
        <v>#REF!</v>
      </c>
      <c r="I582" s="32" t="e">
        <f>VLOOKUP($A582,'ATTENDANCE DATA'!$A$4:$AL$706,MATCH([1]Attendance_Data!I$2,'ATTENDANCE DATA'!$A$4:$AL$4,0),FALSE)</f>
        <v>#REF!</v>
      </c>
      <c r="J582" s="32" t="e">
        <f>VLOOKUP($A582,'ATTENDANCE DATA'!$A$4:$AL$706,MATCH([1]Attendance_Data!J$2,'ATTENDANCE DATA'!$A$4:$AL$4,0),FALSE)</f>
        <v>#REF!</v>
      </c>
      <c r="K582" s="33" t="e">
        <f t="shared" si="9"/>
        <v>#REF!</v>
      </c>
    </row>
    <row r="583" spans="1:11">
      <c r="A583" s="24" t="e">
        <f>[1]!tblEmployee[[#This Row],[Emp_ID]]</f>
        <v>#REF!</v>
      </c>
      <c r="B583" s="22" t="e">
        <f>VLOOKUP($A583,[1]!tblEmployee[#All],MATCH([1]Attendance_Data!B$2,[1]!tblEmployee[#Headers],0),FALSE)</f>
        <v>#REF!</v>
      </c>
      <c r="C583" s="22" t="e">
        <f>VLOOKUP($A583,[1]!tblEmployee[#All],MATCH([1]Attendance_Data!C$2,[1]!tblEmployee[#Headers],0),FALSE)</f>
        <v>#REF!</v>
      </c>
      <c r="D583" s="22" t="e">
        <f>VLOOKUP($A583,[1]!tblEmployee[#All],MATCH([1]Attendance_Data!D$2,[1]!tblEmployee[#Headers],0),FALSE)</f>
        <v>#REF!</v>
      </c>
      <c r="E583" s="23" t="e">
        <f>VLOOKUP($A583,[1]!tblEmployee[#All],MATCH([1]Attendance_Data!E$2,[1]!tblEmployee[#Headers],0),FALSE)</f>
        <v>#REF!</v>
      </c>
      <c r="F583" s="32" t="e">
        <f>VLOOKUP($A583,'ATTENDANCE DATA'!$A$4:$AL$706,MATCH([1]Attendance_Data!F$2,'ATTENDANCE DATA'!$A$4:$AL$4,0),FALSE)</f>
        <v>#REF!</v>
      </c>
      <c r="G583" s="32" t="e">
        <f>VLOOKUP($A583,'ATTENDANCE DATA'!$A$4:$AL$706,MATCH([1]Attendance_Data!G$2,'ATTENDANCE DATA'!$A$4:$AL$4,0),FALSE)</f>
        <v>#REF!</v>
      </c>
      <c r="H583" s="32" t="e">
        <f>VLOOKUP($A583,'ATTENDANCE DATA'!$A$4:$AL$706,MATCH([1]Attendance_Data!H$2,'ATTENDANCE DATA'!$A$4:$AL$4,0),FALSE)</f>
        <v>#REF!</v>
      </c>
      <c r="I583" s="32" t="e">
        <f>VLOOKUP($A583,'ATTENDANCE DATA'!$A$4:$AL$706,MATCH([1]Attendance_Data!I$2,'ATTENDANCE DATA'!$A$4:$AL$4,0),FALSE)</f>
        <v>#REF!</v>
      </c>
      <c r="J583" s="32" t="e">
        <f>VLOOKUP($A583,'ATTENDANCE DATA'!$A$4:$AL$706,MATCH([1]Attendance_Data!J$2,'ATTENDANCE DATA'!$A$4:$AL$4,0),FALSE)</f>
        <v>#REF!</v>
      </c>
      <c r="K583" s="33" t="e">
        <f t="shared" si="9"/>
        <v>#REF!</v>
      </c>
    </row>
    <row r="584" spans="1:11">
      <c r="A584" s="24" t="e">
        <f>[1]!tblEmployee[[#This Row],[Emp_ID]]</f>
        <v>#REF!</v>
      </c>
      <c r="B584" s="22" t="e">
        <f>VLOOKUP($A584,[1]!tblEmployee[#All],MATCH([1]Attendance_Data!B$2,[1]!tblEmployee[#Headers],0),FALSE)</f>
        <v>#REF!</v>
      </c>
      <c r="C584" s="22" t="e">
        <f>VLOOKUP($A584,[1]!tblEmployee[#All],MATCH([1]Attendance_Data!C$2,[1]!tblEmployee[#Headers],0),FALSE)</f>
        <v>#REF!</v>
      </c>
      <c r="D584" s="22" t="e">
        <f>VLOOKUP($A584,[1]!tblEmployee[#All],MATCH([1]Attendance_Data!D$2,[1]!tblEmployee[#Headers],0),FALSE)</f>
        <v>#REF!</v>
      </c>
      <c r="E584" s="23" t="e">
        <f>VLOOKUP($A584,[1]!tblEmployee[#All],MATCH([1]Attendance_Data!E$2,[1]!tblEmployee[#Headers],0),FALSE)</f>
        <v>#REF!</v>
      </c>
      <c r="F584" s="32" t="e">
        <f>VLOOKUP($A584,'ATTENDANCE DATA'!$A$4:$AL$706,MATCH([1]Attendance_Data!F$2,'ATTENDANCE DATA'!$A$4:$AL$4,0),FALSE)</f>
        <v>#REF!</v>
      </c>
      <c r="G584" s="32" t="e">
        <f>VLOOKUP($A584,'ATTENDANCE DATA'!$A$4:$AL$706,MATCH([1]Attendance_Data!G$2,'ATTENDANCE DATA'!$A$4:$AL$4,0),FALSE)</f>
        <v>#REF!</v>
      </c>
      <c r="H584" s="32" t="e">
        <f>VLOOKUP($A584,'ATTENDANCE DATA'!$A$4:$AL$706,MATCH([1]Attendance_Data!H$2,'ATTENDANCE DATA'!$A$4:$AL$4,0),FALSE)</f>
        <v>#REF!</v>
      </c>
      <c r="I584" s="32" t="e">
        <f>VLOOKUP($A584,'ATTENDANCE DATA'!$A$4:$AL$706,MATCH([1]Attendance_Data!I$2,'ATTENDANCE DATA'!$A$4:$AL$4,0),FALSE)</f>
        <v>#REF!</v>
      </c>
      <c r="J584" s="32" t="e">
        <f>VLOOKUP($A584,'ATTENDANCE DATA'!$A$4:$AL$706,MATCH([1]Attendance_Data!J$2,'ATTENDANCE DATA'!$A$4:$AL$4,0),FALSE)</f>
        <v>#REF!</v>
      </c>
      <c r="K584" s="33" t="e">
        <f t="shared" si="9"/>
        <v>#REF!</v>
      </c>
    </row>
    <row r="585" spans="1:11">
      <c r="A585" s="24" t="e">
        <f>[1]!tblEmployee[[#This Row],[Emp_ID]]</f>
        <v>#REF!</v>
      </c>
      <c r="B585" s="22" t="e">
        <f>VLOOKUP($A585,[1]!tblEmployee[#All],MATCH([1]Attendance_Data!B$2,[1]!tblEmployee[#Headers],0),FALSE)</f>
        <v>#REF!</v>
      </c>
      <c r="C585" s="22" t="e">
        <f>VLOOKUP($A585,[1]!tblEmployee[#All],MATCH([1]Attendance_Data!C$2,[1]!tblEmployee[#Headers],0),FALSE)</f>
        <v>#REF!</v>
      </c>
      <c r="D585" s="22" t="e">
        <f>VLOOKUP($A585,[1]!tblEmployee[#All],MATCH([1]Attendance_Data!D$2,[1]!tblEmployee[#Headers],0),FALSE)</f>
        <v>#REF!</v>
      </c>
      <c r="E585" s="23" t="e">
        <f>VLOOKUP($A585,[1]!tblEmployee[#All],MATCH([1]Attendance_Data!E$2,[1]!tblEmployee[#Headers],0),FALSE)</f>
        <v>#REF!</v>
      </c>
      <c r="F585" s="32" t="e">
        <f>VLOOKUP($A585,'ATTENDANCE DATA'!$A$4:$AL$706,MATCH([1]Attendance_Data!F$2,'ATTENDANCE DATA'!$A$4:$AL$4,0),FALSE)</f>
        <v>#REF!</v>
      </c>
      <c r="G585" s="32" t="e">
        <f>VLOOKUP($A585,'ATTENDANCE DATA'!$A$4:$AL$706,MATCH([1]Attendance_Data!G$2,'ATTENDANCE DATA'!$A$4:$AL$4,0),FALSE)</f>
        <v>#REF!</v>
      </c>
      <c r="H585" s="32" t="e">
        <f>VLOOKUP($A585,'ATTENDANCE DATA'!$A$4:$AL$706,MATCH([1]Attendance_Data!H$2,'ATTENDANCE DATA'!$A$4:$AL$4,0),FALSE)</f>
        <v>#REF!</v>
      </c>
      <c r="I585" s="32" t="e">
        <f>VLOOKUP($A585,'ATTENDANCE DATA'!$A$4:$AL$706,MATCH([1]Attendance_Data!I$2,'ATTENDANCE DATA'!$A$4:$AL$4,0),FALSE)</f>
        <v>#REF!</v>
      </c>
      <c r="J585" s="32" t="e">
        <f>VLOOKUP($A585,'ATTENDANCE DATA'!$A$4:$AL$706,MATCH([1]Attendance_Data!J$2,'ATTENDANCE DATA'!$A$4:$AL$4,0),FALSE)</f>
        <v>#REF!</v>
      </c>
      <c r="K585" s="33" t="e">
        <f t="shared" si="9"/>
        <v>#REF!</v>
      </c>
    </row>
    <row r="586" spans="1:11">
      <c r="A586" s="24" t="e">
        <f>[1]!tblEmployee[[#This Row],[Emp_ID]]</f>
        <v>#REF!</v>
      </c>
      <c r="B586" s="22" t="e">
        <f>VLOOKUP($A586,[1]!tblEmployee[#All],MATCH([1]Attendance_Data!B$2,[1]!tblEmployee[#Headers],0),FALSE)</f>
        <v>#REF!</v>
      </c>
      <c r="C586" s="22" t="e">
        <f>VLOOKUP($A586,[1]!tblEmployee[#All],MATCH([1]Attendance_Data!C$2,[1]!tblEmployee[#Headers],0),FALSE)</f>
        <v>#REF!</v>
      </c>
      <c r="D586" s="22" t="e">
        <f>VLOOKUP($A586,[1]!tblEmployee[#All],MATCH([1]Attendance_Data!D$2,[1]!tblEmployee[#Headers],0),FALSE)</f>
        <v>#REF!</v>
      </c>
      <c r="E586" s="23" t="e">
        <f>VLOOKUP($A586,[1]!tblEmployee[#All],MATCH([1]Attendance_Data!E$2,[1]!tblEmployee[#Headers],0),FALSE)</f>
        <v>#REF!</v>
      </c>
      <c r="F586" s="32" t="e">
        <f>VLOOKUP($A586,'ATTENDANCE DATA'!$A$4:$AL$706,MATCH([1]Attendance_Data!F$2,'ATTENDANCE DATA'!$A$4:$AL$4,0),FALSE)</f>
        <v>#REF!</v>
      </c>
      <c r="G586" s="32" t="e">
        <f>VLOOKUP($A586,'ATTENDANCE DATA'!$A$4:$AL$706,MATCH([1]Attendance_Data!G$2,'ATTENDANCE DATA'!$A$4:$AL$4,0),FALSE)</f>
        <v>#REF!</v>
      </c>
      <c r="H586" s="32" t="e">
        <f>VLOOKUP($A586,'ATTENDANCE DATA'!$A$4:$AL$706,MATCH([1]Attendance_Data!H$2,'ATTENDANCE DATA'!$A$4:$AL$4,0),FALSE)</f>
        <v>#REF!</v>
      </c>
      <c r="I586" s="32" t="e">
        <f>VLOOKUP($A586,'ATTENDANCE DATA'!$A$4:$AL$706,MATCH([1]Attendance_Data!I$2,'ATTENDANCE DATA'!$A$4:$AL$4,0),FALSE)</f>
        <v>#REF!</v>
      </c>
      <c r="J586" s="32" t="e">
        <f>VLOOKUP($A586,'ATTENDANCE DATA'!$A$4:$AL$706,MATCH([1]Attendance_Data!J$2,'ATTENDANCE DATA'!$A$4:$AL$4,0),FALSE)</f>
        <v>#REF!</v>
      </c>
      <c r="K586" s="33" t="e">
        <f t="shared" si="9"/>
        <v>#REF!</v>
      </c>
    </row>
    <row r="587" spans="1:11">
      <c r="A587" s="24" t="e">
        <f>[1]!tblEmployee[[#This Row],[Emp_ID]]</f>
        <v>#REF!</v>
      </c>
      <c r="B587" s="22" t="e">
        <f>VLOOKUP($A587,[1]!tblEmployee[#All],MATCH([1]Attendance_Data!B$2,[1]!tblEmployee[#Headers],0),FALSE)</f>
        <v>#REF!</v>
      </c>
      <c r="C587" s="22" t="e">
        <f>VLOOKUP($A587,[1]!tblEmployee[#All],MATCH([1]Attendance_Data!C$2,[1]!tblEmployee[#Headers],0),FALSE)</f>
        <v>#REF!</v>
      </c>
      <c r="D587" s="22" t="e">
        <f>VLOOKUP($A587,[1]!tblEmployee[#All],MATCH([1]Attendance_Data!D$2,[1]!tblEmployee[#Headers],0),FALSE)</f>
        <v>#REF!</v>
      </c>
      <c r="E587" s="23" t="e">
        <f>VLOOKUP($A587,[1]!tblEmployee[#All],MATCH([1]Attendance_Data!E$2,[1]!tblEmployee[#Headers],0),FALSE)</f>
        <v>#REF!</v>
      </c>
      <c r="F587" s="32" t="e">
        <f>VLOOKUP($A587,'ATTENDANCE DATA'!$A$4:$AL$706,MATCH([1]Attendance_Data!F$2,'ATTENDANCE DATA'!$A$4:$AL$4,0),FALSE)</f>
        <v>#REF!</v>
      </c>
      <c r="G587" s="32" t="e">
        <f>VLOOKUP($A587,'ATTENDANCE DATA'!$A$4:$AL$706,MATCH([1]Attendance_Data!G$2,'ATTENDANCE DATA'!$A$4:$AL$4,0),FALSE)</f>
        <v>#REF!</v>
      </c>
      <c r="H587" s="32" t="e">
        <f>VLOOKUP($A587,'ATTENDANCE DATA'!$A$4:$AL$706,MATCH([1]Attendance_Data!H$2,'ATTENDANCE DATA'!$A$4:$AL$4,0),FALSE)</f>
        <v>#REF!</v>
      </c>
      <c r="I587" s="32" t="e">
        <f>VLOOKUP($A587,'ATTENDANCE DATA'!$A$4:$AL$706,MATCH([1]Attendance_Data!I$2,'ATTENDANCE DATA'!$A$4:$AL$4,0),FALSE)</f>
        <v>#REF!</v>
      </c>
      <c r="J587" s="32" t="e">
        <f>VLOOKUP($A587,'ATTENDANCE DATA'!$A$4:$AL$706,MATCH([1]Attendance_Data!J$2,'ATTENDANCE DATA'!$A$4:$AL$4,0),FALSE)</f>
        <v>#REF!</v>
      </c>
      <c r="K587" s="33" t="e">
        <f t="shared" si="9"/>
        <v>#REF!</v>
      </c>
    </row>
    <row r="588" spans="1:11">
      <c r="A588" s="24" t="e">
        <f>[1]!tblEmployee[[#This Row],[Emp_ID]]</f>
        <v>#REF!</v>
      </c>
      <c r="B588" s="22" t="e">
        <f>VLOOKUP($A588,[1]!tblEmployee[#All],MATCH([1]Attendance_Data!B$2,[1]!tblEmployee[#Headers],0),FALSE)</f>
        <v>#REF!</v>
      </c>
      <c r="C588" s="22" t="e">
        <f>VLOOKUP($A588,[1]!tblEmployee[#All],MATCH([1]Attendance_Data!C$2,[1]!tblEmployee[#Headers],0),FALSE)</f>
        <v>#REF!</v>
      </c>
      <c r="D588" s="22" t="e">
        <f>VLOOKUP($A588,[1]!tblEmployee[#All],MATCH([1]Attendance_Data!D$2,[1]!tblEmployee[#Headers],0),FALSE)</f>
        <v>#REF!</v>
      </c>
      <c r="E588" s="23" t="e">
        <f>VLOOKUP($A588,[1]!tblEmployee[#All],MATCH([1]Attendance_Data!E$2,[1]!tblEmployee[#Headers],0),FALSE)</f>
        <v>#REF!</v>
      </c>
      <c r="F588" s="32" t="e">
        <f>VLOOKUP($A588,'ATTENDANCE DATA'!$A$4:$AL$706,MATCH([1]Attendance_Data!F$2,'ATTENDANCE DATA'!$A$4:$AL$4,0),FALSE)</f>
        <v>#REF!</v>
      </c>
      <c r="G588" s="32" t="e">
        <f>VLOOKUP($A588,'ATTENDANCE DATA'!$A$4:$AL$706,MATCH([1]Attendance_Data!G$2,'ATTENDANCE DATA'!$A$4:$AL$4,0),FALSE)</f>
        <v>#REF!</v>
      </c>
      <c r="H588" s="32" t="e">
        <f>VLOOKUP($A588,'ATTENDANCE DATA'!$A$4:$AL$706,MATCH([1]Attendance_Data!H$2,'ATTENDANCE DATA'!$A$4:$AL$4,0),FALSE)</f>
        <v>#REF!</v>
      </c>
      <c r="I588" s="32" t="e">
        <f>VLOOKUP($A588,'ATTENDANCE DATA'!$A$4:$AL$706,MATCH([1]Attendance_Data!I$2,'ATTENDANCE DATA'!$A$4:$AL$4,0),FALSE)</f>
        <v>#REF!</v>
      </c>
      <c r="J588" s="32" t="e">
        <f>VLOOKUP($A588,'ATTENDANCE DATA'!$A$4:$AL$706,MATCH([1]Attendance_Data!J$2,'ATTENDANCE DATA'!$A$4:$AL$4,0),FALSE)</f>
        <v>#REF!</v>
      </c>
      <c r="K588" s="33" t="e">
        <f t="shared" si="9"/>
        <v>#REF!</v>
      </c>
    </row>
    <row r="589" spans="1:11">
      <c r="A589" s="24" t="e">
        <f>[1]!tblEmployee[[#This Row],[Emp_ID]]</f>
        <v>#REF!</v>
      </c>
      <c r="B589" s="22" t="e">
        <f>VLOOKUP($A589,[1]!tblEmployee[#All],MATCH([1]Attendance_Data!B$2,[1]!tblEmployee[#Headers],0),FALSE)</f>
        <v>#REF!</v>
      </c>
      <c r="C589" s="22" t="e">
        <f>VLOOKUP($A589,[1]!tblEmployee[#All],MATCH([1]Attendance_Data!C$2,[1]!tblEmployee[#Headers],0),FALSE)</f>
        <v>#REF!</v>
      </c>
      <c r="D589" s="22" t="e">
        <f>VLOOKUP($A589,[1]!tblEmployee[#All],MATCH([1]Attendance_Data!D$2,[1]!tblEmployee[#Headers],0),FALSE)</f>
        <v>#REF!</v>
      </c>
      <c r="E589" s="23" t="e">
        <f>VLOOKUP($A589,[1]!tblEmployee[#All],MATCH([1]Attendance_Data!E$2,[1]!tblEmployee[#Headers],0),FALSE)</f>
        <v>#REF!</v>
      </c>
      <c r="F589" s="32" t="e">
        <f>VLOOKUP($A589,'ATTENDANCE DATA'!$A$4:$AL$706,MATCH([1]Attendance_Data!F$2,'ATTENDANCE DATA'!$A$4:$AL$4,0),FALSE)</f>
        <v>#REF!</v>
      </c>
      <c r="G589" s="32" t="e">
        <f>VLOOKUP($A589,'ATTENDANCE DATA'!$A$4:$AL$706,MATCH([1]Attendance_Data!G$2,'ATTENDANCE DATA'!$A$4:$AL$4,0),FALSE)</f>
        <v>#REF!</v>
      </c>
      <c r="H589" s="32" t="e">
        <f>VLOOKUP($A589,'ATTENDANCE DATA'!$A$4:$AL$706,MATCH([1]Attendance_Data!H$2,'ATTENDANCE DATA'!$A$4:$AL$4,0),FALSE)</f>
        <v>#REF!</v>
      </c>
      <c r="I589" s="32" t="e">
        <f>VLOOKUP($A589,'ATTENDANCE DATA'!$A$4:$AL$706,MATCH([1]Attendance_Data!I$2,'ATTENDANCE DATA'!$A$4:$AL$4,0),FALSE)</f>
        <v>#REF!</v>
      </c>
      <c r="J589" s="32" t="e">
        <f>VLOOKUP($A589,'ATTENDANCE DATA'!$A$4:$AL$706,MATCH([1]Attendance_Data!J$2,'ATTENDANCE DATA'!$A$4:$AL$4,0),FALSE)</f>
        <v>#REF!</v>
      </c>
      <c r="K589" s="33" t="e">
        <f t="shared" si="9"/>
        <v>#REF!</v>
      </c>
    </row>
    <row r="590" spans="1:11">
      <c r="A590" s="24" t="e">
        <f>[1]!tblEmployee[[#This Row],[Emp_ID]]</f>
        <v>#REF!</v>
      </c>
      <c r="B590" s="22" t="e">
        <f>VLOOKUP($A590,[1]!tblEmployee[#All],MATCH([1]Attendance_Data!B$2,[1]!tblEmployee[#Headers],0),FALSE)</f>
        <v>#REF!</v>
      </c>
      <c r="C590" s="22" t="e">
        <f>VLOOKUP($A590,[1]!tblEmployee[#All],MATCH([1]Attendance_Data!C$2,[1]!tblEmployee[#Headers],0),FALSE)</f>
        <v>#REF!</v>
      </c>
      <c r="D590" s="22" t="e">
        <f>VLOOKUP($A590,[1]!tblEmployee[#All],MATCH([1]Attendance_Data!D$2,[1]!tblEmployee[#Headers],0),FALSE)</f>
        <v>#REF!</v>
      </c>
      <c r="E590" s="23" t="e">
        <f>VLOOKUP($A590,[1]!tblEmployee[#All],MATCH([1]Attendance_Data!E$2,[1]!tblEmployee[#Headers],0),FALSE)</f>
        <v>#REF!</v>
      </c>
      <c r="F590" s="32" t="e">
        <f>VLOOKUP($A590,'ATTENDANCE DATA'!$A$4:$AL$706,MATCH([1]Attendance_Data!F$2,'ATTENDANCE DATA'!$A$4:$AL$4,0),FALSE)</f>
        <v>#REF!</v>
      </c>
      <c r="G590" s="32" t="e">
        <f>VLOOKUP($A590,'ATTENDANCE DATA'!$A$4:$AL$706,MATCH([1]Attendance_Data!G$2,'ATTENDANCE DATA'!$A$4:$AL$4,0),FALSE)</f>
        <v>#REF!</v>
      </c>
      <c r="H590" s="32" t="e">
        <f>VLOOKUP($A590,'ATTENDANCE DATA'!$A$4:$AL$706,MATCH([1]Attendance_Data!H$2,'ATTENDANCE DATA'!$A$4:$AL$4,0),FALSE)</f>
        <v>#REF!</v>
      </c>
      <c r="I590" s="32" t="e">
        <f>VLOOKUP($A590,'ATTENDANCE DATA'!$A$4:$AL$706,MATCH([1]Attendance_Data!I$2,'ATTENDANCE DATA'!$A$4:$AL$4,0),FALSE)</f>
        <v>#REF!</v>
      </c>
      <c r="J590" s="32" t="e">
        <f>VLOOKUP($A590,'ATTENDANCE DATA'!$A$4:$AL$706,MATCH([1]Attendance_Data!J$2,'ATTENDANCE DATA'!$A$4:$AL$4,0),FALSE)</f>
        <v>#REF!</v>
      </c>
      <c r="K590" s="33" t="e">
        <f t="shared" si="9"/>
        <v>#REF!</v>
      </c>
    </row>
    <row r="591" spans="1:11">
      <c r="A591" s="24" t="e">
        <f>[1]!tblEmployee[[#This Row],[Emp_ID]]</f>
        <v>#REF!</v>
      </c>
      <c r="B591" s="22" t="e">
        <f>VLOOKUP($A591,[1]!tblEmployee[#All],MATCH([1]Attendance_Data!B$2,[1]!tblEmployee[#Headers],0),FALSE)</f>
        <v>#REF!</v>
      </c>
      <c r="C591" s="22" t="e">
        <f>VLOOKUP($A591,[1]!tblEmployee[#All],MATCH([1]Attendance_Data!C$2,[1]!tblEmployee[#Headers],0),FALSE)</f>
        <v>#REF!</v>
      </c>
      <c r="D591" s="22" t="e">
        <f>VLOOKUP($A591,[1]!tblEmployee[#All],MATCH([1]Attendance_Data!D$2,[1]!tblEmployee[#Headers],0),FALSE)</f>
        <v>#REF!</v>
      </c>
      <c r="E591" s="23" t="e">
        <f>VLOOKUP($A591,[1]!tblEmployee[#All],MATCH([1]Attendance_Data!E$2,[1]!tblEmployee[#Headers],0),FALSE)</f>
        <v>#REF!</v>
      </c>
      <c r="F591" s="32" t="e">
        <f>VLOOKUP($A591,'ATTENDANCE DATA'!$A$4:$AL$706,MATCH([1]Attendance_Data!F$2,'ATTENDANCE DATA'!$A$4:$AL$4,0),FALSE)</f>
        <v>#REF!</v>
      </c>
      <c r="G591" s="32" t="e">
        <f>VLOOKUP($A591,'ATTENDANCE DATA'!$A$4:$AL$706,MATCH([1]Attendance_Data!G$2,'ATTENDANCE DATA'!$A$4:$AL$4,0),FALSE)</f>
        <v>#REF!</v>
      </c>
      <c r="H591" s="32" t="e">
        <f>VLOOKUP($A591,'ATTENDANCE DATA'!$A$4:$AL$706,MATCH([1]Attendance_Data!H$2,'ATTENDANCE DATA'!$A$4:$AL$4,0),FALSE)</f>
        <v>#REF!</v>
      </c>
      <c r="I591" s="32" t="e">
        <f>VLOOKUP($A591,'ATTENDANCE DATA'!$A$4:$AL$706,MATCH([1]Attendance_Data!I$2,'ATTENDANCE DATA'!$A$4:$AL$4,0),FALSE)</f>
        <v>#REF!</v>
      </c>
      <c r="J591" s="32" t="e">
        <f>VLOOKUP($A591,'ATTENDANCE DATA'!$A$4:$AL$706,MATCH([1]Attendance_Data!J$2,'ATTENDANCE DATA'!$A$4:$AL$4,0),FALSE)</f>
        <v>#REF!</v>
      </c>
      <c r="K591" s="33" t="e">
        <f t="shared" si="9"/>
        <v>#REF!</v>
      </c>
    </row>
    <row r="592" spans="1:11">
      <c r="A592" s="24" t="e">
        <f>[1]!tblEmployee[[#This Row],[Emp_ID]]</f>
        <v>#REF!</v>
      </c>
      <c r="B592" s="22" t="e">
        <f>VLOOKUP($A592,[1]!tblEmployee[#All],MATCH([1]Attendance_Data!B$2,[1]!tblEmployee[#Headers],0),FALSE)</f>
        <v>#REF!</v>
      </c>
      <c r="C592" s="22" t="e">
        <f>VLOOKUP($A592,[1]!tblEmployee[#All],MATCH([1]Attendance_Data!C$2,[1]!tblEmployee[#Headers],0),FALSE)</f>
        <v>#REF!</v>
      </c>
      <c r="D592" s="22" t="e">
        <f>VLOOKUP($A592,[1]!tblEmployee[#All],MATCH([1]Attendance_Data!D$2,[1]!tblEmployee[#Headers],0),FALSE)</f>
        <v>#REF!</v>
      </c>
      <c r="E592" s="23" t="e">
        <f>VLOOKUP($A592,[1]!tblEmployee[#All],MATCH([1]Attendance_Data!E$2,[1]!tblEmployee[#Headers],0),FALSE)</f>
        <v>#REF!</v>
      </c>
      <c r="F592" s="32" t="e">
        <f>VLOOKUP($A592,'ATTENDANCE DATA'!$A$4:$AL$706,MATCH([1]Attendance_Data!F$2,'ATTENDANCE DATA'!$A$4:$AL$4,0),FALSE)</f>
        <v>#REF!</v>
      </c>
      <c r="G592" s="32" t="e">
        <f>VLOOKUP($A592,'ATTENDANCE DATA'!$A$4:$AL$706,MATCH([1]Attendance_Data!G$2,'ATTENDANCE DATA'!$A$4:$AL$4,0),FALSE)</f>
        <v>#REF!</v>
      </c>
      <c r="H592" s="32" t="e">
        <f>VLOOKUP($A592,'ATTENDANCE DATA'!$A$4:$AL$706,MATCH([1]Attendance_Data!H$2,'ATTENDANCE DATA'!$A$4:$AL$4,0),FALSE)</f>
        <v>#REF!</v>
      </c>
      <c r="I592" s="32" t="e">
        <f>VLOOKUP($A592,'ATTENDANCE DATA'!$A$4:$AL$706,MATCH([1]Attendance_Data!I$2,'ATTENDANCE DATA'!$A$4:$AL$4,0),FALSE)</f>
        <v>#REF!</v>
      </c>
      <c r="J592" s="32" t="e">
        <f>VLOOKUP($A592,'ATTENDANCE DATA'!$A$4:$AL$706,MATCH([1]Attendance_Data!J$2,'ATTENDANCE DATA'!$A$4:$AL$4,0),FALSE)</f>
        <v>#REF!</v>
      </c>
      <c r="K592" s="33" t="e">
        <f t="shared" si="9"/>
        <v>#REF!</v>
      </c>
    </row>
    <row r="593" spans="1:11">
      <c r="A593" s="24" t="e">
        <f>[1]!tblEmployee[[#This Row],[Emp_ID]]</f>
        <v>#REF!</v>
      </c>
      <c r="B593" s="22" t="e">
        <f>VLOOKUP($A593,[1]!tblEmployee[#All],MATCH([1]Attendance_Data!B$2,[1]!tblEmployee[#Headers],0),FALSE)</f>
        <v>#REF!</v>
      </c>
      <c r="C593" s="22" t="e">
        <f>VLOOKUP($A593,[1]!tblEmployee[#All],MATCH([1]Attendance_Data!C$2,[1]!tblEmployee[#Headers],0),FALSE)</f>
        <v>#REF!</v>
      </c>
      <c r="D593" s="22" t="e">
        <f>VLOOKUP($A593,[1]!tblEmployee[#All],MATCH([1]Attendance_Data!D$2,[1]!tblEmployee[#Headers],0),FALSE)</f>
        <v>#REF!</v>
      </c>
      <c r="E593" s="23" t="e">
        <f>VLOOKUP($A593,[1]!tblEmployee[#All],MATCH([1]Attendance_Data!E$2,[1]!tblEmployee[#Headers],0),FALSE)</f>
        <v>#REF!</v>
      </c>
      <c r="F593" s="32" t="e">
        <f>VLOOKUP($A593,'ATTENDANCE DATA'!$A$4:$AL$706,MATCH([1]Attendance_Data!F$2,'ATTENDANCE DATA'!$A$4:$AL$4,0),FALSE)</f>
        <v>#REF!</v>
      </c>
      <c r="G593" s="32" t="e">
        <f>VLOOKUP($A593,'ATTENDANCE DATA'!$A$4:$AL$706,MATCH([1]Attendance_Data!G$2,'ATTENDANCE DATA'!$A$4:$AL$4,0),FALSE)</f>
        <v>#REF!</v>
      </c>
      <c r="H593" s="32" t="e">
        <f>VLOOKUP($A593,'ATTENDANCE DATA'!$A$4:$AL$706,MATCH([1]Attendance_Data!H$2,'ATTENDANCE DATA'!$A$4:$AL$4,0),FALSE)</f>
        <v>#REF!</v>
      </c>
      <c r="I593" s="32" t="e">
        <f>VLOOKUP($A593,'ATTENDANCE DATA'!$A$4:$AL$706,MATCH([1]Attendance_Data!I$2,'ATTENDANCE DATA'!$A$4:$AL$4,0),FALSE)</f>
        <v>#REF!</v>
      </c>
      <c r="J593" s="32" t="e">
        <f>VLOOKUP($A593,'ATTENDANCE DATA'!$A$4:$AL$706,MATCH([1]Attendance_Data!J$2,'ATTENDANCE DATA'!$A$4:$AL$4,0),FALSE)</f>
        <v>#REF!</v>
      </c>
      <c r="K593" s="33" t="e">
        <f t="shared" si="9"/>
        <v>#REF!</v>
      </c>
    </row>
    <row r="594" spans="1:11">
      <c r="A594" s="24" t="e">
        <f>[1]!tblEmployee[[#This Row],[Emp_ID]]</f>
        <v>#REF!</v>
      </c>
      <c r="B594" s="22" t="e">
        <f>VLOOKUP($A594,[1]!tblEmployee[#All],MATCH([1]Attendance_Data!B$2,[1]!tblEmployee[#Headers],0),FALSE)</f>
        <v>#REF!</v>
      </c>
      <c r="C594" s="22" t="e">
        <f>VLOOKUP($A594,[1]!tblEmployee[#All],MATCH([1]Attendance_Data!C$2,[1]!tblEmployee[#Headers],0),FALSE)</f>
        <v>#REF!</v>
      </c>
      <c r="D594" s="22" t="e">
        <f>VLOOKUP($A594,[1]!tblEmployee[#All],MATCH([1]Attendance_Data!D$2,[1]!tblEmployee[#Headers],0),FALSE)</f>
        <v>#REF!</v>
      </c>
      <c r="E594" s="23" t="e">
        <f>VLOOKUP($A594,[1]!tblEmployee[#All],MATCH([1]Attendance_Data!E$2,[1]!tblEmployee[#Headers],0),FALSE)</f>
        <v>#REF!</v>
      </c>
      <c r="F594" s="32" t="e">
        <f>VLOOKUP($A594,'ATTENDANCE DATA'!$A$4:$AL$706,MATCH([1]Attendance_Data!F$2,'ATTENDANCE DATA'!$A$4:$AL$4,0),FALSE)</f>
        <v>#REF!</v>
      </c>
      <c r="G594" s="32" t="e">
        <f>VLOOKUP($A594,'ATTENDANCE DATA'!$A$4:$AL$706,MATCH([1]Attendance_Data!G$2,'ATTENDANCE DATA'!$A$4:$AL$4,0),FALSE)</f>
        <v>#REF!</v>
      </c>
      <c r="H594" s="32" t="e">
        <f>VLOOKUP($A594,'ATTENDANCE DATA'!$A$4:$AL$706,MATCH([1]Attendance_Data!H$2,'ATTENDANCE DATA'!$A$4:$AL$4,0),FALSE)</f>
        <v>#REF!</v>
      </c>
      <c r="I594" s="32" t="e">
        <f>VLOOKUP($A594,'ATTENDANCE DATA'!$A$4:$AL$706,MATCH([1]Attendance_Data!I$2,'ATTENDANCE DATA'!$A$4:$AL$4,0),FALSE)</f>
        <v>#REF!</v>
      </c>
      <c r="J594" s="32" t="e">
        <f>VLOOKUP($A594,'ATTENDANCE DATA'!$A$4:$AL$706,MATCH([1]Attendance_Data!J$2,'ATTENDANCE DATA'!$A$4:$AL$4,0),FALSE)</f>
        <v>#REF!</v>
      </c>
      <c r="K594" s="33" t="e">
        <f t="shared" si="9"/>
        <v>#REF!</v>
      </c>
    </row>
    <row r="595" spans="1:11">
      <c r="A595" s="24" t="e">
        <f>[1]!tblEmployee[[#This Row],[Emp_ID]]</f>
        <v>#REF!</v>
      </c>
      <c r="B595" s="22" t="e">
        <f>VLOOKUP($A595,[1]!tblEmployee[#All],MATCH([1]Attendance_Data!B$2,[1]!tblEmployee[#Headers],0),FALSE)</f>
        <v>#REF!</v>
      </c>
      <c r="C595" s="22" t="e">
        <f>VLOOKUP($A595,[1]!tblEmployee[#All],MATCH([1]Attendance_Data!C$2,[1]!tblEmployee[#Headers],0),FALSE)</f>
        <v>#REF!</v>
      </c>
      <c r="D595" s="22" t="e">
        <f>VLOOKUP($A595,[1]!tblEmployee[#All],MATCH([1]Attendance_Data!D$2,[1]!tblEmployee[#Headers],0),FALSE)</f>
        <v>#REF!</v>
      </c>
      <c r="E595" s="23" t="e">
        <f>VLOOKUP($A595,[1]!tblEmployee[#All],MATCH([1]Attendance_Data!E$2,[1]!tblEmployee[#Headers],0),FALSE)</f>
        <v>#REF!</v>
      </c>
      <c r="F595" s="32" t="e">
        <f>VLOOKUP($A595,'ATTENDANCE DATA'!$A$4:$AL$706,MATCH([1]Attendance_Data!F$2,'ATTENDANCE DATA'!$A$4:$AL$4,0),FALSE)</f>
        <v>#REF!</v>
      </c>
      <c r="G595" s="32" t="e">
        <f>VLOOKUP($A595,'ATTENDANCE DATA'!$A$4:$AL$706,MATCH([1]Attendance_Data!G$2,'ATTENDANCE DATA'!$A$4:$AL$4,0),FALSE)</f>
        <v>#REF!</v>
      </c>
      <c r="H595" s="32" t="e">
        <f>VLOOKUP($A595,'ATTENDANCE DATA'!$A$4:$AL$706,MATCH([1]Attendance_Data!H$2,'ATTENDANCE DATA'!$A$4:$AL$4,0),FALSE)</f>
        <v>#REF!</v>
      </c>
      <c r="I595" s="32" t="e">
        <f>VLOOKUP($A595,'ATTENDANCE DATA'!$A$4:$AL$706,MATCH([1]Attendance_Data!I$2,'ATTENDANCE DATA'!$A$4:$AL$4,0),FALSE)</f>
        <v>#REF!</v>
      </c>
      <c r="J595" s="32" t="e">
        <f>VLOOKUP($A595,'ATTENDANCE DATA'!$A$4:$AL$706,MATCH([1]Attendance_Data!J$2,'ATTENDANCE DATA'!$A$4:$AL$4,0),FALSE)</f>
        <v>#REF!</v>
      </c>
      <c r="K595" s="33" t="e">
        <f t="shared" si="9"/>
        <v>#REF!</v>
      </c>
    </row>
    <row r="596" spans="1:11">
      <c r="A596" s="24" t="e">
        <f>[1]!tblEmployee[[#This Row],[Emp_ID]]</f>
        <v>#REF!</v>
      </c>
      <c r="B596" s="22" t="e">
        <f>VLOOKUP($A596,[1]!tblEmployee[#All],MATCH([1]Attendance_Data!B$2,[1]!tblEmployee[#Headers],0),FALSE)</f>
        <v>#REF!</v>
      </c>
      <c r="C596" s="22" t="e">
        <f>VLOOKUP($A596,[1]!tblEmployee[#All],MATCH([1]Attendance_Data!C$2,[1]!tblEmployee[#Headers],0),FALSE)</f>
        <v>#REF!</v>
      </c>
      <c r="D596" s="22" t="e">
        <f>VLOOKUP($A596,[1]!tblEmployee[#All],MATCH([1]Attendance_Data!D$2,[1]!tblEmployee[#Headers],0),FALSE)</f>
        <v>#REF!</v>
      </c>
      <c r="E596" s="23" t="e">
        <f>VLOOKUP($A596,[1]!tblEmployee[#All],MATCH([1]Attendance_Data!E$2,[1]!tblEmployee[#Headers],0),FALSE)</f>
        <v>#REF!</v>
      </c>
      <c r="F596" s="32" t="e">
        <f>VLOOKUP($A596,'ATTENDANCE DATA'!$A$4:$AL$706,MATCH([1]Attendance_Data!F$2,'ATTENDANCE DATA'!$A$4:$AL$4,0),FALSE)</f>
        <v>#REF!</v>
      </c>
      <c r="G596" s="32" t="e">
        <f>VLOOKUP($A596,'ATTENDANCE DATA'!$A$4:$AL$706,MATCH([1]Attendance_Data!G$2,'ATTENDANCE DATA'!$A$4:$AL$4,0),FALSE)</f>
        <v>#REF!</v>
      </c>
      <c r="H596" s="32" t="e">
        <f>VLOOKUP($A596,'ATTENDANCE DATA'!$A$4:$AL$706,MATCH([1]Attendance_Data!H$2,'ATTENDANCE DATA'!$A$4:$AL$4,0),FALSE)</f>
        <v>#REF!</v>
      </c>
      <c r="I596" s="32" t="e">
        <f>VLOOKUP($A596,'ATTENDANCE DATA'!$A$4:$AL$706,MATCH([1]Attendance_Data!I$2,'ATTENDANCE DATA'!$A$4:$AL$4,0),FALSE)</f>
        <v>#REF!</v>
      </c>
      <c r="J596" s="32" t="e">
        <f>VLOOKUP($A596,'ATTENDANCE DATA'!$A$4:$AL$706,MATCH([1]Attendance_Data!J$2,'ATTENDANCE DATA'!$A$4:$AL$4,0),FALSE)</f>
        <v>#REF!</v>
      </c>
      <c r="K596" s="33" t="e">
        <f t="shared" si="9"/>
        <v>#REF!</v>
      </c>
    </row>
    <row r="597" spans="1:11">
      <c r="A597" s="24" t="e">
        <f>[1]!tblEmployee[[#This Row],[Emp_ID]]</f>
        <v>#REF!</v>
      </c>
      <c r="B597" s="22" t="e">
        <f>VLOOKUP($A597,[1]!tblEmployee[#All],MATCH([1]Attendance_Data!B$2,[1]!tblEmployee[#Headers],0),FALSE)</f>
        <v>#REF!</v>
      </c>
      <c r="C597" s="22" t="e">
        <f>VLOOKUP($A597,[1]!tblEmployee[#All],MATCH([1]Attendance_Data!C$2,[1]!tblEmployee[#Headers],0),FALSE)</f>
        <v>#REF!</v>
      </c>
      <c r="D597" s="22" t="e">
        <f>VLOOKUP($A597,[1]!tblEmployee[#All],MATCH([1]Attendance_Data!D$2,[1]!tblEmployee[#Headers],0),FALSE)</f>
        <v>#REF!</v>
      </c>
      <c r="E597" s="23" t="e">
        <f>VLOOKUP($A597,[1]!tblEmployee[#All],MATCH([1]Attendance_Data!E$2,[1]!tblEmployee[#Headers],0),FALSE)</f>
        <v>#REF!</v>
      </c>
      <c r="F597" s="32" t="e">
        <f>VLOOKUP($A597,'ATTENDANCE DATA'!$A$4:$AL$706,MATCH([1]Attendance_Data!F$2,'ATTENDANCE DATA'!$A$4:$AL$4,0),FALSE)</f>
        <v>#REF!</v>
      </c>
      <c r="G597" s="32" t="e">
        <f>VLOOKUP($A597,'ATTENDANCE DATA'!$A$4:$AL$706,MATCH([1]Attendance_Data!G$2,'ATTENDANCE DATA'!$A$4:$AL$4,0),FALSE)</f>
        <v>#REF!</v>
      </c>
      <c r="H597" s="32" t="e">
        <f>VLOOKUP($A597,'ATTENDANCE DATA'!$A$4:$AL$706,MATCH([1]Attendance_Data!H$2,'ATTENDANCE DATA'!$A$4:$AL$4,0),FALSE)</f>
        <v>#REF!</v>
      </c>
      <c r="I597" s="32" t="e">
        <f>VLOOKUP($A597,'ATTENDANCE DATA'!$A$4:$AL$706,MATCH([1]Attendance_Data!I$2,'ATTENDANCE DATA'!$A$4:$AL$4,0),FALSE)</f>
        <v>#REF!</v>
      </c>
      <c r="J597" s="32" t="e">
        <f>VLOOKUP($A597,'ATTENDANCE DATA'!$A$4:$AL$706,MATCH([1]Attendance_Data!J$2,'ATTENDANCE DATA'!$A$4:$AL$4,0),FALSE)</f>
        <v>#REF!</v>
      </c>
      <c r="K597" s="33" t="e">
        <f t="shared" si="9"/>
        <v>#REF!</v>
      </c>
    </row>
    <row r="598" spans="1:11">
      <c r="A598" s="24" t="e">
        <f>[1]!tblEmployee[[#This Row],[Emp_ID]]</f>
        <v>#REF!</v>
      </c>
      <c r="B598" s="22" t="e">
        <f>VLOOKUP($A598,[1]!tblEmployee[#All],MATCH([1]Attendance_Data!B$2,[1]!tblEmployee[#Headers],0),FALSE)</f>
        <v>#REF!</v>
      </c>
      <c r="C598" s="22" t="e">
        <f>VLOOKUP($A598,[1]!tblEmployee[#All],MATCH([1]Attendance_Data!C$2,[1]!tblEmployee[#Headers],0),FALSE)</f>
        <v>#REF!</v>
      </c>
      <c r="D598" s="22" t="e">
        <f>VLOOKUP($A598,[1]!tblEmployee[#All],MATCH([1]Attendance_Data!D$2,[1]!tblEmployee[#Headers],0),FALSE)</f>
        <v>#REF!</v>
      </c>
      <c r="E598" s="23" t="e">
        <f>VLOOKUP($A598,[1]!tblEmployee[#All],MATCH([1]Attendance_Data!E$2,[1]!tblEmployee[#Headers],0),FALSE)</f>
        <v>#REF!</v>
      </c>
      <c r="F598" s="32" t="e">
        <f>VLOOKUP($A598,'ATTENDANCE DATA'!$A$4:$AL$706,MATCH([1]Attendance_Data!F$2,'ATTENDANCE DATA'!$A$4:$AL$4,0),FALSE)</f>
        <v>#REF!</v>
      </c>
      <c r="G598" s="32" t="e">
        <f>VLOOKUP($A598,'ATTENDANCE DATA'!$A$4:$AL$706,MATCH([1]Attendance_Data!G$2,'ATTENDANCE DATA'!$A$4:$AL$4,0),FALSE)</f>
        <v>#REF!</v>
      </c>
      <c r="H598" s="32" t="e">
        <f>VLOOKUP($A598,'ATTENDANCE DATA'!$A$4:$AL$706,MATCH([1]Attendance_Data!H$2,'ATTENDANCE DATA'!$A$4:$AL$4,0),FALSE)</f>
        <v>#REF!</v>
      </c>
      <c r="I598" s="32" t="e">
        <f>VLOOKUP($A598,'ATTENDANCE DATA'!$A$4:$AL$706,MATCH([1]Attendance_Data!I$2,'ATTENDANCE DATA'!$A$4:$AL$4,0),FALSE)</f>
        <v>#REF!</v>
      </c>
      <c r="J598" s="32" t="e">
        <f>VLOOKUP($A598,'ATTENDANCE DATA'!$A$4:$AL$706,MATCH([1]Attendance_Data!J$2,'ATTENDANCE DATA'!$A$4:$AL$4,0),FALSE)</f>
        <v>#REF!</v>
      </c>
      <c r="K598" s="33" t="e">
        <f t="shared" si="9"/>
        <v>#REF!</v>
      </c>
    </row>
    <row r="599" spans="1:11">
      <c r="A599" s="24" t="e">
        <f>[1]!tblEmployee[[#This Row],[Emp_ID]]</f>
        <v>#REF!</v>
      </c>
      <c r="B599" s="22" t="e">
        <f>VLOOKUP($A599,[1]!tblEmployee[#All],MATCH([1]Attendance_Data!B$2,[1]!tblEmployee[#Headers],0),FALSE)</f>
        <v>#REF!</v>
      </c>
      <c r="C599" s="22" t="e">
        <f>VLOOKUP($A599,[1]!tblEmployee[#All],MATCH([1]Attendance_Data!C$2,[1]!tblEmployee[#Headers],0),FALSE)</f>
        <v>#REF!</v>
      </c>
      <c r="D599" s="22" t="e">
        <f>VLOOKUP($A599,[1]!tblEmployee[#All],MATCH([1]Attendance_Data!D$2,[1]!tblEmployee[#Headers],0),FALSE)</f>
        <v>#REF!</v>
      </c>
      <c r="E599" s="23" t="e">
        <f>VLOOKUP($A599,[1]!tblEmployee[#All],MATCH([1]Attendance_Data!E$2,[1]!tblEmployee[#Headers],0),FALSE)</f>
        <v>#REF!</v>
      </c>
      <c r="F599" s="32" t="e">
        <f>VLOOKUP($A599,'ATTENDANCE DATA'!$A$4:$AL$706,MATCH([1]Attendance_Data!F$2,'ATTENDANCE DATA'!$A$4:$AL$4,0),FALSE)</f>
        <v>#REF!</v>
      </c>
      <c r="G599" s="32" t="e">
        <f>VLOOKUP($A599,'ATTENDANCE DATA'!$A$4:$AL$706,MATCH([1]Attendance_Data!G$2,'ATTENDANCE DATA'!$A$4:$AL$4,0),FALSE)</f>
        <v>#REF!</v>
      </c>
      <c r="H599" s="32" t="e">
        <f>VLOOKUP($A599,'ATTENDANCE DATA'!$A$4:$AL$706,MATCH([1]Attendance_Data!H$2,'ATTENDANCE DATA'!$A$4:$AL$4,0),FALSE)</f>
        <v>#REF!</v>
      </c>
      <c r="I599" s="32" t="e">
        <f>VLOOKUP($A599,'ATTENDANCE DATA'!$A$4:$AL$706,MATCH([1]Attendance_Data!I$2,'ATTENDANCE DATA'!$A$4:$AL$4,0),FALSE)</f>
        <v>#REF!</v>
      </c>
      <c r="J599" s="32" t="e">
        <f>VLOOKUP($A599,'ATTENDANCE DATA'!$A$4:$AL$706,MATCH([1]Attendance_Data!J$2,'ATTENDANCE DATA'!$A$4:$AL$4,0),FALSE)</f>
        <v>#REF!</v>
      </c>
      <c r="K599" s="33" t="e">
        <f t="shared" si="9"/>
        <v>#REF!</v>
      </c>
    </row>
    <row r="600" spans="1:11">
      <c r="A600" s="24" t="e">
        <f>[1]!tblEmployee[[#This Row],[Emp_ID]]</f>
        <v>#REF!</v>
      </c>
      <c r="B600" s="22" t="e">
        <f>VLOOKUP($A600,[1]!tblEmployee[#All],MATCH([1]Attendance_Data!B$2,[1]!tblEmployee[#Headers],0),FALSE)</f>
        <v>#REF!</v>
      </c>
      <c r="C600" s="22" t="e">
        <f>VLOOKUP($A600,[1]!tblEmployee[#All],MATCH([1]Attendance_Data!C$2,[1]!tblEmployee[#Headers],0),FALSE)</f>
        <v>#REF!</v>
      </c>
      <c r="D600" s="22" t="e">
        <f>VLOOKUP($A600,[1]!tblEmployee[#All],MATCH([1]Attendance_Data!D$2,[1]!tblEmployee[#Headers],0),FALSE)</f>
        <v>#REF!</v>
      </c>
      <c r="E600" s="23" t="e">
        <f>VLOOKUP($A600,[1]!tblEmployee[#All],MATCH([1]Attendance_Data!E$2,[1]!tblEmployee[#Headers],0),FALSE)</f>
        <v>#REF!</v>
      </c>
      <c r="F600" s="32" t="e">
        <f>VLOOKUP($A600,'ATTENDANCE DATA'!$A$4:$AL$706,MATCH([1]Attendance_Data!F$2,'ATTENDANCE DATA'!$A$4:$AL$4,0),FALSE)</f>
        <v>#REF!</v>
      </c>
      <c r="G600" s="32" t="e">
        <f>VLOOKUP($A600,'ATTENDANCE DATA'!$A$4:$AL$706,MATCH([1]Attendance_Data!G$2,'ATTENDANCE DATA'!$A$4:$AL$4,0),FALSE)</f>
        <v>#REF!</v>
      </c>
      <c r="H600" s="32" t="e">
        <f>VLOOKUP($A600,'ATTENDANCE DATA'!$A$4:$AL$706,MATCH([1]Attendance_Data!H$2,'ATTENDANCE DATA'!$A$4:$AL$4,0),FALSE)</f>
        <v>#REF!</v>
      </c>
      <c r="I600" s="32" t="e">
        <f>VLOOKUP($A600,'ATTENDANCE DATA'!$A$4:$AL$706,MATCH([1]Attendance_Data!I$2,'ATTENDANCE DATA'!$A$4:$AL$4,0),FALSE)</f>
        <v>#REF!</v>
      </c>
      <c r="J600" s="32" t="e">
        <f>VLOOKUP($A600,'ATTENDANCE DATA'!$A$4:$AL$706,MATCH([1]Attendance_Data!J$2,'ATTENDANCE DATA'!$A$4:$AL$4,0),FALSE)</f>
        <v>#REF!</v>
      </c>
      <c r="K600" s="33" t="e">
        <f t="shared" si="9"/>
        <v>#REF!</v>
      </c>
    </row>
    <row r="601" spans="1:11">
      <c r="A601" s="24" t="e">
        <f>[1]!tblEmployee[[#This Row],[Emp_ID]]</f>
        <v>#REF!</v>
      </c>
      <c r="B601" s="22" t="e">
        <f>VLOOKUP($A601,[1]!tblEmployee[#All],MATCH([1]Attendance_Data!B$2,[1]!tblEmployee[#Headers],0),FALSE)</f>
        <v>#REF!</v>
      </c>
      <c r="C601" s="22" t="e">
        <f>VLOOKUP($A601,[1]!tblEmployee[#All],MATCH([1]Attendance_Data!C$2,[1]!tblEmployee[#Headers],0),FALSE)</f>
        <v>#REF!</v>
      </c>
      <c r="D601" s="22" t="e">
        <f>VLOOKUP($A601,[1]!tblEmployee[#All],MATCH([1]Attendance_Data!D$2,[1]!tblEmployee[#Headers],0),FALSE)</f>
        <v>#REF!</v>
      </c>
      <c r="E601" s="23" t="e">
        <f>VLOOKUP($A601,[1]!tblEmployee[#All],MATCH([1]Attendance_Data!E$2,[1]!tblEmployee[#Headers],0),FALSE)</f>
        <v>#REF!</v>
      </c>
      <c r="F601" s="32" t="e">
        <f>VLOOKUP($A601,'ATTENDANCE DATA'!$A$4:$AL$706,MATCH([1]Attendance_Data!F$2,'ATTENDANCE DATA'!$A$4:$AL$4,0),FALSE)</f>
        <v>#REF!</v>
      </c>
      <c r="G601" s="32" t="e">
        <f>VLOOKUP($A601,'ATTENDANCE DATA'!$A$4:$AL$706,MATCH([1]Attendance_Data!G$2,'ATTENDANCE DATA'!$A$4:$AL$4,0),FALSE)</f>
        <v>#REF!</v>
      </c>
      <c r="H601" s="32" t="e">
        <f>VLOOKUP($A601,'ATTENDANCE DATA'!$A$4:$AL$706,MATCH([1]Attendance_Data!H$2,'ATTENDANCE DATA'!$A$4:$AL$4,0),FALSE)</f>
        <v>#REF!</v>
      </c>
      <c r="I601" s="32" t="e">
        <f>VLOOKUP($A601,'ATTENDANCE DATA'!$A$4:$AL$706,MATCH([1]Attendance_Data!I$2,'ATTENDANCE DATA'!$A$4:$AL$4,0),FALSE)</f>
        <v>#REF!</v>
      </c>
      <c r="J601" s="32" t="e">
        <f>VLOOKUP($A601,'ATTENDANCE DATA'!$A$4:$AL$706,MATCH([1]Attendance_Data!J$2,'ATTENDANCE DATA'!$A$4:$AL$4,0),FALSE)</f>
        <v>#REF!</v>
      </c>
      <c r="K601" s="33" t="e">
        <f t="shared" si="9"/>
        <v>#REF!</v>
      </c>
    </row>
    <row r="602" spans="1:11">
      <c r="A602" s="24" t="e">
        <f>[1]!tblEmployee[[#This Row],[Emp_ID]]</f>
        <v>#REF!</v>
      </c>
      <c r="B602" s="22" t="e">
        <f>VLOOKUP($A602,[1]!tblEmployee[#All],MATCH([1]Attendance_Data!B$2,[1]!tblEmployee[#Headers],0),FALSE)</f>
        <v>#REF!</v>
      </c>
      <c r="C602" s="22" t="e">
        <f>VLOOKUP($A602,[1]!tblEmployee[#All],MATCH([1]Attendance_Data!C$2,[1]!tblEmployee[#Headers],0),FALSE)</f>
        <v>#REF!</v>
      </c>
      <c r="D602" s="22" t="e">
        <f>VLOOKUP($A602,[1]!tblEmployee[#All],MATCH([1]Attendance_Data!D$2,[1]!tblEmployee[#Headers],0),FALSE)</f>
        <v>#REF!</v>
      </c>
      <c r="E602" s="23" t="e">
        <f>VLOOKUP($A602,[1]!tblEmployee[#All],MATCH([1]Attendance_Data!E$2,[1]!tblEmployee[#Headers],0),FALSE)</f>
        <v>#REF!</v>
      </c>
      <c r="F602" s="32" t="e">
        <f>VLOOKUP($A602,'ATTENDANCE DATA'!$A$4:$AL$706,MATCH([1]Attendance_Data!F$2,'ATTENDANCE DATA'!$A$4:$AL$4,0),FALSE)</f>
        <v>#REF!</v>
      </c>
      <c r="G602" s="32" t="e">
        <f>VLOOKUP($A602,'ATTENDANCE DATA'!$A$4:$AL$706,MATCH([1]Attendance_Data!G$2,'ATTENDANCE DATA'!$A$4:$AL$4,0),FALSE)</f>
        <v>#REF!</v>
      </c>
      <c r="H602" s="32" t="e">
        <f>VLOOKUP($A602,'ATTENDANCE DATA'!$A$4:$AL$706,MATCH([1]Attendance_Data!H$2,'ATTENDANCE DATA'!$A$4:$AL$4,0),FALSE)</f>
        <v>#REF!</v>
      </c>
      <c r="I602" s="32" t="e">
        <f>VLOOKUP($A602,'ATTENDANCE DATA'!$A$4:$AL$706,MATCH([1]Attendance_Data!I$2,'ATTENDANCE DATA'!$A$4:$AL$4,0),FALSE)</f>
        <v>#REF!</v>
      </c>
      <c r="J602" s="32" t="e">
        <f>VLOOKUP($A602,'ATTENDANCE DATA'!$A$4:$AL$706,MATCH([1]Attendance_Data!J$2,'ATTENDANCE DATA'!$A$4:$AL$4,0),FALSE)</f>
        <v>#REF!</v>
      </c>
      <c r="K602" s="33" t="e">
        <f t="shared" si="9"/>
        <v>#REF!</v>
      </c>
    </row>
    <row r="603" spans="1:11">
      <c r="A603" s="24" t="e">
        <f>[1]!tblEmployee[[#This Row],[Emp_ID]]</f>
        <v>#REF!</v>
      </c>
      <c r="B603" s="22" t="e">
        <f>VLOOKUP($A603,[1]!tblEmployee[#All],MATCH([1]Attendance_Data!B$2,[1]!tblEmployee[#Headers],0),FALSE)</f>
        <v>#REF!</v>
      </c>
      <c r="C603" s="22" t="e">
        <f>VLOOKUP($A603,[1]!tblEmployee[#All],MATCH([1]Attendance_Data!C$2,[1]!tblEmployee[#Headers],0),FALSE)</f>
        <v>#REF!</v>
      </c>
      <c r="D603" s="22" t="e">
        <f>VLOOKUP($A603,[1]!tblEmployee[#All],MATCH([1]Attendance_Data!D$2,[1]!tblEmployee[#Headers],0),FALSE)</f>
        <v>#REF!</v>
      </c>
      <c r="E603" s="23" t="e">
        <f>VLOOKUP($A603,[1]!tblEmployee[#All],MATCH([1]Attendance_Data!E$2,[1]!tblEmployee[#Headers],0),FALSE)</f>
        <v>#REF!</v>
      </c>
      <c r="F603" s="32" t="e">
        <f>VLOOKUP($A603,'ATTENDANCE DATA'!$A$4:$AL$706,MATCH([1]Attendance_Data!F$2,'ATTENDANCE DATA'!$A$4:$AL$4,0),FALSE)</f>
        <v>#REF!</v>
      </c>
      <c r="G603" s="32" t="e">
        <f>VLOOKUP($A603,'ATTENDANCE DATA'!$A$4:$AL$706,MATCH([1]Attendance_Data!G$2,'ATTENDANCE DATA'!$A$4:$AL$4,0),FALSE)</f>
        <v>#REF!</v>
      </c>
      <c r="H603" s="32" t="e">
        <f>VLOOKUP($A603,'ATTENDANCE DATA'!$A$4:$AL$706,MATCH([1]Attendance_Data!H$2,'ATTENDANCE DATA'!$A$4:$AL$4,0),FALSE)</f>
        <v>#REF!</v>
      </c>
      <c r="I603" s="32" t="e">
        <f>VLOOKUP($A603,'ATTENDANCE DATA'!$A$4:$AL$706,MATCH([1]Attendance_Data!I$2,'ATTENDANCE DATA'!$A$4:$AL$4,0),FALSE)</f>
        <v>#REF!</v>
      </c>
      <c r="J603" s="32" t="e">
        <f>VLOOKUP($A603,'ATTENDANCE DATA'!$A$4:$AL$706,MATCH([1]Attendance_Data!J$2,'ATTENDANCE DATA'!$A$4:$AL$4,0),FALSE)</f>
        <v>#REF!</v>
      </c>
      <c r="K603" s="33" t="e">
        <f t="shared" si="9"/>
        <v>#REF!</v>
      </c>
    </row>
    <row r="604" spans="1:11">
      <c r="A604" s="24" t="e">
        <f>[1]!tblEmployee[[#This Row],[Emp_ID]]</f>
        <v>#REF!</v>
      </c>
      <c r="B604" s="22" t="e">
        <f>VLOOKUP($A604,[1]!tblEmployee[#All],MATCH([1]Attendance_Data!B$2,[1]!tblEmployee[#Headers],0),FALSE)</f>
        <v>#REF!</v>
      </c>
      <c r="C604" s="22" t="e">
        <f>VLOOKUP($A604,[1]!tblEmployee[#All],MATCH([1]Attendance_Data!C$2,[1]!tblEmployee[#Headers],0),FALSE)</f>
        <v>#REF!</v>
      </c>
      <c r="D604" s="22" t="e">
        <f>VLOOKUP($A604,[1]!tblEmployee[#All],MATCH([1]Attendance_Data!D$2,[1]!tblEmployee[#Headers],0),FALSE)</f>
        <v>#REF!</v>
      </c>
      <c r="E604" s="23" t="e">
        <f>VLOOKUP($A604,[1]!tblEmployee[#All],MATCH([1]Attendance_Data!E$2,[1]!tblEmployee[#Headers],0),FALSE)</f>
        <v>#REF!</v>
      </c>
      <c r="F604" s="32" t="e">
        <f>VLOOKUP($A604,'ATTENDANCE DATA'!$A$4:$AL$706,MATCH([1]Attendance_Data!F$2,'ATTENDANCE DATA'!$A$4:$AL$4,0),FALSE)</f>
        <v>#REF!</v>
      </c>
      <c r="G604" s="32" t="e">
        <f>VLOOKUP($A604,'ATTENDANCE DATA'!$A$4:$AL$706,MATCH([1]Attendance_Data!G$2,'ATTENDANCE DATA'!$A$4:$AL$4,0),FALSE)</f>
        <v>#REF!</v>
      </c>
      <c r="H604" s="32" t="e">
        <f>VLOOKUP($A604,'ATTENDANCE DATA'!$A$4:$AL$706,MATCH([1]Attendance_Data!H$2,'ATTENDANCE DATA'!$A$4:$AL$4,0),FALSE)</f>
        <v>#REF!</v>
      </c>
      <c r="I604" s="32" t="e">
        <f>VLOOKUP($A604,'ATTENDANCE DATA'!$A$4:$AL$706,MATCH([1]Attendance_Data!I$2,'ATTENDANCE DATA'!$A$4:$AL$4,0),FALSE)</f>
        <v>#REF!</v>
      </c>
      <c r="J604" s="32" t="e">
        <f>VLOOKUP($A604,'ATTENDANCE DATA'!$A$4:$AL$706,MATCH([1]Attendance_Data!J$2,'ATTENDANCE DATA'!$A$4:$AL$4,0),FALSE)</f>
        <v>#REF!</v>
      </c>
      <c r="K604" s="33" t="e">
        <f t="shared" si="9"/>
        <v>#REF!</v>
      </c>
    </row>
    <row r="605" spans="1:11">
      <c r="A605" s="24" t="e">
        <f>[1]!tblEmployee[[#This Row],[Emp_ID]]</f>
        <v>#REF!</v>
      </c>
      <c r="B605" s="22" t="e">
        <f>VLOOKUP($A605,[1]!tblEmployee[#All],MATCH([1]Attendance_Data!B$2,[1]!tblEmployee[#Headers],0),FALSE)</f>
        <v>#REF!</v>
      </c>
      <c r="C605" s="22" t="e">
        <f>VLOOKUP($A605,[1]!tblEmployee[#All],MATCH([1]Attendance_Data!C$2,[1]!tblEmployee[#Headers],0),FALSE)</f>
        <v>#REF!</v>
      </c>
      <c r="D605" s="22" t="e">
        <f>VLOOKUP($A605,[1]!tblEmployee[#All],MATCH([1]Attendance_Data!D$2,[1]!tblEmployee[#Headers],0),FALSE)</f>
        <v>#REF!</v>
      </c>
      <c r="E605" s="23" t="e">
        <f>VLOOKUP($A605,[1]!tblEmployee[#All],MATCH([1]Attendance_Data!E$2,[1]!tblEmployee[#Headers],0),FALSE)</f>
        <v>#REF!</v>
      </c>
      <c r="F605" s="32" t="e">
        <f>VLOOKUP($A605,'ATTENDANCE DATA'!$A$4:$AL$706,MATCH([1]Attendance_Data!F$2,'ATTENDANCE DATA'!$A$4:$AL$4,0),FALSE)</f>
        <v>#REF!</v>
      </c>
      <c r="G605" s="32" t="e">
        <f>VLOOKUP($A605,'ATTENDANCE DATA'!$A$4:$AL$706,MATCH([1]Attendance_Data!G$2,'ATTENDANCE DATA'!$A$4:$AL$4,0),FALSE)</f>
        <v>#REF!</v>
      </c>
      <c r="H605" s="32" t="e">
        <f>VLOOKUP($A605,'ATTENDANCE DATA'!$A$4:$AL$706,MATCH([1]Attendance_Data!H$2,'ATTENDANCE DATA'!$A$4:$AL$4,0),FALSE)</f>
        <v>#REF!</v>
      </c>
      <c r="I605" s="32" t="e">
        <f>VLOOKUP($A605,'ATTENDANCE DATA'!$A$4:$AL$706,MATCH([1]Attendance_Data!I$2,'ATTENDANCE DATA'!$A$4:$AL$4,0),FALSE)</f>
        <v>#REF!</v>
      </c>
      <c r="J605" s="32" t="e">
        <f>VLOOKUP($A605,'ATTENDANCE DATA'!$A$4:$AL$706,MATCH([1]Attendance_Data!J$2,'ATTENDANCE DATA'!$A$4:$AL$4,0),FALSE)</f>
        <v>#REF!</v>
      </c>
      <c r="K605" s="33" t="e">
        <f t="shared" si="9"/>
        <v>#REF!</v>
      </c>
    </row>
    <row r="606" spans="1:11">
      <c r="A606" s="24" t="e">
        <f>[1]!tblEmployee[[#This Row],[Emp_ID]]</f>
        <v>#REF!</v>
      </c>
      <c r="B606" s="22" t="e">
        <f>VLOOKUP($A606,[1]!tblEmployee[#All],MATCH([1]Attendance_Data!B$2,[1]!tblEmployee[#Headers],0),FALSE)</f>
        <v>#REF!</v>
      </c>
      <c r="C606" s="22" t="e">
        <f>VLOOKUP($A606,[1]!tblEmployee[#All],MATCH([1]Attendance_Data!C$2,[1]!tblEmployee[#Headers],0),FALSE)</f>
        <v>#REF!</v>
      </c>
      <c r="D606" s="22" t="e">
        <f>VLOOKUP($A606,[1]!tblEmployee[#All],MATCH([1]Attendance_Data!D$2,[1]!tblEmployee[#Headers],0),FALSE)</f>
        <v>#REF!</v>
      </c>
      <c r="E606" s="23" t="e">
        <f>VLOOKUP($A606,[1]!tblEmployee[#All],MATCH([1]Attendance_Data!E$2,[1]!tblEmployee[#Headers],0),FALSE)</f>
        <v>#REF!</v>
      </c>
      <c r="F606" s="32" t="e">
        <f>VLOOKUP($A606,'ATTENDANCE DATA'!$A$4:$AL$706,MATCH([1]Attendance_Data!F$2,'ATTENDANCE DATA'!$A$4:$AL$4,0),FALSE)</f>
        <v>#REF!</v>
      </c>
      <c r="G606" s="32" t="e">
        <f>VLOOKUP($A606,'ATTENDANCE DATA'!$A$4:$AL$706,MATCH([1]Attendance_Data!G$2,'ATTENDANCE DATA'!$A$4:$AL$4,0),FALSE)</f>
        <v>#REF!</v>
      </c>
      <c r="H606" s="32" t="e">
        <f>VLOOKUP($A606,'ATTENDANCE DATA'!$A$4:$AL$706,MATCH([1]Attendance_Data!H$2,'ATTENDANCE DATA'!$A$4:$AL$4,0),FALSE)</f>
        <v>#REF!</v>
      </c>
      <c r="I606" s="32" t="e">
        <f>VLOOKUP($A606,'ATTENDANCE DATA'!$A$4:$AL$706,MATCH([1]Attendance_Data!I$2,'ATTENDANCE DATA'!$A$4:$AL$4,0),FALSE)</f>
        <v>#REF!</v>
      </c>
      <c r="J606" s="32" t="e">
        <f>VLOOKUP($A606,'ATTENDANCE DATA'!$A$4:$AL$706,MATCH([1]Attendance_Data!J$2,'ATTENDANCE DATA'!$A$4:$AL$4,0),FALSE)</f>
        <v>#REF!</v>
      </c>
      <c r="K606" s="33" t="e">
        <f t="shared" si="9"/>
        <v>#REF!</v>
      </c>
    </row>
    <row r="607" spans="1:11">
      <c r="A607" s="24" t="e">
        <f>[1]!tblEmployee[[#This Row],[Emp_ID]]</f>
        <v>#REF!</v>
      </c>
      <c r="B607" s="22" t="e">
        <f>VLOOKUP($A607,[1]!tblEmployee[#All],MATCH([1]Attendance_Data!B$2,[1]!tblEmployee[#Headers],0),FALSE)</f>
        <v>#REF!</v>
      </c>
      <c r="C607" s="22" t="e">
        <f>VLOOKUP($A607,[1]!tblEmployee[#All],MATCH([1]Attendance_Data!C$2,[1]!tblEmployee[#Headers],0),FALSE)</f>
        <v>#REF!</v>
      </c>
      <c r="D607" s="22" t="e">
        <f>VLOOKUP($A607,[1]!tblEmployee[#All],MATCH([1]Attendance_Data!D$2,[1]!tblEmployee[#Headers],0),FALSE)</f>
        <v>#REF!</v>
      </c>
      <c r="E607" s="23" t="e">
        <f>VLOOKUP($A607,[1]!tblEmployee[#All],MATCH([1]Attendance_Data!E$2,[1]!tblEmployee[#Headers],0),FALSE)</f>
        <v>#REF!</v>
      </c>
      <c r="F607" s="32" t="e">
        <f>VLOOKUP($A607,'ATTENDANCE DATA'!$A$4:$AL$706,MATCH([1]Attendance_Data!F$2,'ATTENDANCE DATA'!$A$4:$AL$4,0),FALSE)</f>
        <v>#REF!</v>
      </c>
      <c r="G607" s="32" t="e">
        <f>VLOOKUP($A607,'ATTENDANCE DATA'!$A$4:$AL$706,MATCH([1]Attendance_Data!G$2,'ATTENDANCE DATA'!$A$4:$AL$4,0),FALSE)</f>
        <v>#REF!</v>
      </c>
      <c r="H607" s="32" t="e">
        <f>VLOOKUP($A607,'ATTENDANCE DATA'!$A$4:$AL$706,MATCH([1]Attendance_Data!H$2,'ATTENDANCE DATA'!$A$4:$AL$4,0),FALSE)</f>
        <v>#REF!</v>
      </c>
      <c r="I607" s="32" t="e">
        <f>VLOOKUP($A607,'ATTENDANCE DATA'!$A$4:$AL$706,MATCH([1]Attendance_Data!I$2,'ATTENDANCE DATA'!$A$4:$AL$4,0),FALSE)</f>
        <v>#REF!</v>
      </c>
      <c r="J607" s="32" t="e">
        <f>VLOOKUP($A607,'ATTENDANCE DATA'!$A$4:$AL$706,MATCH([1]Attendance_Data!J$2,'ATTENDANCE DATA'!$A$4:$AL$4,0),FALSE)</f>
        <v>#REF!</v>
      </c>
      <c r="K607" s="33" t="e">
        <f t="shared" si="9"/>
        <v>#REF!</v>
      </c>
    </row>
    <row r="608" spans="1:11">
      <c r="A608" s="24" t="e">
        <f>[1]!tblEmployee[[#This Row],[Emp_ID]]</f>
        <v>#REF!</v>
      </c>
      <c r="B608" s="22" t="e">
        <f>VLOOKUP($A608,[1]!tblEmployee[#All],MATCH([1]Attendance_Data!B$2,[1]!tblEmployee[#Headers],0),FALSE)</f>
        <v>#REF!</v>
      </c>
      <c r="C608" s="22" t="e">
        <f>VLOOKUP($A608,[1]!tblEmployee[#All],MATCH([1]Attendance_Data!C$2,[1]!tblEmployee[#Headers],0),FALSE)</f>
        <v>#REF!</v>
      </c>
      <c r="D608" s="22" t="e">
        <f>VLOOKUP($A608,[1]!tblEmployee[#All],MATCH([1]Attendance_Data!D$2,[1]!tblEmployee[#Headers],0),FALSE)</f>
        <v>#REF!</v>
      </c>
      <c r="E608" s="23" t="e">
        <f>VLOOKUP($A608,[1]!tblEmployee[#All],MATCH([1]Attendance_Data!E$2,[1]!tblEmployee[#Headers],0),FALSE)</f>
        <v>#REF!</v>
      </c>
      <c r="F608" s="32" t="e">
        <f>VLOOKUP($A608,'ATTENDANCE DATA'!$A$4:$AL$706,MATCH([1]Attendance_Data!F$2,'ATTENDANCE DATA'!$A$4:$AL$4,0),FALSE)</f>
        <v>#REF!</v>
      </c>
      <c r="G608" s="32" t="e">
        <f>VLOOKUP($A608,'ATTENDANCE DATA'!$A$4:$AL$706,MATCH([1]Attendance_Data!G$2,'ATTENDANCE DATA'!$A$4:$AL$4,0),FALSE)</f>
        <v>#REF!</v>
      </c>
      <c r="H608" s="32" t="e">
        <f>VLOOKUP($A608,'ATTENDANCE DATA'!$A$4:$AL$706,MATCH([1]Attendance_Data!H$2,'ATTENDANCE DATA'!$A$4:$AL$4,0),FALSE)</f>
        <v>#REF!</v>
      </c>
      <c r="I608" s="32" t="e">
        <f>VLOOKUP($A608,'ATTENDANCE DATA'!$A$4:$AL$706,MATCH([1]Attendance_Data!I$2,'ATTENDANCE DATA'!$A$4:$AL$4,0),FALSE)</f>
        <v>#REF!</v>
      </c>
      <c r="J608" s="32" t="e">
        <f>VLOOKUP($A608,'ATTENDANCE DATA'!$A$4:$AL$706,MATCH([1]Attendance_Data!J$2,'ATTENDANCE DATA'!$A$4:$AL$4,0),FALSE)</f>
        <v>#REF!</v>
      </c>
      <c r="K608" s="33" t="e">
        <f t="shared" si="9"/>
        <v>#REF!</v>
      </c>
    </row>
    <row r="609" spans="1:11">
      <c r="A609" s="24" t="e">
        <f>[1]!tblEmployee[[#This Row],[Emp_ID]]</f>
        <v>#REF!</v>
      </c>
      <c r="B609" s="22" t="e">
        <f>VLOOKUP($A609,[1]!tblEmployee[#All],MATCH([1]Attendance_Data!B$2,[1]!tblEmployee[#Headers],0),FALSE)</f>
        <v>#REF!</v>
      </c>
      <c r="C609" s="22" t="e">
        <f>VLOOKUP($A609,[1]!tblEmployee[#All],MATCH([1]Attendance_Data!C$2,[1]!tblEmployee[#Headers],0),FALSE)</f>
        <v>#REF!</v>
      </c>
      <c r="D609" s="22" t="e">
        <f>VLOOKUP($A609,[1]!tblEmployee[#All],MATCH([1]Attendance_Data!D$2,[1]!tblEmployee[#Headers],0),FALSE)</f>
        <v>#REF!</v>
      </c>
      <c r="E609" s="23" t="e">
        <f>VLOOKUP($A609,[1]!tblEmployee[#All],MATCH([1]Attendance_Data!E$2,[1]!tblEmployee[#Headers],0),FALSE)</f>
        <v>#REF!</v>
      </c>
      <c r="F609" s="32" t="e">
        <f>VLOOKUP($A609,'ATTENDANCE DATA'!$A$4:$AL$706,MATCH([1]Attendance_Data!F$2,'ATTENDANCE DATA'!$A$4:$AL$4,0),FALSE)</f>
        <v>#REF!</v>
      </c>
      <c r="G609" s="32" t="e">
        <f>VLOOKUP($A609,'ATTENDANCE DATA'!$A$4:$AL$706,MATCH([1]Attendance_Data!G$2,'ATTENDANCE DATA'!$A$4:$AL$4,0),FALSE)</f>
        <v>#REF!</v>
      </c>
      <c r="H609" s="32" t="e">
        <f>VLOOKUP($A609,'ATTENDANCE DATA'!$A$4:$AL$706,MATCH([1]Attendance_Data!H$2,'ATTENDANCE DATA'!$A$4:$AL$4,0),FALSE)</f>
        <v>#REF!</v>
      </c>
      <c r="I609" s="32" t="e">
        <f>VLOOKUP($A609,'ATTENDANCE DATA'!$A$4:$AL$706,MATCH([1]Attendance_Data!I$2,'ATTENDANCE DATA'!$A$4:$AL$4,0),FALSE)</f>
        <v>#REF!</v>
      </c>
      <c r="J609" s="32" t="e">
        <f>VLOOKUP($A609,'ATTENDANCE DATA'!$A$4:$AL$706,MATCH([1]Attendance_Data!J$2,'ATTENDANCE DATA'!$A$4:$AL$4,0),FALSE)</f>
        <v>#REF!</v>
      </c>
      <c r="K609" s="33" t="e">
        <f t="shared" si="9"/>
        <v>#REF!</v>
      </c>
    </row>
    <row r="610" spans="1:11">
      <c r="A610" s="24" t="e">
        <f>[1]!tblEmployee[[#This Row],[Emp_ID]]</f>
        <v>#REF!</v>
      </c>
      <c r="B610" s="22" t="e">
        <f>VLOOKUP($A610,[1]!tblEmployee[#All],MATCH([1]Attendance_Data!B$2,[1]!tblEmployee[#Headers],0),FALSE)</f>
        <v>#REF!</v>
      </c>
      <c r="C610" s="22" t="e">
        <f>VLOOKUP($A610,[1]!tblEmployee[#All],MATCH([1]Attendance_Data!C$2,[1]!tblEmployee[#Headers],0),FALSE)</f>
        <v>#REF!</v>
      </c>
      <c r="D610" s="22" t="e">
        <f>VLOOKUP($A610,[1]!tblEmployee[#All],MATCH([1]Attendance_Data!D$2,[1]!tblEmployee[#Headers],0),FALSE)</f>
        <v>#REF!</v>
      </c>
      <c r="E610" s="23" t="e">
        <f>VLOOKUP($A610,[1]!tblEmployee[#All],MATCH([1]Attendance_Data!E$2,[1]!tblEmployee[#Headers],0),FALSE)</f>
        <v>#REF!</v>
      </c>
      <c r="F610" s="32" t="e">
        <f>VLOOKUP($A610,'ATTENDANCE DATA'!$A$4:$AL$706,MATCH([1]Attendance_Data!F$2,'ATTENDANCE DATA'!$A$4:$AL$4,0),FALSE)</f>
        <v>#REF!</v>
      </c>
      <c r="G610" s="32" t="e">
        <f>VLOOKUP($A610,'ATTENDANCE DATA'!$A$4:$AL$706,MATCH([1]Attendance_Data!G$2,'ATTENDANCE DATA'!$A$4:$AL$4,0),FALSE)</f>
        <v>#REF!</v>
      </c>
      <c r="H610" s="32" t="e">
        <f>VLOOKUP($A610,'ATTENDANCE DATA'!$A$4:$AL$706,MATCH([1]Attendance_Data!H$2,'ATTENDANCE DATA'!$A$4:$AL$4,0),FALSE)</f>
        <v>#REF!</v>
      </c>
      <c r="I610" s="32" t="e">
        <f>VLOOKUP($A610,'ATTENDANCE DATA'!$A$4:$AL$706,MATCH([1]Attendance_Data!I$2,'ATTENDANCE DATA'!$A$4:$AL$4,0),FALSE)</f>
        <v>#REF!</v>
      </c>
      <c r="J610" s="32" t="e">
        <f>VLOOKUP($A610,'ATTENDANCE DATA'!$A$4:$AL$706,MATCH([1]Attendance_Data!J$2,'ATTENDANCE DATA'!$A$4:$AL$4,0),FALSE)</f>
        <v>#REF!</v>
      </c>
      <c r="K610" s="33" t="e">
        <f t="shared" si="9"/>
        <v>#REF!</v>
      </c>
    </row>
    <row r="611" spans="1:11">
      <c r="A611" s="24" t="e">
        <f>[1]!tblEmployee[[#This Row],[Emp_ID]]</f>
        <v>#REF!</v>
      </c>
      <c r="B611" s="22" t="e">
        <f>VLOOKUP($A611,[1]!tblEmployee[#All],MATCH([1]Attendance_Data!B$2,[1]!tblEmployee[#Headers],0),FALSE)</f>
        <v>#REF!</v>
      </c>
      <c r="C611" s="22" t="e">
        <f>VLOOKUP($A611,[1]!tblEmployee[#All],MATCH([1]Attendance_Data!C$2,[1]!tblEmployee[#Headers],0),FALSE)</f>
        <v>#REF!</v>
      </c>
      <c r="D611" s="22" t="e">
        <f>VLOOKUP($A611,[1]!tblEmployee[#All],MATCH([1]Attendance_Data!D$2,[1]!tblEmployee[#Headers],0),FALSE)</f>
        <v>#REF!</v>
      </c>
      <c r="E611" s="23" t="e">
        <f>VLOOKUP($A611,[1]!tblEmployee[#All],MATCH([1]Attendance_Data!E$2,[1]!tblEmployee[#Headers],0),FALSE)</f>
        <v>#REF!</v>
      </c>
      <c r="F611" s="32" t="e">
        <f>VLOOKUP($A611,'ATTENDANCE DATA'!$A$4:$AL$706,MATCH([1]Attendance_Data!F$2,'ATTENDANCE DATA'!$A$4:$AL$4,0),FALSE)</f>
        <v>#REF!</v>
      </c>
      <c r="G611" s="32" t="e">
        <f>VLOOKUP($A611,'ATTENDANCE DATA'!$A$4:$AL$706,MATCH([1]Attendance_Data!G$2,'ATTENDANCE DATA'!$A$4:$AL$4,0),FALSE)</f>
        <v>#REF!</v>
      </c>
      <c r="H611" s="32" t="e">
        <f>VLOOKUP($A611,'ATTENDANCE DATA'!$A$4:$AL$706,MATCH([1]Attendance_Data!H$2,'ATTENDANCE DATA'!$A$4:$AL$4,0),FALSE)</f>
        <v>#REF!</v>
      </c>
      <c r="I611" s="32" t="e">
        <f>VLOOKUP($A611,'ATTENDANCE DATA'!$A$4:$AL$706,MATCH([1]Attendance_Data!I$2,'ATTENDANCE DATA'!$A$4:$AL$4,0),FALSE)</f>
        <v>#REF!</v>
      </c>
      <c r="J611" s="32" t="e">
        <f>VLOOKUP($A611,'ATTENDANCE DATA'!$A$4:$AL$706,MATCH([1]Attendance_Data!J$2,'ATTENDANCE DATA'!$A$4:$AL$4,0),FALSE)</f>
        <v>#REF!</v>
      </c>
      <c r="K611" s="33" t="e">
        <f t="shared" si="9"/>
        <v>#REF!</v>
      </c>
    </row>
    <row r="612" spans="1:11">
      <c r="A612" s="24" t="e">
        <f>[1]!tblEmployee[[#This Row],[Emp_ID]]</f>
        <v>#REF!</v>
      </c>
      <c r="B612" s="22" t="e">
        <f>VLOOKUP($A612,[1]!tblEmployee[#All],MATCH([1]Attendance_Data!B$2,[1]!tblEmployee[#Headers],0),FALSE)</f>
        <v>#REF!</v>
      </c>
      <c r="C612" s="22" t="e">
        <f>VLOOKUP($A612,[1]!tblEmployee[#All],MATCH([1]Attendance_Data!C$2,[1]!tblEmployee[#Headers],0),FALSE)</f>
        <v>#REF!</v>
      </c>
      <c r="D612" s="22" t="e">
        <f>VLOOKUP($A612,[1]!tblEmployee[#All],MATCH([1]Attendance_Data!D$2,[1]!tblEmployee[#Headers],0),FALSE)</f>
        <v>#REF!</v>
      </c>
      <c r="E612" s="23" t="e">
        <f>VLOOKUP($A612,[1]!tblEmployee[#All],MATCH([1]Attendance_Data!E$2,[1]!tblEmployee[#Headers],0),FALSE)</f>
        <v>#REF!</v>
      </c>
      <c r="F612" s="32" t="e">
        <f>VLOOKUP($A612,'ATTENDANCE DATA'!$A$4:$AL$706,MATCH([1]Attendance_Data!F$2,'ATTENDANCE DATA'!$A$4:$AL$4,0),FALSE)</f>
        <v>#REF!</v>
      </c>
      <c r="G612" s="32" t="e">
        <f>VLOOKUP($A612,'ATTENDANCE DATA'!$A$4:$AL$706,MATCH([1]Attendance_Data!G$2,'ATTENDANCE DATA'!$A$4:$AL$4,0),FALSE)</f>
        <v>#REF!</v>
      </c>
      <c r="H612" s="32" t="e">
        <f>VLOOKUP($A612,'ATTENDANCE DATA'!$A$4:$AL$706,MATCH([1]Attendance_Data!H$2,'ATTENDANCE DATA'!$A$4:$AL$4,0),FALSE)</f>
        <v>#REF!</v>
      </c>
      <c r="I612" s="32" t="e">
        <f>VLOOKUP($A612,'ATTENDANCE DATA'!$A$4:$AL$706,MATCH([1]Attendance_Data!I$2,'ATTENDANCE DATA'!$A$4:$AL$4,0),FALSE)</f>
        <v>#REF!</v>
      </c>
      <c r="J612" s="32" t="e">
        <f>VLOOKUP($A612,'ATTENDANCE DATA'!$A$4:$AL$706,MATCH([1]Attendance_Data!J$2,'ATTENDANCE DATA'!$A$4:$AL$4,0),FALSE)</f>
        <v>#REF!</v>
      </c>
      <c r="K612" s="33" t="e">
        <f t="shared" si="9"/>
        <v>#REF!</v>
      </c>
    </row>
    <row r="613" spans="1:11">
      <c r="A613" s="24" t="e">
        <f>[1]!tblEmployee[[#This Row],[Emp_ID]]</f>
        <v>#REF!</v>
      </c>
      <c r="B613" s="22" t="e">
        <f>VLOOKUP($A613,[1]!tblEmployee[#All],MATCH([1]Attendance_Data!B$2,[1]!tblEmployee[#Headers],0),FALSE)</f>
        <v>#REF!</v>
      </c>
      <c r="C613" s="22" t="e">
        <f>VLOOKUP($A613,[1]!tblEmployee[#All],MATCH([1]Attendance_Data!C$2,[1]!tblEmployee[#Headers],0),FALSE)</f>
        <v>#REF!</v>
      </c>
      <c r="D613" s="22" t="e">
        <f>VLOOKUP($A613,[1]!tblEmployee[#All],MATCH([1]Attendance_Data!D$2,[1]!tblEmployee[#Headers],0),FALSE)</f>
        <v>#REF!</v>
      </c>
      <c r="E613" s="23" t="e">
        <f>VLOOKUP($A613,[1]!tblEmployee[#All],MATCH([1]Attendance_Data!E$2,[1]!tblEmployee[#Headers],0),FALSE)</f>
        <v>#REF!</v>
      </c>
      <c r="F613" s="32" t="e">
        <f>VLOOKUP($A613,'ATTENDANCE DATA'!$A$4:$AL$706,MATCH([1]Attendance_Data!F$2,'ATTENDANCE DATA'!$A$4:$AL$4,0),FALSE)</f>
        <v>#REF!</v>
      </c>
      <c r="G613" s="32" t="e">
        <f>VLOOKUP($A613,'ATTENDANCE DATA'!$A$4:$AL$706,MATCH([1]Attendance_Data!G$2,'ATTENDANCE DATA'!$A$4:$AL$4,0),FALSE)</f>
        <v>#REF!</v>
      </c>
      <c r="H613" s="32" t="e">
        <f>VLOOKUP($A613,'ATTENDANCE DATA'!$A$4:$AL$706,MATCH([1]Attendance_Data!H$2,'ATTENDANCE DATA'!$A$4:$AL$4,0),FALSE)</f>
        <v>#REF!</v>
      </c>
      <c r="I613" s="32" t="e">
        <f>VLOOKUP($A613,'ATTENDANCE DATA'!$A$4:$AL$706,MATCH([1]Attendance_Data!I$2,'ATTENDANCE DATA'!$A$4:$AL$4,0),FALSE)</f>
        <v>#REF!</v>
      </c>
      <c r="J613" s="32" t="e">
        <f>VLOOKUP($A613,'ATTENDANCE DATA'!$A$4:$AL$706,MATCH([1]Attendance_Data!J$2,'ATTENDANCE DATA'!$A$4:$AL$4,0),FALSE)</f>
        <v>#REF!</v>
      </c>
      <c r="K613" s="33" t="e">
        <f t="shared" si="9"/>
        <v>#REF!</v>
      </c>
    </row>
    <row r="614" spans="1:11">
      <c r="A614" s="24" t="e">
        <f>[1]!tblEmployee[[#This Row],[Emp_ID]]</f>
        <v>#REF!</v>
      </c>
      <c r="B614" s="22" t="e">
        <f>VLOOKUP($A614,[1]!tblEmployee[#All],MATCH([1]Attendance_Data!B$2,[1]!tblEmployee[#Headers],0),FALSE)</f>
        <v>#REF!</v>
      </c>
      <c r="C614" s="22" t="e">
        <f>VLOOKUP($A614,[1]!tblEmployee[#All],MATCH([1]Attendance_Data!C$2,[1]!tblEmployee[#Headers],0),FALSE)</f>
        <v>#REF!</v>
      </c>
      <c r="D614" s="22" t="e">
        <f>VLOOKUP($A614,[1]!tblEmployee[#All],MATCH([1]Attendance_Data!D$2,[1]!tblEmployee[#Headers],0),FALSE)</f>
        <v>#REF!</v>
      </c>
      <c r="E614" s="23" t="e">
        <f>VLOOKUP($A614,[1]!tblEmployee[#All],MATCH([1]Attendance_Data!E$2,[1]!tblEmployee[#Headers],0),FALSE)</f>
        <v>#REF!</v>
      </c>
      <c r="F614" s="32" t="e">
        <f>VLOOKUP($A614,'ATTENDANCE DATA'!$A$4:$AL$706,MATCH([1]Attendance_Data!F$2,'ATTENDANCE DATA'!$A$4:$AL$4,0),FALSE)</f>
        <v>#REF!</v>
      </c>
      <c r="G614" s="32" t="e">
        <f>VLOOKUP($A614,'ATTENDANCE DATA'!$A$4:$AL$706,MATCH([1]Attendance_Data!G$2,'ATTENDANCE DATA'!$A$4:$AL$4,0),FALSE)</f>
        <v>#REF!</v>
      </c>
      <c r="H614" s="32" t="e">
        <f>VLOOKUP($A614,'ATTENDANCE DATA'!$A$4:$AL$706,MATCH([1]Attendance_Data!H$2,'ATTENDANCE DATA'!$A$4:$AL$4,0),FALSE)</f>
        <v>#REF!</v>
      </c>
      <c r="I614" s="32" t="e">
        <f>VLOOKUP($A614,'ATTENDANCE DATA'!$A$4:$AL$706,MATCH([1]Attendance_Data!I$2,'ATTENDANCE DATA'!$A$4:$AL$4,0),FALSE)</f>
        <v>#REF!</v>
      </c>
      <c r="J614" s="32" t="e">
        <f>VLOOKUP($A614,'ATTENDANCE DATA'!$A$4:$AL$706,MATCH([1]Attendance_Data!J$2,'ATTENDANCE DATA'!$A$4:$AL$4,0),FALSE)</f>
        <v>#REF!</v>
      </c>
      <c r="K614" s="33" t="e">
        <f t="shared" si="9"/>
        <v>#REF!</v>
      </c>
    </row>
    <row r="615" spans="1:11">
      <c r="A615" s="24" t="e">
        <f>[1]!tblEmployee[[#This Row],[Emp_ID]]</f>
        <v>#REF!</v>
      </c>
      <c r="B615" s="22" t="e">
        <f>VLOOKUP($A615,[1]!tblEmployee[#All],MATCH([1]Attendance_Data!B$2,[1]!tblEmployee[#Headers],0),FALSE)</f>
        <v>#REF!</v>
      </c>
      <c r="C615" s="22" t="e">
        <f>VLOOKUP($A615,[1]!tblEmployee[#All],MATCH([1]Attendance_Data!C$2,[1]!tblEmployee[#Headers],0),FALSE)</f>
        <v>#REF!</v>
      </c>
      <c r="D615" s="22" t="e">
        <f>VLOOKUP($A615,[1]!tblEmployee[#All],MATCH([1]Attendance_Data!D$2,[1]!tblEmployee[#Headers],0),FALSE)</f>
        <v>#REF!</v>
      </c>
      <c r="E615" s="23" t="e">
        <f>VLOOKUP($A615,[1]!tblEmployee[#All],MATCH([1]Attendance_Data!E$2,[1]!tblEmployee[#Headers],0),FALSE)</f>
        <v>#REF!</v>
      </c>
      <c r="F615" s="32" t="e">
        <f>VLOOKUP($A615,'ATTENDANCE DATA'!$A$4:$AL$706,MATCH([1]Attendance_Data!F$2,'ATTENDANCE DATA'!$A$4:$AL$4,0),FALSE)</f>
        <v>#REF!</v>
      </c>
      <c r="G615" s="32" t="e">
        <f>VLOOKUP($A615,'ATTENDANCE DATA'!$A$4:$AL$706,MATCH([1]Attendance_Data!G$2,'ATTENDANCE DATA'!$A$4:$AL$4,0),FALSE)</f>
        <v>#REF!</v>
      </c>
      <c r="H615" s="32" t="e">
        <f>VLOOKUP($A615,'ATTENDANCE DATA'!$A$4:$AL$706,MATCH([1]Attendance_Data!H$2,'ATTENDANCE DATA'!$A$4:$AL$4,0),FALSE)</f>
        <v>#REF!</v>
      </c>
      <c r="I615" s="32" t="e">
        <f>VLOOKUP($A615,'ATTENDANCE DATA'!$A$4:$AL$706,MATCH([1]Attendance_Data!I$2,'ATTENDANCE DATA'!$A$4:$AL$4,0),FALSE)</f>
        <v>#REF!</v>
      </c>
      <c r="J615" s="32" t="e">
        <f>VLOOKUP($A615,'ATTENDANCE DATA'!$A$4:$AL$706,MATCH([1]Attendance_Data!J$2,'ATTENDANCE DATA'!$A$4:$AL$4,0),FALSE)</f>
        <v>#REF!</v>
      </c>
      <c r="K615" s="33" t="e">
        <f t="shared" si="9"/>
        <v>#REF!</v>
      </c>
    </row>
    <row r="616" spans="1:11">
      <c r="A616" s="24" t="e">
        <f>[1]!tblEmployee[[#This Row],[Emp_ID]]</f>
        <v>#REF!</v>
      </c>
      <c r="B616" s="22" t="e">
        <f>VLOOKUP($A616,[1]!tblEmployee[#All],MATCH([1]Attendance_Data!B$2,[1]!tblEmployee[#Headers],0),FALSE)</f>
        <v>#REF!</v>
      </c>
      <c r="C616" s="22" t="e">
        <f>VLOOKUP($A616,[1]!tblEmployee[#All],MATCH([1]Attendance_Data!C$2,[1]!tblEmployee[#Headers],0),FALSE)</f>
        <v>#REF!</v>
      </c>
      <c r="D616" s="22" t="e">
        <f>VLOOKUP($A616,[1]!tblEmployee[#All],MATCH([1]Attendance_Data!D$2,[1]!tblEmployee[#Headers],0),FALSE)</f>
        <v>#REF!</v>
      </c>
      <c r="E616" s="23" t="e">
        <f>VLOOKUP($A616,[1]!tblEmployee[#All],MATCH([1]Attendance_Data!E$2,[1]!tblEmployee[#Headers],0),FALSE)</f>
        <v>#REF!</v>
      </c>
      <c r="F616" s="32" t="e">
        <f>VLOOKUP($A616,'ATTENDANCE DATA'!$A$4:$AL$706,MATCH([1]Attendance_Data!F$2,'ATTENDANCE DATA'!$A$4:$AL$4,0),FALSE)</f>
        <v>#REF!</v>
      </c>
      <c r="G616" s="32" t="e">
        <f>VLOOKUP($A616,'ATTENDANCE DATA'!$A$4:$AL$706,MATCH([1]Attendance_Data!G$2,'ATTENDANCE DATA'!$A$4:$AL$4,0),FALSE)</f>
        <v>#REF!</v>
      </c>
      <c r="H616" s="32" t="e">
        <f>VLOOKUP($A616,'ATTENDANCE DATA'!$A$4:$AL$706,MATCH([1]Attendance_Data!H$2,'ATTENDANCE DATA'!$A$4:$AL$4,0),FALSE)</f>
        <v>#REF!</v>
      </c>
      <c r="I616" s="32" t="e">
        <f>VLOOKUP($A616,'ATTENDANCE DATA'!$A$4:$AL$706,MATCH([1]Attendance_Data!I$2,'ATTENDANCE DATA'!$A$4:$AL$4,0),FALSE)</f>
        <v>#REF!</v>
      </c>
      <c r="J616" s="32" t="e">
        <f>VLOOKUP($A616,'ATTENDANCE DATA'!$A$4:$AL$706,MATCH([1]Attendance_Data!J$2,'ATTENDANCE DATA'!$A$4:$AL$4,0),FALSE)</f>
        <v>#REF!</v>
      </c>
      <c r="K616" s="33" t="e">
        <f t="shared" si="9"/>
        <v>#REF!</v>
      </c>
    </row>
    <row r="617" spans="1:11">
      <c r="A617" s="24" t="e">
        <f>[1]!tblEmployee[[#This Row],[Emp_ID]]</f>
        <v>#REF!</v>
      </c>
      <c r="B617" s="22" t="e">
        <f>VLOOKUP($A617,[1]!tblEmployee[#All],MATCH([1]Attendance_Data!B$2,[1]!tblEmployee[#Headers],0),FALSE)</f>
        <v>#REF!</v>
      </c>
      <c r="C617" s="22" t="e">
        <f>VLOOKUP($A617,[1]!tblEmployee[#All],MATCH([1]Attendance_Data!C$2,[1]!tblEmployee[#Headers],0),FALSE)</f>
        <v>#REF!</v>
      </c>
      <c r="D617" s="22" t="e">
        <f>VLOOKUP($A617,[1]!tblEmployee[#All],MATCH([1]Attendance_Data!D$2,[1]!tblEmployee[#Headers],0),FALSE)</f>
        <v>#REF!</v>
      </c>
      <c r="E617" s="23" t="e">
        <f>VLOOKUP($A617,[1]!tblEmployee[#All],MATCH([1]Attendance_Data!E$2,[1]!tblEmployee[#Headers],0),FALSE)</f>
        <v>#REF!</v>
      </c>
      <c r="F617" s="32" t="e">
        <f>VLOOKUP($A617,'ATTENDANCE DATA'!$A$4:$AL$706,MATCH([1]Attendance_Data!F$2,'ATTENDANCE DATA'!$A$4:$AL$4,0),FALSE)</f>
        <v>#REF!</v>
      </c>
      <c r="G617" s="32" t="e">
        <f>VLOOKUP($A617,'ATTENDANCE DATA'!$A$4:$AL$706,MATCH([1]Attendance_Data!G$2,'ATTENDANCE DATA'!$A$4:$AL$4,0),FALSE)</f>
        <v>#REF!</v>
      </c>
      <c r="H617" s="32" t="e">
        <f>VLOOKUP($A617,'ATTENDANCE DATA'!$A$4:$AL$706,MATCH([1]Attendance_Data!H$2,'ATTENDANCE DATA'!$A$4:$AL$4,0),FALSE)</f>
        <v>#REF!</v>
      </c>
      <c r="I617" s="32" t="e">
        <f>VLOOKUP($A617,'ATTENDANCE DATA'!$A$4:$AL$706,MATCH([1]Attendance_Data!I$2,'ATTENDANCE DATA'!$A$4:$AL$4,0),FALSE)</f>
        <v>#REF!</v>
      </c>
      <c r="J617" s="32" t="e">
        <f>VLOOKUP($A617,'ATTENDANCE DATA'!$A$4:$AL$706,MATCH([1]Attendance_Data!J$2,'ATTENDANCE DATA'!$A$4:$AL$4,0),FALSE)</f>
        <v>#REF!</v>
      </c>
      <c r="K617" s="33" t="e">
        <f t="shared" si="9"/>
        <v>#REF!</v>
      </c>
    </row>
    <row r="618" spans="1:11">
      <c r="A618" s="24" t="e">
        <f>[1]!tblEmployee[[#This Row],[Emp_ID]]</f>
        <v>#REF!</v>
      </c>
      <c r="B618" s="22" t="e">
        <f>VLOOKUP($A618,[1]!tblEmployee[#All],MATCH([1]Attendance_Data!B$2,[1]!tblEmployee[#Headers],0),FALSE)</f>
        <v>#REF!</v>
      </c>
      <c r="C618" s="22" t="e">
        <f>VLOOKUP($A618,[1]!tblEmployee[#All],MATCH([1]Attendance_Data!C$2,[1]!tblEmployee[#Headers],0),FALSE)</f>
        <v>#REF!</v>
      </c>
      <c r="D618" s="22" t="e">
        <f>VLOOKUP($A618,[1]!tblEmployee[#All],MATCH([1]Attendance_Data!D$2,[1]!tblEmployee[#Headers],0),FALSE)</f>
        <v>#REF!</v>
      </c>
      <c r="E618" s="23" t="e">
        <f>VLOOKUP($A618,[1]!tblEmployee[#All],MATCH([1]Attendance_Data!E$2,[1]!tblEmployee[#Headers],0),FALSE)</f>
        <v>#REF!</v>
      </c>
      <c r="F618" s="32" t="e">
        <f>VLOOKUP($A618,'ATTENDANCE DATA'!$A$4:$AL$706,MATCH([1]Attendance_Data!F$2,'ATTENDANCE DATA'!$A$4:$AL$4,0),FALSE)</f>
        <v>#REF!</v>
      </c>
      <c r="G618" s="32" t="e">
        <f>VLOOKUP($A618,'ATTENDANCE DATA'!$A$4:$AL$706,MATCH([1]Attendance_Data!G$2,'ATTENDANCE DATA'!$A$4:$AL$4,0),FALSE)</f>
        <v>#REF!</v>
      </c>
      <c r="H618" s="32" t="e">
        <f>VLOOKUP($A618,'ATTENDANCE DATA'!$A$4:$AL$706,MATCH([1]Attendance_Data!H$2,'ATTENDANCE DATA'!$A$4:$AL$4,0),FALSE)</f>
        <v>#REF!</v>
      </c>
      <c r="I618" s="32" t="e">
        <f>VLOOKUP($A618,'ATTENDANCE DATA'!$A$4:$AL$706,MATCH([1]Attendance_Data!I$2,'ATTENDANCE DATA'!$A$4:$AL$4,0),FALSE)</f>
        <v>#REF!</v>
      </c>
      <c r="J618" s="32" t="e">
        <f>VLOOKUP($A618,'ATTENDANCE DATA'!$A$4:$AL$706,MATCH([1]Attendance_Data!J$2,'ATTENDANCE DATA'!$A$4:$AL$4,0),FALSE)</f>
        <v>#REF!</v>
      </c>
      <c r="K618" s="33" t="e">
        <f t="shared" si="9"/>
        <v>#REF!</v>
      </c>
    </row>
    <row r="619" spans="1:11">
      <c r="A619" s="24" t="e">
        <f>[1]!tblEmployee[[#This Row],[Emp_ID]]</f>
        <v>#REF!</v>
      </c>
      <c r="B619" s="22" t="e">
        <f>VLOOKUP($A619,[1]!tblEmployee[#All],MATCH([1]Attendance_Data!B$2,[1]!tblEmployee[#Headers],0),FALSE)</f>
        <v>#REF!</v>
      </c>
      <c r="C619" s="22" t="e">
        <f>VLOOKUP($A619,[1]!tblEmployee[#All],MATCH([1]Attendance_Data!C$2,[1]!tblEmployee[#Headers],0),FALSE)</f>
        <v>#REF!</v>
      </c>
      <c r="D619" s="22" t="e">
        <f>VLOOKUP($A619,[1]!tblEmployee[#All],MATCH([1]Attendance_Data!D$2,[1]!tblEmployee[#Headers],0),FALSE)</f>
        <v>#REF!</v>
      </c>
      <c r="E619" s="23" t="e">
        <f>VLOOKUP($A619,[1]!tblEmployee[#All],MATCH([1]Attendance_Data!E$2,[1]!tblEmployee[#Headers],0),FALSE)</f>
        <v>#REF!</v>
      </c>
      <c r="F619" s="32" t="e">
        <f>VLOOKUP($A619,'ATTENDANCE DATA'!$A$4:$AL$706,MATCH([1]Attendance_Data!F$2,'ATTENDANCE DATA'!$A$4:$AL$4,0),FALSE)</f>
        <v>#REF!</v>
      </c>
      <c r="G619" s="32" t="e">
        <f>VLOOKUP($A619,'ATTENDANCE DATA'!$A$4:$AL$706,MATCH([1]Attendance_Data!G$2,'ATTENDANCE DATA'!$A$4:$AL$4,0),FALSE)</f>
        <v>#REF!</v>
      </c>
      <c r="H619" s="32" t="e">
        <f>VLOOKUP($A619,'ATTENDANCE DATA'!$A$4:$AL$706,MATCH([1]Attendance_Data!H$2,'ATTENDANCE DATA'!$A$4:$AL$4,0),FALSE)</f>
        <v>#REF!</v>
      </c>
      <c r="I619" s="32" t="e">
        <f>VLOOKUP($A619,'ATTENDANCE DATA'!$A$4:$AL$706,MATCH([1]Attendance_Data!I$2,'ATTENDANCE DATA'!$A$4:$AL$4,0),FALSE)</f>
        <v>#REF!</v>
      </c>
      <c r="J619" s="32" t="e">
        <f>VLOOKUP($A619,'ATTENDANCE DATA'!$A$4:$AL$706,MATCH([1]Attendance_Data!J$2,'ATTENDANCE DATA'!$A$4:$AL$4,0),FALSE)</f>
        <v>#REF!</v>
      </c>
      <c r="K619" s="33" t="e">
        <f t="shared" si="9"/>
        <v>#REF!</v>
      </c>
    </row>
    <row r="620" spans="1:11">
      <c r="A620" s="24" t="e">
        <f>[1]!tblEmployee[[#This Row],[Emp_ID]]</f>
        <v>#REF!</v>
      </c>
      <c r="B620" s="22" t="e">
        <f>VLOOKUP($A620,[1]!tblEmployee[#All],MATCH([1]Attendance_Data!B$2,[1]!tblEmployee[#Headers],0),FALSE)</f>
        <v>#REF!</v>
      </c>
      <c r="C620" s="22" t="e">
        <f>VLOOKUP($A620,[1]!tblEmployee[#All],MATCH([1]Attendance_Data!C$2,[1]!tblEmployee[#Headers],0),FALSE)</f>
        <v>#REF!</v>
      </c>
      <c r="D620" s="22" t="e">
        <f>VLOOKUP($A620,[1]!tblEmployee[#All],MATCH([1]Attendance_Data!D$2,[1]!tblEmployee[#Headers],0),FALSE)</f>
        <v>#REF!</v>
      </c>
      <c r="E620" s="23" t="e">
        <f>VLOOKUP($A620,[1]!tblEmployee[#All],MATCH([1]Attendance_Data!E$2,[1]!tblEmployee[#Headers],0),FALSE)</f>
        <v>#REF!</v>
      </c>
      <c r="F620" s="32" t="e">
        <f>VLOOKUP($A620,'ATTENDANCE DATA'!$A$4:$AL$706,MATCH([1]Attendance_Data!F$2,'ATTENDANCE DATA'!$A$4:$AL$4,0),FALSE)</f>
        <v>#REF!</v>
      </c>
      <c r="G620" s="32" t="e">
        <f>VLOOKUP($A620,'ATTENDANCE DATA'!$A$4:$AL$706,MATCH([1]Attendance_Data!G$2,'ATTENDANCE DATA'!$A$4:$AL$4,0),FALSE)</f>
        <v>#REF!</v>
      </c>
      <c r="H620" s="32" t="e">
        <f>VLOOKUP($A620,'ATTENDANCE DATA'!$A$4:$AL$706,MATCH([1]Attendance_Data!H$2,'ATTENDANCE DATA'!$A$4:$AL$4,0),FALSE)</f>
        <v>#REF!</v>
      </c>
      <c r="I620" s="32" t="e">
        <f>VLOOKUP($A620,'ATTENDANCE DATA'!$A$4:$AL$706,MATCH([1]Attendance_Data!I$2,'ATTENDANCE DATA'!$A$4:$AL$4,0),FALSE)</f>
        <v>#REF!</v>
      </c>
      <c r="J620" s="32" t="e">
        <f>VLOOKUP($A620,'ATTENDANCE DATA'!$A$4:$AL$706,MATCH([1]Attendance_Data!J$2,'ATTENDANCE DATA'!$A$4:$AL$4,0),FALSE)</f>
        <v>#REF!</v>
      </c>
      <c r="K620" s="33" t="e">
        <f t="shared" si="9"/>
        <v>#REF!</v>
      </c>
    </row>
    <row r="621" spans="1:11">
      <c r="A621" s="24" t="e">
        <f>[1]!tblEmployee[[#This Row],[Emp_ID]]</f>
        <v>#REF!</v>
      </c>
      <c r="B621" s="22" t="e">
        <f>VLOOKUP($A621,[1]!tblEmployee[#All],MATCH([1]Attendance_Data!B$2,[1]!tblEmployee[#Headers],0),FALSE)</f>
        <v>#REF!</v>
      </c>
      <c r="C621" s="22" t="e">
        <f>VLOOKUP($A621,[1]!tblEmployee[#All],MATCH([1]Attendance_Data!C$2,[1]!tblEmployee[#Headers],0),FALSE)</f>
        <v>#REF!</v>
      </c>
      <c r="D621" s="22" t="e">
        <f>VLOOKUP($A621,[1]!tblEmployee[#All],MATCH([1]Attendance_Data!D$2,[1]!tblEmployee[#Headers],0),FALSE)</f>
        <v>#REF!</v>
      </c>
      <c r="E621" s="23" t="e">
        <f>VLOOKUP($A621,[1]!tblEmployee[#All],MATCH([1]Attendance_Data!E$2,[1]!tblEmployee[#Headers],0),FALSE)</f>
        <v>#REF!</v>
      </c>
      <c r="F621" s="32" t="e">
        <f>VLOOKUP($A621,'ATTENDANCE DATA'!$A$4:$AL$706,MATCH([1]Attendance_Data!F$2,'ATTENDANCE DATA'!$A$4:$AL$4,0),FALSE)</f>
        <v>#REF!</v>
      </c>
      <c r="G621" s="32" t="e">
        <f>VLOOKUP($A621,'ATTENDANCE DATA'!$A$4:$AL$706,MATCH([1]Attendance_Data!G$2,'ATTENDANCE DATA'!$A$4:$AL$4,0),FALSE)</f>
        <v>#REF!</v>
      </c>
      <c r="H621" s="32" t="e">
        <f>VLOOKUP($A621,'ATTENDANCE DATA'!$A$4:$AL$706,MATCH([1]Attendance_Data!H$2,'ATTENDANCE DATA'!$A$4:$AL$4,0),FALSE)</f>
        <v>#REF!</v>
      </c>
      <c r="I621" s="32" t="e">
        <f>VLOOKUP($A621,'ATTENDANCE DATA'!$A$4:$AL$706,MATCH([1]Attendance_Data!I$2,'ATTENDANCE DATA'!$A$4:$AL$4,0),FALSE)</f>
        <v>#REF!</v>
      </c>
      <c r="J621" s="32" t="e">
        <f>VLOOKUP($A621,'ATTENDANCE DATA'!$A$4:$AL$706,MATCH([1]Attendance_Data!J$2,'ATTENDANCE DATA'!$A$4:$AL$4,0),FALSE)</f>
        <v>#REF!</v>
      </c>
      <c r="K621" s="33" t="e">
        <f t="shared" si="9"/>
        <v>#REF!</v>
      </c>
    </row>
    <row r="622" spans="1:11">
      <c r="A622" s="24" t="e">
        <f>[1]!tblEmployee[[#This Row],[Emp_ID]]</f>
        <v>#REF!</v>
      </c>
      <c r="B622" s="22" t="e">
        <f>VLOOKUP($A622,[1]!tblEmployee[#All],MATCH([1]Attendance_Data!B$2,[1]!tblEmployee[#Headers],0),FALSE)</f>
        <v>#REF!</v>
      </c>
      <c r="C622" s="22" t="e">
        <f>VLOOKUP($A622,[1]!tblEmployee[#All],MATCH([1]Attendance_Data!C$2,[1]!tblEmployee[#Headers],0),FALSE)</f>
        <v>#REF!</v>
      </c>
      <c r="D622" s="22" t="e">
        <f>VLOOKUP($A622,[1]!tblEmployee[#All],MATCH([1]Attendance_Data!D$2,[1]!tblEmployee[#Headers],0),FALSE)</f>
        <v>#REF!</v>
      </c>
      <c r="E622" s="23" t="e">
        <f>VLOOKUP($A622,[1]!tblEmployee[#All],MATCH([1]Attendance_Data!E$2,[1]!tblEmployee[#Headers],0),FALSE)</f>
        <v>#REF!</v>
      </c>
      <c r="F622" s="32" t="e">
        <f>VLOOKUP($A622,'ATTENDANCE DATA'!$A$4:$AL$706,MATCH([1]Attendance_Data!F$2,'ATTENDANCE DATA'!$A$4:$AL$4,0),FALSE)</f>
        <v>#REF!</v>
      </c>
      <c r="G622" s="32" t="e">
        <f>VLOOKUP($A622,'ATTENDANCE DATA'!$A$4:$AL$706,MATCH([1]Attendance_Data!G$2,'ATTENDANCE DATA'!$A$4:$AL$4,0),FALSE)</f>
        <v>#REF!</v>
      </c>
      <c r="H622" s="32" t="e">
        <f>VLOOKUP($A622,'ATTENDANCE DATA'!$A$4:$AL$706,MATCH([1]Attendance_Data!H$2,'ATTENDANCE DATA'!$A$4:$AL$4,0),FALSE)</f>
        <v>#REF!</v>
      </c>
      <c r="I622" s="32" t="e">
        <f>VLOOKUP($A622,'ATTENDANCE DATA'!$A$4:$AL$706,MATCH([1]Attendance_Data!I$2,'ATTENDANCE DATA'!$A$4:$AL$4,0),FALSE)</f>
        <v>#REF!</v>
      </c>
      <c r="J622" s="32" t="e">
        <f>VLOOKUP($A622,'ATTENDANCE DATA'!$A$4:$AL$706,MATCH([1]Attendance_Data!J$2,'ATTENDANCE DATA'!$A$4:$AL$4,0),FALSE)</f>
        <v>#REF!</v>
      </c>
      <c r="K622" s="33" t="e">
        <f t="shared" si="9"/>
        <v>#REF!</v>
      </c>
    </row>
    <row r="623" spans="1:11">
      <c r="A623" s="24" t="e">
        <f>[1]!tblEmployee[[#This Row],[Emp_ID]]</f>
        <v>#REF!</v>
      </c>
      <c r="B623" s="22" t="e">
        <f>VLOOKUP($A623,[1]!tblEmployee[#All],MATCH([1]Attendance_Data!B$2,[1]!tblEmployee[#Headers],0),FALSE)</f>
        <v>#REF!</v>
      </c>
      <c r="C623" s="22" t="e">
        <f>VLOOKUP($A623,[1]!tblEmployee[#All],MATCH([1]Attendance_Data!C$2,[1]!tblEmployee[#Headers],0),FALSE)</f>
        <v>#REF!</v>
      </c>
      <c r="D623" s="22" t="e">
        <f>VLOOKUP($A623,[1]!tblEmployee[#All],MATCH([1]Attendance_Data!D$2,[1]!tblEmployee[#Headers],0),FALSE)</f>
        <v>#REF!</v>
      </c>
      <c r="E623" s="23" t="e">
        <f>VLOOKUP($A623,[1]!tblEmployee[#All],MATCH([1]Attendance_Data!E$2,[1]!tblEmployee[#Headers],0),FALSE)</f>
        <v>#REF!</v>
      </c>
      <c r="F623" s="32" t="e">
        <f>VLOOKUP($A623,'ATTENDANCE DATA'!$A$4:$AL$706,MATCH([1]Attendance_Data!F$2,'ATTENDANCE DATA'!$A$4:$AL$4,0),FALSE)</f>
        <v>#REF!</v>
      </c>
      <c r="G623" s="32" t="e">
        <f>VLOOKUP($A623,'ATTENDANCE DATA'!$A$4:$AL$706,MATCH([1]Attendance_Data!G$2,'ATTENDANCE DATA'!$A$4:$AL$4,0),FALSE)</f>
        <v>#REF!</v>
      </c>
      <c r="H623" s="32" t="e">
        <f>VLOOKUP($A623,'ATTENDANCE DATA'!$A$4:$AL$706,MATCH([1]Attendance_Data!H$2,'ATTENDANCE DATA'!$A$4:$AL$4,0),FALSE)</f>
        <v>#REF!</v>
      </c>
      <c r="I623" s="32" t="e">
        <f>VLOOKUP($A623,'ATTENDANCE DATA'!$A$4:$AL$706,MATCH([1]Attendance_Data!I$2,'ATTENDANCE DATA'!$A$4:$AL$4,0),FALSE)</f>
        <v>#REF!</v>
      </c>
      <c r="J623" s="32" t="e">
        <f>VLOOKUP($A623,'ATTENDANCE DATA'!$A$4:$AL$706,MATCH([1]Attendance_Data!J$2,'ATTENDANCE DATA'!$A$4:$AL$4,0),FALSE)</f>
        <v>#REF!</v>
      </c>
      <c r="K623" s="33" t="e">
        <f t="shared" si="9"/>
        <v>#REF!</v>
      </c>
    </row>
    <row r="624" spans="1:11">
      <c r="A624" s="24" t="e">
        <f>[1]!tblEmployee[[#This Row],[Emp_ID]]</f>
        <v>#REF!</v>
      </c>
      <c r="B624" s="22" t="e">
        <f>VLOOKUP($A624,[1]!tblEmployee[#All],MATCH([1]Attendance_Data!B$2,[1]!tblEmployee[#Headers],0),FALSE)</f>
        <v>#REF!</v>
      </c>
      <c r="C624" s="22" t="e">
        <f>VLOOKUP($A624,[1]!tblEmployee[#All],MATCH([1]Attendance_Data!C$2,[1]!tblEmployee[#Headers],0),FALSE)</f>
        <v>#REF!</v>
      </c>
      <c r="D624" s="22" t="e">
        <f>VLOOKUP($A624,[1]!tblEmployee[#All],MATCH([1]Attendance_Data!D$2,[1]!tblEmployee[#Headers],0),FALSE)</f>
        <v>#REF!</v>
      </c>
      <c r="E624" s="23" t="e">
        <f>VLOOKUP($A624,[1]!tblEmployee[#All],MATCH([1]Attendance_Data!E$2,[1]!tblEmployee[#Headers],0),FALSE)</f>
        <v>#REF!</v>
      </c>
      <c r="F624" s="32" t="e">
        <f>VLOOKUP($A624,'ATTENDANCE DATA'!$A$4:$AL$706,MATCH([1]Attendance_Data!F$2,'ATTENDANCE DATA'!$A$4:$AL$4,0),FALSE)</f>
        <v>#REF!</v>
      </c>
      <c r="G624" s="32" t="e">
        <f>VLOOKUP($A624,'ATTENDANCE DATA'!$A$4:$AL$706,MATCH([1]Attendance_Data!G$2,'ATTENDANCE DATA'!$A$4:$AL$4,0),FALSE)</f>
        <v>#REF!</v>
      </c>
      <c r="H624" s="32" t="e">
        <f>VLOOKUP($A624,'ATTENDANCE DATA'!$A$4:$AL$706,MATCH([1]Attendance_Data!H$2,'ATTENDANCE DATA'!$A$4:$AL$4,0),FALSE)</f>
        <v>#REF!</v>
      </c>
      <c r="I624" s="32" t="e">
        <f>VLOOKUP($A624,'ATTENDANCE DATA'!$A$4:$AL$706,MATCH([1]Attendance_Data!I$2,'ATTENDANCE DATA'!$A$4:$AL$4,0),FALSE)</f>
        <v>#REF!</v>
      </c>
      <c r="J624" s="32" t="e">
        <f>VLOOKUP($A624,'ATTENDANCE DATA'!$A$4:$AL$706,MATCH([1]Attendance_Data!J$2,'ATTENDANCE DATA'!$A$4:$AL$4,0),FALSE)</f>
        <v>#REF!</v>
      </c>
      <c r="K624" s="33" t="e">
        <f t="shared" si="9"/>
        <v>#REF!</v>
      </c>
    </row>
    <row r="625" spans="1:11">
      <c r="A625" s="24" t="e">
        <f>[1]!tblEmployee[[#This Row],[Emp_ID]]</f>
        <v>#REF!</v>
      </c>
      <c r="B625" s="22" t="e">
        <f>VLOOKUP($A625,[1]!tblEmployee[#All],MATCH([1]Attendance_Data!B$2,[1]!tblEmployee[#Headers],0),FALSE)</f>
        <v>#REF!</v>
      </c>
      <c r="C625" s="22" t="e">
        <f>VLOOKUP($A625,[1]!tblEmployee[#All],MATCH([1]Attendance_Data!C$2,[1]!tblEmployee[#Headers],0),FALSE)</f>
        <v>#REF!</v>
      </c>
      <c r="D625" s="22" t="e">
        <f>VLOOKUP($A625,[1]!tblEmployee[#All],MATCH([1]Attendance_Data!D$2,[1]!tblEmployee[#Headers],0),FALSE)</f>
        <v>#REF!</v>
      </c>
      <c r="E625" s="23" t="e">
        <f>VLOOKUP($A625,[1]!tblEmployee[#All],MATCH([1]Attendance_Data!E$2,[1]!tblEmployee[#Headers],0),FALSE)</f>
        <v>#REF!</v>
      </c>
      <c r="F625" s="32" t="e">
        <f>VLOOKUP($A625,'ATTENDANCE DATA'!$A$4:$AL$706,MATCH([1]Attendance_Data!F$2,'ATTENDANCE DATA'!$A$4:$AL$4,0),FALSE)</f>
        <v>#REF!</v>
      </c>
      <c r="G625" s="32" t="e">
        <f>VLOOKUP($A625,'ATTENDANCE DATA'!$A$4:$AL$706,MATCH([1]Attendance_Data!G$2,'ATTENDANCE DATA'!$A$4:$AL$4,0),FALSE)</f>
        <v>#REF!</v>
      </c>
      <c r="H625" s="32" t="e">
        <f>VLOOKUP($A625,'ATTENDANCE DATA'!$A$4:$AL$706,MATCH([1]Attendance_Data!H$2,'ATTENDANCE DATA'!$A$4:$AL$4,0),FALSE)</f>
        <v>#REF!</v>
      </c>
      <c r="I625" s="32" t="e">
        <f>VLOOKUP($A625,'ATTENDANCE DATA'!$A$4:$AL$706,MATCH([1]Attendance_Data!I$2,'ATTENDANCE DATA'!$A$4:$AL$4,0),FALSE)</f>
        <v>#REF!</v>
      </c>
      <c r="J625" s="32" t="e">
        <f>VLOOKUP($A625,'ATTENDANCE DATA'!$A$4:$AL$706,MATCH([1]Attendance_Data!J$2,'ATTENDANCE DATA'!$A$4:$AL$4,0),FALSE)</f>
        <v>#REF!</v>
      </c>
      <c r="K625" s="33" t="e">
        <f t="shared" si="9"/>
        <v>#REF!</v>
      </c>
    </row>
    <row r="626" spans="1:11">
      <c r="A626" s="24" t="e">
        <f>[1]!tblEmployee[[#This Row],[Emp_ID]]</f>
        <v>#REF!</v>
      </c>
      <c r="B626" s="22" t="e">
        <f>VLOOKUP($A626,[1]!tblEmployee[#All],MATCH([1]Attendance_Data!B$2,[1]!tblEmployee[#Headers],0),FALSE)</f>
        <v>#REF!</v>
      </c>
      <c r="C626" s="22" t="e">
        <f>VLOOKUP($A626,[1]!tblEmployee[#All],MATCH([1]Attendance_Data!C$2,[1]!tblEmployee[#Headers],0),FALSE)</f>
        <v>#REF!</v>
      </c>
      <c r="D626" s="22" t="e">
        <f>VLOOKUP($A626,[1]!tblEmployee[#All],MATCH([1]Attendance_Data!D$2,[1]!tblEmployee[#Headers],0),FALSE)</f>
        <v>#REF!</v>
      </c>
      <c r="E626" s="23" t="e">
        <f>VLOOKUP($A626,[1]!tblEmployee[#All],MATCH([1]Attendance_Data!E$2,[1]!tblEmployee[#Headers],0),FALSE)</f>
        <v>#REF!</v>
      </c>
      <c r="F626" s="32" t="e">
        <f>VLOOKUP($A626,'ATTENDANCE DATA'!$A$4:$AL$706,MATCH([1]Attendance_Data!F$2,'ATTENDANCE DATA'!$A$4:$AL$4,0),FALSE)</f>
        <v>#REF!</v>
      </c>
      <c r="G626" s="32" t="e">
        <f>VLOOKUP($A626,'ATTENDANCE DATA'!$A$4:$AL$706,MATCH([1]Attendance_Data!G$2,'ATTENDANCE DATA'!$A$4:$AL$4,0),FALSE)</f>
        <v>#REF!</v>
      </c>
      <c r="H626" s="32" t="e">
        <f>VLOOKUP($A626,'ATTENDANCE DATA'!$A$4:$AL$706,MATCH([1]Attendance_Data!H$2,'ATTENDANCE DATA'!$A$4:$AL$4,0),FALSE)</f>
        <v>#REF!</v>
      </c>
      <c r="I626" s="32" t="e">
        <f>VLOOKUP($A626,'ATTENDANCE DATA'!$A$4:$AL$706,MATCH([1]Attendance_Data!I$2,'ATTENDANCE DATA'!$A$4:$AL$4,0),FALSE)</f>
        <v>#REF!</v>
      </c>
      <c r="J626" s="32" t="e">
        <f>VLOOKUP($A626,'ATTENDANCE DATA'!$A$4:$AL$706,MATCH([1]Attendance_Data!J$2,'ATTENDANCE DATA'!$A$4:$AL$4,0),FALSE)</f>
        <v>#REF!</v>
      </c>
      <c r="K626" s="33" t="e">
        <f t="shared" si="9"/>
        <v>#REF!</v>
      </c>
    </row>
    <row r="627" spans="1:11">
      <c r="A627" s="24" t="e">
        <f>[1]!tblEmployee[[#This Row],[Emp_ID]]</f>
        <v>#REF!</v>
      </c>
      <c r="B627" s="22" t="e">
        <f>VLOOKUP($A627,[1]!tblEmployee[#All],MATCH([1]Attendance_Data!B$2,[1]!tblEmployee[#Headers],0),FALSE)</f>
        <v>#REF!</v>
      </c>
      <c r="C627" s="22" t="e">
        <f>VLOOKUP($A627,[1]!tblEmployee[#All],MATCH([1]Attendance_Data!C$2,[1]!tblEmployee[#Headers],0),FALSE)</f>
        <v>#REF!</v>
      </c>
      <c r="D627" s="22" t="e">
        <f>VLOOKUP($A627,[1]!tblEmployee[#All],MATCH([1]Attendance_Data!D$2,[1]!tblEmployee[#Headers],0),FALSE)</f>
        <v>#REF!</v>
      </c>
      <c r="E627" s="23" t="e">
        <f>VLOOKUP($A627,[1]!tblEmployee[#All],MATCH([1]Attendance_Data!E$2,[1]!tblEmployee[#Headers],0),FALSE)</f>
        <v>#REF!</v>
      </c>
      <c r="F627" s="32" t="e">
        <f>VLOOKUP($A627,'ATTENDANCE DATA'!$A$4:$AL$706,MATCH([1]Attendance_Data!F$2,'ATTENDANCE DATA'!$A$4:$AL$4,0),FALSE)</f>
        <v>#REF!</v>
      </c>
      <c r="G627" s="32" t="e">
        <f>VLOOKUP($A627,'ATTENDANCE DATA'!$A$4:$AL$706,MATCH([1]Attendance_Data!G$2,'ATTENDANCE DATA'!$A$4:$AL$4,0),FALSE)</f>
        <v>#REF!</v>
      </c>
      <c r="H627" s="32" t="e">
        <f>VLOOKUP($A627,'ATTENDANCE DATA'!$A$4:$AL$706,MATCH([1]Attendance_Data!H$2,'ATTENDANCE DATA'!$A$4:$AL$4,0),FALSE)</f>
        <v>#REF!</v>
      </c>
      <c r="I627" s="32" t="e">
        <f>VLOOKUP($A627,'ATTENDANCE DATA'!$A$4:$AL$706,MATCH([1]Attendance_Data!I$2,'ATTENDANCE DATA'!$A$4:$AL$4,0),FALSE)</f>
        <v>#REF!</v>
      </c>
      <c r="J627" s="32" t="e">
        <f>VLOOKUP($A627,'ATTENDANCE DATA'!$A$4:$AL$706,MATCH([1]Attendance_Data!J$2,'ATTENDANCE DATA'!$A$4:$AL$4,0),FALSE)</f>
        <v>#REF!</v>
      </c>
      <c r="K627" s="33" t="e">
        <f t="shared" si="9"/>
        <v>#REF!</v>
      </c>
    </row>
    <row r="628" spans="1:11">
      <c r="A628" s="24" t="e">
        <f>[1]!tblEmployee[[#This Row],[Emp_ID]]</f>
        <v>#REF!</v>
      </c>
      <c r="B628" s="22" t="e">
        <f>VLOOKUP($A628,[1]!tblEmployee[#All],MATCH([1]Attendance_Data!B$2,[1]!tblEmployee[#Headers],0),FALSE)</f>
        <v>#REF!</v>
      </c>
      <c r="C628" s="22" t="e">
        <f>VLOOKUP($A628,[1]!tblEmployee[#All],MATCH([1]Attendance_Data!C$2,[1]!tblEmployee[#Headers],0),FALSE)</f>
        <v>#REF!</v>
      </c>
      <c r="D628" s="22" t="e">
        <f>VLOOKUP($A628,[1]!tblEmployee[#All],MATCH([1]Attendance_Data!D$2,[1]!tblEmployee[#Headers],0),FALSE)</f>
        <v>#REF!</v>
      </c>
      <c r="E628" s="23" t="e">
        <f>VLOOKUP($A628,[1]!tblEmployee[#All],MATCH([1]Attendance_Data!E$2,[1]!tblEmployee[#Headers],0),FALSE)</f>
        <v>#REF!</v>
      </c>
      <c r="F628" s="32" t="e">
        <f>VLOOKUP($A628,'ATTENDANCE DATA'!$A$4:$AL$706,MATCH([1]Attendance_Data!F$2,'ATTENDANCE DATA'!$A$4:$AL$4,0),FALSE)</f>
        <v>#REF!</v>
      </c>
      <c r="G628" s="32" t="e">
        <f>VLOOKUP($A628,'ATTENDANCE DATA'!$A$4:$AL$706,MATCH([1]Attendance_Data!G$2,'ATTENDANCE DATA'!$A$4:$AL$4,0),FALSE)</f>
        <v>#REF!</v>
      </c>
      <c r="H628" s="32" t="e">
        <f>VLOOKUP($A628,'ATTENDANCE DATA'!$A$4:$AL$706,MATCH([1]Attendance_Data!H$2,'ATTENDANCE DATA'!$A$4:$AL$4,0),FALSE)</f>
        <v>#REF!</v>
      </c>
      <c r="I628" s="32" t="e">
        <f>VLOOKUP($A628,'ATTENDANCE DATA'!$A$4:$AL$706,MATCH([1]Attendance_Data!I$2,'ATTENDANCE DATA'!$A$4:$AL$4,0),FALSE)</f>
        <v>#REF!</v>
      </c>
      <c r="J628" s="32" t="e">
        <f>VLOOKUP($A628,'ATTENDANCE DATA'!$A$4:$AL$706,MATCH([1]Attendance_Data!J$2,'ATTENDANCE DATA'!$A$4:$AL$4,0),FALSE)</f>
        <v>#REF!</v>
      </c>
      <c r="K628" s="33" t="e">
        <f t="shared" si="9"/>
        <v>#REF!</v>
      </c>
    </row>
    <row r="629" spans="1:11">
      <c r="A629" s="24" t="e">
        <f>[1]!tblEmployee[[#This Row],[Emp_ID]]</f>
        <v>#REF!</v>
      </c>
      <c r="B629" s="22" t="e">
        <f>VLOOKUP($A629,[1]!tblEmployee[#All],MATCH([1]Attendance_Data!B$2,[1]!tblEmployee[#Headers],0),FALSE)</f>
        <v>#REF!</v>
      </c>
      <c r="C629" s="22" t="e">
        <f>VLOOKUP($A629,[1]!tblEmployee[#All],MATCH([1]Attendance_Data!C$2,[1]!tblEmployee[#Headers],0),FALSE)</f>
        <v>#REF!</v>
      </c>
      <c r="D629" s="22" t="e">
        <f>VLOOKUP($A629,[1]!tblEmployee[#All],MATCH([1]Attendance_Data!D$2,[1]!tblEmployee[#Headers],0),FALSE)</f>
        <v>#REF!</v>
      </c>
      <c r="E629" s="23" t="e">
        <f>VLOOKUP($A629,[1]!tblEmployee[#All],MATCH([1]Attendance_Data!E$2,[1]!tblEmployee[#Headers],0),FALSE)</f>
        <v>#REF!</v>
      </c>
      <c r="F629" s="32" t="e">
        <f>VLOOKUP($A629,'ATTENDANCE DATA'!$A$4:$AL$706,MATCH([1]Attendance_Data!F$2,'ATTENDANCE DATA'!$A$4:$AL$4,0),FALSE)</f>
        <v>#REF!</v>
      </c>
      <c r="G629" s="32" t="e">
        <f>VLOOKUP($A629,'ATTENDANCE DATA'!$A$4:$AL$706,MATCH([1]Attendance_Data!G$2,'ATTENDANCE DATA'!$A$4:$AL$4,0),FALSE)</f>
        <v>#REF!</v>
      </c>
      <c r="H629" s="32" t="e">
        <f>VLOOKUP($A629,'ATTENDANCE DATA'!$A$4:$AL$706,MATCH([1]Attendance_Data!H$2,'ATTENDANCE DATA'!$A$4:$AL$4,0),FALSE)</f>
        <v>#REF!</v>
      </c>
      <c r="I629" s="32" t="e">
        <f>VLOOKUP($A629,'ATTENDANCE DATA'!$A$4:$AL$706,MATCH([1]Attendance_Data!I$2,'ATTENDANCE DATA'!$A$4:$AL$4,0),FALSE)</f>
        <v>#REF!</v>
      </c>
      <c r="J629" s="32" t="e">
        <f>VLOOKUP($A629,'ATTENDANCE DATA'!$A$4:$AL$706,MATCH([1]Attendance_Data!J$2,'ATTENDANCE DATA'!$A$4:$AL$4,0),FALSE)</f>
        <v>#REF!</v>
      </c>
      <c r="K629" s="33" t="e">
        <f t="shared" si="9"/>
        <v>#REF!</v>
      </c>
    </row>
    <row r="630" spans="1:11">
      <c r="A630" s="24" t="e">
        <f>[1]!tblEmployee[[#This Row],[Emp_ID]]</f>
        <v>#REF!</v>
      </c>
      <c r="B630" s="22" t="e">
        <f>VLOOKUP($A630,[1]!tblEmployee[#All],MATCH([1]Attendance_Data!B$2,[1]!tblEmployee[#Headers],0),FALSE)</f>
        <v>#REF!</v>
      </c>
      <c r="C630" s="22" t="e">
        <f>VLOOKUP($A630,[1]!tblEmployee[#All],MATCH([1]Attendance_Data!C$2,[1]!tblEmployee[#Headers],0),FALSE)</f>
        <v>#REF!</v>
      </c>
      <c r="D630" s="22" t="e">
        <f>VLOOKUP($A630,[1]!tblEmployee[#All],MATCH([1]Attendance_Data!D$2,[1]!tblEmployee[#Headers],0),FALSE)</f>
        <v>#REF!</v>
      </c>
      <c r="E630" s="23" t="e">
        <f>VLOOKUP($A630,[1]!tblEmployee[#All],MATCH([1]Attendance_Data!E$2,[1]!tblEmployee[#Headers],0),FALSE)</f>
        <v>#REF!</v>
      </c>
      <c r="F630" s="32" t="e">
        <f>VLOOKUP($A630,'ATTENDANCE DATA'!$A$4:$AL$706,MATCH([1]Attendance_Data!F$2,'ATTENDANCE DATA'!$A$4:$AL$4,0),FALSE)</f>
        <v>#REF!</v>
      </c>
      <c r="G630" s="32" t="e">
        <f>VLOOKUP($A630,'ATTENDANCE DATA'!$A$4:$AL$706,MATCH([1]Attendance_Data!G$2,'ATTENDANCE DATA'!$A$4:$AL$4,0),FALSE)</f>
        <v>#REF!</v>
      </c>
      <c r="H630" s="32" t="e">
        <f>VLOOKUP($A630,'ATTENDANCE DATA'!$A$4:$AL$706,MATCH([1]Attendance_Data!H$2,'ATTENDANCE DATA'!$A$4:$AL$4,0),FALSE)</f>
        <v>#REF!</v>
      </c>
      <c r="I630" s="32" t="e">
        <f>VLOOKUP($A630,'ATTENDANCE DATA'!$A$4:$AL$706,MATCH([1]Attendance_Data!I$2,'ATTENDANCE DATA'!$A$4:$AL$4,0),FALSE)</f>
        <v>#REF!</v>
      </c>
      <c r="J630" s="32" t="e">
        <f>VLOOKUP($A630,'ATTENDANCE DATA'!$A$4:$AL$706,MATCH([1]Attendance_Data!J$2,'ATTENDANCE DATA'!$A$4:$AL$4,0),FALSE)</f>
        <v>#REF!</v>
      </c>
      <c r="K630" s="33" t="e">
        <f t="shared" si="9"/>
        <v>#REF!</v>
      </c>
    </row>
    <row r="631" spans="1:11">
      <c r="A631" s="24" t="e">
        <f>[1]!tblEmployee[[#This Row],[Emp_ID]]</f>
        <v>#REF!</v>
      </c>
      <c r="B631" s="22" t="e">
        <f>VLOOKUP($A631,[1]!tblEmployee[#All],MATCH([1]Attendance_Data!B$2,[1]!tblEmployee[#Headers],0),FALSE)</f>
        <v>#REF!</v>
      </c>
      <c r="C631" s="22" t="e">
        <f>VLOOKUP($A631,[1]!tblEmployee[#All],MATCH([1]Attendance_Data!C$2,[1]!tblEmployee[#Headers],0),FALSE)</f>
        <v>#REF!</v>
      </c>
      <c r="D631" s="22" t="e">
        <f>VLOOKUP($A631,[1]!tblEmployee[#All],MATCH([1]Attendance_Data!D$2,[1]!tblEmployee[#Headers],0),FALSE)</f>
        <v>#REF!</v>
      </c>
      <c r="E631" s="23" t="e">
        <f>VLOOKUP($A631,[1]!tblEmployee[#All],MATCH([1]Attendance_Data!E$2,[1]!tblEmployee[#Headers],0),FALSE)</f>
        <v>#REF!</v>
      </c>
      <c r="F631" s="32" t="e">
        <f>VLOOKUP($A631,'ATTENDANCE DATA'!$A$4:$AL$706,MATCH([1]Attendance_Data!F$2,'ATTENDANCE DATA'!$A$4:$AL$4,0),FALSE)</f>
        <v>#REF!</v>
      </c>
      <c r="G631" s="32" t="e">
        <f>VLOOKUP($A631,'ATTENDANCE DATA'!$A$4:$AL$706,MATCH([1]Attendance_Data!G$2,'ATTENDANCE DATA'!$A$4:$AL$4,0),FALSE)</f>
        <v>#REF!</v>
      </c>
      <c r="H631" s="32" t="e">
        <f>VLOOKUP($A631,'ATTENDANCE DATA'!$A$4:$AL$706,MATCH([1]Attendance_Data!H$2,'ATTENDANCE DATA'!$A$4:$AL$4,0),FALSE)</f>
        <v>#REF!</v>
      </c>
      <c r="I631" s="32" t="e">
        <f>VLOOKUP($A631,'ATTENDANCE DATA'!$A$4:$AL$706,MATCH([1]Attendance_Data!I$2,'ATTENDANCE DATA'!$A$4:$AL$4,0),FALSE)</f>
        <v>#REF!</v>
      </c>
      <c r="J631" s="32" t="e">
        <f>VLOOKUP($A631,'ATTENDANCE DATA'!$A$4:$AL$706,MATCH([1]Attendance_Data!J$2,'ATTENDANCE DATA'!$A$4:$AL$4,0),FALSE)</f>
        <v>#REF!</v>
      </c>
      <c r="K631" s="33" t="e">
        <f t="shared" si="9"/>
        <v>#REF!</v>
      </c>
    </row>
    <row r="632" spans="1:11">
      <c r="A632" s="24" t="e">
        <f>[1]!tblEmployee[[#This Row],[Emp_ID]]</f>
        <v>#REF!</v>
      </c>
      <c r="B632" s="22" t="e">
        <f>VLOOKUP($A632,[1]!tblEmployee[#All],MATCH([1]Attendance_Data!B$2,[1]!tblEmployee[#Headers],0),FALSE)</f>
        <v>#REF!</v>
      </c>
      <c r="C632" s="22" t="e">
        <f>VLOOKUP($A632,[1]!tblEmployee[#All],MATCH([1]Attendance_Data!C$2,[1]!tblEmployee[#Headers],0),FALSE)</f>
        <v>#REF!</v>
      </c>
      <c r="D632" s="22" t="e">
        <f>VLOOKUP($A632,[1]!tblEmployee[#All],MATCH([1]Attendance_Data!D$2,[1]!tblEmployee[#Headers],0),FALSE)</f>
        <v>#REF!</v>
      </c>
      <c r="E632" s="23" t="e">
        <f>VLOOKUP($A632,[1]!tblEmployee[#All],MATCH([1]Attendance_Data!E$2,[1]!tblEmployee[#Headers],0),FALSE)</f>
        <v>#REF!</v>
      </c>
      <c r="F632" s="32" t="e">
        <f>VLOOKUP($A632,'ATTENDANCE DATA'!$A$4:$AL$706,MATCH([1]Attendance_Data!F$2,'ATTENDANCE DATA'!$A$4:$AL$4,0),FALSE)</f>
        <v>#REF!</v>
      </c>
      <c r="G632" s="32" t="e">
        <f>VLOOKUP($A632,'ATTENDANCE DATA'!$A$4:$AL$706,MATCH([1]Attendance_Data!G$2,'ATTENDANCE DATA'!$A$4:$AL$4,0),FALSE)</f>
        <v>#REF!</v>
      </c>
      <c r="H632" s="32" t="e">
        <f>VLOOKUP($A632,'ATTENDANCE DATA'!$A$4:$AL$706,MATCH([1]Attendance_Data!H$2,'ATTENDANCE DATA'!$A$4:$AL$4,0),FALSE)</f>
        <v>#REF!</v>
      </c>
      <c r="I632" s="32" t="e">
        <f>VLOOKUP($A632,'ATTENDANCE DATA'!$A$4:$AL$706,MATCH([1]Attendance_Data!I$2,'ATTENDANCE DATA'!$A$4:$AL$4,0),FALSE)</f>
        <v>#REF!</v>
      </c>
      <c r="J632" s="32" t="e">
        <f>VLOOKUP($A632,'ATTENDANCE DATA'!$A$4:$AL$706,MATCH([1]Attendance_Data!J$2,'ATTENDANCE DATA'!$A$4:$AL$4,0),FALSE)</f>
        <v>#REF!</v>
      </c>
      <c r="K632" s="33" t="e">
        <f t="shared" si="9"/>
        <v>#REF!</v>
      </c>
    </row>
    <row r="633" spans="1:11">
      <c r="A633" s="24" t="e">
        <f>[1]!tblEmployee[[#This Row],[Emp_ID]]</f>
        <v>#REF!</v>
      </c>
      <c r="B633" s="22" t="e">
        <f>VLOOKUP($A633,[1]!tblEmployee[#All],MATCH([1]Attendance_Data!B$2,[1]!tblEmployee[#Headers],0),FALSE)</f>
        <v>#REF!</v>
      </c>
      <c r="C633" s="22" t="e">
        <f>VLOOKUP($A633,[1]!tblEmployee[#All],MATCH([1]Attendance_Data!C$2,[1]!tblEmployee[#Headers],0),FALSE)</f>
        <v>#REF!</v>
      </c>
      <c r="D633" s="22" t="e">
        <f>VLOOKUP($A633,[1]!tblEmployee[#All],MATCH([1]Attendance_Data!D$2,[1]!tblEmployee[#Headers],0),FALSE)</f>
        <v>#REF!</v>
      </c>
      <c r="E633" s="23" t="e">
        <f>VLOOKUP($A633,[1]!tblEmployee[#All],MATCH([1]Attendance_Data!E$2,[1]!tblEmployee[#Headers],0),FALSE)</f>
        <v>#REF!</v>
      </c>
      <c r="F633" s="32" t="e">
        <f>VLOOKUP($A633,'ATTENDANCE DATA'!$A$4:$AL$706,MATCH([1]Attendance_Data!F$2,'ATTENDANCE DATA'!$A$4:$AL$4,0),FALSE)</f>
        <v>#REF!</v>
      </c>
      <c r="G633" s="32" t="e">
        <f>VLOOKUP($A633,'ATTENDANCE DATA'!$A$4:$AL$706,MATCH([1]Attendance_Data!G$2,'ATTENDANCE DATA'!$A$4:$AL$4,0),FALSE)</f>
        <v>#REF!</v>
      </c>
      <c r="H633" s="32" t="e">
        <f>VLOOKUP($A633,'ATTENDANCE DATA'!$A$4:$AL$706,MATCH([1]Attendance_Data!H$2,'ATTENDANCE DATA'!$A$4:$AL$4,0),FALSE)</f>
        <v>#REF!</v>
      </c>
      <c r="I633" s="32" t="e">
        <f>VLOOKUP($A633,'ATTENDANCE DATA'!$A$4:$AL$706,MATCH([1]Attendance_Data!I$2,'ATTENDANCE DATA'!$A$4:$AL$4,0),FALSE)</f>
        <v>#REF!</v>
      </c>
      <c r="J633" s="32" t="e">
        <f>VLOOKUP($A633,'ATTENDANCE DATA'!$A$4:$AL$706,MATCH([1]Attendance_Data!J$2,'ATTENDANCE DATA'!$A$4:$AL$4,0),FALSE)</f>
        <v>#REF!</v>
      </c>
      <c r="K633" s="33" t="e">
        <f t="shared" si="9"/>
        <v>#REF!</v>
      </c>
    </row>
    <row r="634" spans="1:11">
      <c r="A634" s="24" t="e">
        <f>[1]!tblEmployee[[#This Row],[Emp_ID]]</f>
        <v>#REF!</v>
      </c>
      <c r="B634" s="22" t="e">
        <f>VLOOKUP($A634,[1]!tblEmployee[#All],MATCH([1]Attendance_Data!B$2,[1]!tblEmployee[#Headers],0),FALSE)</f>
        <v>#REF!</v>
      </c>
      <c r="C634" s="22" t="e">
        <f>VLOOKUP($A634,[1]!tblEmployee[#All],MATCH([1]Attendance_Data!C$2,[1]!tblEmployee[#Headers],0),FALSE)</f>
        <v>#REF!</v>
      </c>
      <c r="D634" s="22" t="e">
        <f>VLOOKUP($A634,[1]!tblEmployee[#All],MATCH([1]Attendance_Data!D$2,[1]!tblEmployee[#Headers],0),FALSE)</f>
        <v>#REF!</v>
      </c>
      <c r="E634" s="23" t="e">
        <f>VLOOKUP($A634,[1]!tblEmployee[#All],MATCH([1]Attendance_Data!E$2,[1]!tblEmployee[#Headers],0),FALSE)</f>
        <v>#REF!</v>
      </c>
      <c r="F634" s="32" t="e">
        <f>VLOOKUP($A634,'ATTENDANCE DATA'!$A$4:$AL$706,MATCH([1]Attendance_Data!F$2,'ATTENDANCE DATA'!$A$4:$AL$4,0),FALSE)</f>
        <v>#REF!</v>
      </c>
      <c r="G634" s="32" t="e">
        <f>VLOOKUP($A634,'ATTENDANCE DATA'!$A$4:$AL$706,MATCH([1]Attendance_Data!G$2,'ATTENDANCE DATA'!$A$4:$AL$4,0),FALSE)</f>
        <v>#REF!</v>
      </c>
      <c r="H634" s="32" t="e">
        <f>VLOOKUP($A634,'ATTENDANCE DATA'!$A$4:$AL$706,MATCH([1]Attendance_Data!H$2,'ATTENDANCE DATA'!$A$4:$AL$4,0),FALSE)</f>
        <v>#REF!</v>
      </c>
      <c r="I634" s="32" t="e">
        <f>VLOOKUP($A634,'ATTENDANCE DATA'!$A$4:$AL$706,MATCH([1]Attendance_Data!I$2,'ATTENDANCE DATA'!$A$4:$AL$4,0),FALSE)</f>
        <v>#REF!</v>
      </c>
      <c r="J634" s="32" t="e">
        <f>VLOOKUP($A634,'ATTENDANCE DATA'!$A$4:$AL$706,MATCH([1]Attendance_Data!J$2,'ATTENDANCE DATA'!$A$4:$AL$4,0),FALSE)</f>
        <v>#REF!</v>
      </c>
      <c r="K634" s="33" t="e">
        <f t="shared" si="9"/>
        <v>#REF!</v>
      </c>
    </row>
    <row r="635" spans="1:11">
      <c r="A635" s="24" t="e">
        <f>[1]!tblEmployee[[#This Row],[Emp_ID]]</f>
        <v>#REF!</v>
      </c>
      <c r="B635" s="22" t="e">
        <f>VLOOKUP($A635,[1]!tblEmployee[#All],MATCH([1]Attendance_Data!B$2,[1]!tblEmployee[#Headers],0),FALSE)</f>
        <v>#REF!</v>
      </c>
      <c r="C635" s="22" t="e">
        <f>VLOOKUP($A635,[1]!tblEmployee[#All],MATCH([1]Attendance_Data!C$2,[1]!tblEmployee[#Headers],0),FALSE)</f>
        <v>#REF!</v>
      </c>
      <c r="D635" s="22" t="e">
        <f>VLOOKUP($A635,[1]!tblEmployee[#All],MATCH([1]Attendance_Data!D$2,[1]!tblEmployee[#Headers],0),FALSE)</f>
        <v>#REF!</v>
      </c>
      <c r="E635" s="23" t="e">
        <f>VLOOKUP($A635,[1]!tblEmployee[#All],MATCH([1]Attendance_Data!E$2,[1]!tblEmployee[#Headers],0),FALSE)</f>
        <v>#REF!</v>
      </c>
      <c r="F635" s="32" t="e">
        <f>VLOOKUP($A635,'ATTENDANCE DATA'!$A$4:$AL$706,MATCH([1]Attendance_Data!F$2,'ATTENDANCE DATA'!$A$4:$AL$4,0),FALSE)</f>
        <v>#REF!</v>
      </c>
      <c r="G635" s="32" t="e">
        <f>VLOOKUP($A635,'ATTENDANCE DATA'!$A$4:$AL$706,MATCH([1]Attendance_Data!G$2,'ATTENDANCE DATA'!$A$4:$AL$4,0),FALSE)</f>
        <v>#REF!</v>
      </c>
      <c r="H635" s="32" t="e">
        <f>VLOOKUP($A635,'ATTENDANCE DATA'!$A$4:$AL$706,MATCH([1]Attendance_Data!H$2,'ATTENDANCE DATA'!$A$4:$AL$4,0),FALSE)</f>
        <v>#REF!</v>
      </c>
      <c r="I635" s="32" t="e">
        <f>VLOOKUP($A635,'ATTENDANCE DATA'!$A$4:$AL$706,MATCH([1]Attendance_Data!I$2,'ATTENDANCE DATA'!$A$4:$AL$4,0),FALSE)</f>
        <v>#REF!</v>
      </c>
      <c r="J635" s="32" t="e">
        <f>VLOOKUP($A635,'ATTENDANCE DATA'!$A$4:$AL$706,MATCH([1]Attendance_Data!J$2,'ATTENDANCE DATA'!$A$4:$AL$4,0),FALSE)</f>
        <v>#REF!</v>
      </c>
      <c r="K635" s="33" t="e">
        <f t="shared" si="9"/>
        <v>#REF!</v>
      </c>
    </row>
    <row r="636" spans="1:11">
      <c r="A636" s="24" t="e">
        <f>[1]!tblEmployee[[#This Row],[Emp_ID]]</f>
        <v>#REF!</v>
      </c>
      <c r="B636" s="22" t="e">
        <f>VLOOKUP($A636,[1]!tblEmployee[#All],MATCH([1]Attendance_Data!B$2,[1]!tblEmployee[#Headers],0),FALSE)</f>
        <v>#REF!</v>
      </c>
      <c r="C636" s="22" t="e">
        <f>VLOOKUP($A636,[1]!tblEmployee[#All],MATCH([1]Attendance_Data!C$2,[1]!tblEmployee[#Headers],0),FALSE)</f>
        <v>#REF!</v>
      </c>
      <c r="D636" s="22" t="e">
        <f>VLOOKUP($A636,[1]!tblEmployee[#All],MATCH([1]Attendance_Data!D$2,[1]!tblEmployee[#Headers],0),FALSE)</f>
        <v>#REF!</v>
      </c>
      <c r="E636" s="23" t="e">
        <f>VLOOKUP($A636,[1]!tblEmployee[#All],MATCH([1]Attendance_Data!E$2,[1]!tblEmployee[#Headers],0),FALSE)</f>
        <v>#REF!</v>
      </c>
      <c r="F636" s="32" t="e">
        <f>VLOOKUP($A636,'ATTENDANCE DATA'!$A$4:$AL$706,MATCH([1]Attendance_Data!F$2,'ATTENDANCE DATA'!$A$4:$AL$4,0),FALSE)</f>
        <v>#REF!</v>
      </c>
      <c r="G636" s="32" t="e">
        <f>VLOOKUP($A636,'ATTENDANCE DATA'!$A$4:$AL$706,MATCH([1]Attendance_Data!G$2,'ATTENDANCE DATA'!$A$4:$AL$4,0),FALSE)</f>
        <v>#REF!</v>
      </c>
      <c r="H636" s="32" t="e">
        <f>VLOOKUP($A636,'ATTENDANCE DATA'!$A$4:$AL$706,MATCH([1]Attendance_Data!H$2,'ATTENDANCE DATA'!$A$4:$AL$4,0),FALSE)</f>
        <v>#REF!</v>
      </c>
      <c r="I636" s="32" t="e">
        <f>VLOOKUP($A636,'ATTENDANCE DATA'!$A$4:$AL$706,MATCH([1]Attendance_Data!I$2,'ATTENDANCE DATA'!$A$4:$AL$4,0),FALSE)</f>
        <v>#REF!</v>
      </c>
      <c r="J636" s="32" t="e">
        <f>VLOOKUP($A636,'ATTENDANCE DATA'!$A$4:$AL$706,MATCH([1]Attendance_Data!J$2,'ATTENDANCE DATA'!$A$4:$AL$4,0),FALSE)</f>
        <v>#REF!</v>
      </c>
      <c r="K636" s="33" t="e">
        <f t="shared" si="9"/>
        <v>#REF!</v>
      </c>
    </row>
    <row r="637" spans="1:11">
      <c r="A637" s="24" t="e">
        <f>[1]!tblEmployee[[#This Row],[Emp_ID]]</f>
        <v>#REF!</v>
      </c>
      <c r="B637" s="22" t="e">
        <f>VLOOKUP($A637,[1]!tblEmployee[#All],MATCH([1]Attendance_Data!B$2,[1]!tblEmployee[#Headers],0),FALSE)</f>
        <v>#REF!</v>
      </c>
      <c r="C637" s="22" t="e">
        <f>VLOOKUP($A637,[1]!tblEmployee[#All],MATCH([1]Attendance_Data!C$2,[1]!tblEmployee[#Headers],0),FALSE)</f>
        <v>#REF!</v>
      </c>
      <c r="D637" s="22" t="e">
        <f>VLOOKUP($A637,[1]!tblEmployee[#All],MATCH([1]Attendance_Data!D$2,[1]!tblEmployee[#Headers],0),FALSE)</f>
        <v>#REF!</v>
      </c>
      <c r="E637" s="23" t="e">
        <f>VLOOKUP($A637,[1]!tblEmployee[#All],MATCH([1]Attendance_Data!E$2,[1]!tblEmployee[#Headers],0),FALSE)</f>
        <v>#REF!</v>
      </c>
      <c r="F637" s="32" t="e">
        <f>VLOOKUP($A637,'ATTENDANCE DATA'!$A$4:$AL$706,MATCH([1]Attendance_Data!F$2,'ATTENDANCE DATA'!$A$4:$AL$4,0),FALSE)</f>
        <v>#REF!</v>
      </c>
      <c r="G637" s="32" t="e">
        <f>VLOOKUP($A637,'ATTENDANCE DATA'!$A$4:$AL$706,MATCH([1]Attendance_Data!G$2,'ATTENDANCE DATA'!$A$4:$AL$4,0),FALSE)</f>
        <v>#REF!</v>
      </c>
      <c r="H637" s="32" t="e">
        <f>VLOOKUP($A637,'ATTENDANCE DATA'!$A$4:$AL$706,MATCH([1]Attendance_Data!H$2,'ATTENDANCE DATA'!$A$4:$AL$4,0),FALSE)</f>
        <v>#REF!</v>
      </c>
      <c r="I637" s="32" t="e">
        <f>VLOOKUP($A637,'ATTENDANCE DATA'!$A$4:$AL$706,MATCH([1]Attendance_Data!I$2,'ATTENDANCE DATA'!$A$4:$AL$4,0),FALSE)</f>
        <v>#REF!</v>
      </c>
      <c r="J637" s="32" t="e">
        <f>VLOOKUP($A637,'ATTENDANCE DATA'!$A$4:$AL$706,MATCH([1]Attendance_Data!J$2,'ATTENDANCE DATA'!$A$4:$AL$4,0),FALSE)</f>
        <v>#REF!</v>
      </c>
      <c r="K637" s="33" t="e">
        <f t="shared" si="9"/>
        <v>#REF!</v>
      </c>
    </row>
    <row r="638" spans="1:11">
      <c r="A638" s="24" t="e">
        <f>[1]!tblEmployee[[#This Row],[Emp_ID]]</f>
        <v>#REF!</v>
      </c>
      <c r="B638" s="22" t="e">
        <f>VLOOKUP($A638,[1]!tblEmployee[#All],MATCH([1]Attendance_Data!B$2,[1]!tblEmployee[#Headers],0),FALSE)</f>
        <v>#REF!</v>
      </c>
      <c r="C638" s="22" t="e">
        <f>VLOOKUP($A638,[1]!tblEmployee[#All],MATCH([1]Attendance_Data!C$2,[1]!tblEmployee[#Headers],0),FALSE)</f>
        <v>#REF!</v>
      </c>
      <c r="D638" s="22" t="e">
        <f>VLOOKUP($A638,[1]!tblEmployee[#All],MATCH([1]Attendance_Data!D$2,[1]!tblEmployee[#Headers],0),FALSE)</f>
        <v>#REF!</v>
      </c>
      <c r="E638" s="23" t="e">
        <f>VLOOKUP($A638,[1]!tblEmployee[#All],MATCH([1]Attendance_Data!E$2,[1]!tblEmployee[#Headers],0),FALSE)</f>
        <v>#REF!</v>
      </c>
      <c r="F638" s="32" t="e">
        <f>VLOOKUP($A638,'ATTENDANCE DATA'!$A$4:$AL$706,MATCH([1]Attendance_Data!F$2,'ATTENDANCE DATA'!$A$4:$AL$4,0),FALSE)</f>
        <v>#REF!</v>
      </c>
      <c r="G638" s="32" t="e">
        <f>VLOOKUP($A638,'ATTENDANCE DATA'!$A$4:$AL$706,MATCH([1]Attendance_Data!G$2,'ATTENDANCE DATA'!$A$4:$AL$4,0),FALSE)</f>
        <v>#REF!</v>
      </c>
      <c r="H638" s="32" t="e">
        <f>VLOOKUP($A638,'ATTENDANCE DATA'!$A$4:$AL$706,MATCH([1]Attendance_Data!H$2,'ATTENDANCE DATA'!$A$4:$AL$4,0),FALSE)</f>
        <v>#REF!</v>
      </c>
      <c r="I638" s="32" t="e">
        <f>VLOOKUP($A638,'ATTENDANCE DATA'!$A$4:$AL$706,MATCH([1]Attendance_Data!I$2,'ATTENDANCE DATA'!$A$4:$AL$4,0),FALSE)</f>
        <v>#REF!</v>
      </c>
      <c r="J638" s="32" t="e">
        <f>VLOOKUP($A638,'ATTENDANCE DATA'!$A$4:$AL$706,MATCH([1]Attendance_Data!J$2,'ATTENDANCE DATA'!$A$4:$AL$4,0),FALSE)</f>
        <v>#REF!</v>
      </c>
      <c r="K638" s="33" t="e">
        <f t="shared" si="9"/>
        <v>#REF!</v>
      </c>
    </row>
    <row r="639" spans="1:11">
      <c r="A639" s="24" t="e">
        <f>[1]!tblEmployee[[#This Row],[Emp_ID]]</f>
        <v>#REF!</v>
      </c>
      <c r="B639" s="22" t="e">
        <f>VLOOKUP($A639,[1]!tblEmployee[#All],MATCH([1]Attendance_Data!B$2,[1]!tblEmployee[#Headers],0),FALSE)</f>
        <v>#REF!</v>
      </c>
      <c r="C639" s="22" t="e">
        <f>VLOOKUP($A639,[1]!tblEmployee[#All],MATCH([1]Attendance_Data!C$2,[1]!tblEmployee[#Headers],0),FALSE)</f>
        <v>#REF!</v>
      </c>
      <c r="D639" s="22" t="e">
        <f>VLOOKUP($A639,[1]!tblEmployee[#All],MATCH([1]Attendance_Data!D$2,[1]!tblEmployee[#Headers],0),FALSE)</f>
        <v>#REF!</v>
      </c>
      <c r="E639" s="23" t="e">
        <f>VLOOKUP($A639,[1]!tblEmployee[#All],MATCH([1]Attendance_Data!E$2,[1]!tblEmployee[#Headers],0),FALSE)</f>
        <v>#REF!</v>
      </c>
      <c r="F639" s="32" t="e">
        <f>VLOOKUP($A639,'ATTENDANCE DATA'!$A$4:$AL$706,MATCH([1]Attendance_Data!F$2,'ATTENDANCE DATA'!$A$4:$AL$4,0),FALSE)</f>
        <v>#REF!</v>
      </c>
      <c r="G639" s="32" t="e">
        <f>VLOOKUP($A639,'ATTENDANCE DATA'!$A$4:$AL$706,MATCH([1]Attendance_Data!G$2,'ATTENDANCE DATA'!$A$4:$AL$4,0),FALSE)</f>
        <v>#REF!</v>
      </c>
      <c r="H639" s="32" t="e">
        <f>VLOOKUP($A639,'ATTENDANCE DATA'!$A$4:$AL$706,MATCH([1]Attendance_Data!H$2,'ATTENDANCE DATA'!$A$4:$AL$4,0),FALSE)</f>
        <v>#REF!</v>
      </c>
      <c r="I639" s="32" t="e">
        <f>VLOOKUP($A639,'ATTENDANCE DATA'!$A$4:$AL$706,MATCH([1]Attendance_Data!I$2,'ATTENDANCE DATA'!$A$4:$AL$4,0),FALSE)</f>
        <v>#REF!</v>
      </c>
      <c r="J639" s="32" t="e">
        <f>VLOOKUP($A639,'ATTENDANCE DATA'!$A$4:$AL$706,MATCH([1]Attendance_Data!J$2,'ATTENDANCE DATA'!$A$4:$AL$4,0),FALSE)</f>
        <v>#REF!</v>
      </c>
      <c r="K639" s="33" t="e">
        <f t="shared" si="9"/>
        <v>#REF!</v>
      </c>
    </row>
    <row r="640" spans="1:11">
      <c r="A640" s="24" t="e">
        <f>[1]!tblEmployee[[#This Row],[Emp_ID]]</f>
        <v>#REF!</v>
      </c>
      <c r="B640" s="22" t="e">
        <f>VLOOKUP($A640,[1]!tblEmployee[#All],MATCH([1]Attendance_Data!B$2,[1]!tblEmployee[#Headers],0),FALSE)</f>
        <v>#REF!</v>
      </c>
      <c r="C640" s="22" t="e">
        <f>VLOOKUP($A640,[1]!tblEmployee[#All],MATCH([1]Attendance_Data!C$2,[1]!tblEmployee[#Headers],0),FALSE)</f>
        <v>#REF!</v>
      </c>
      <c r="D640" s="22" t="e">
        <f>VLOOKUP($A640,[1]!tblEmployee[#All],MATCH([1]Attendance_Data!D$2,[1]!tblEmployee[#Headers],0),FALSE)</f>
        <v>#REF!</v>
      </c>
      <c r="E640" s="23" t="e">
        <f>VLOOKUP($A640,[1]!tblEmployee[#All],MATCH([1]Attendance_Data!E$2,[1]!tblEmployee[#Headers],0),FALSE)</f>
        <v>#REF!</v>
      </c>
      <c r="F640" s="32" t="e">
        <f>VLOOKUP($A640,'ATTENDANCE DATA'!$A$4:$AL$706,MATCH([1]Attendance_Data!F$2,'ATTENDANCE DATA'!$A$4:$AL$4,0),FALSE)</f>
        <v>#REF!</v>
      </c>
      <c r="G640" s="32" t="e">
        <f>VLOOKUP($A640,'ATTENDANCE DATA'!$A$4:$AL$706,MATCH([1]Attendance_Data!G$2,'ATTENDANCE DATA'!$A$4:$AL$4,0),FALSE)</f>
        <v>#REF!</v>
      </c>
      <c r="H640" s="32" t="e">
        <f>VLOOKUP($A640,'ATTENDANCE DATA'!$A$4:$AL$706,MATCH([1]Attendance_Data!H$2,'ATTENDANCE DATA'!$A$4:$AL$4,0),FALSE)</f>
        <v>#REF!</v>
      </c>
      <c r="I640" s="32" t="e">
        <f>VLOOKUP($A640,'ATTENDANCE DATA'!$A$4:$AL$706,MATCH([1]Attendance_Data!I$2,'ATTENDANCE DATA'!$A$4:$AL$4,0),FALSE)</f>
        <v>#REF!</v>
      </c>
      <c r="J640" s="32" t="e">
        <f>VLOOKUP($A640,'ATTENDANCE DATA'!$A$4:$AL$706,MATCH([1]Attendance_Data!J$2,'ATTENDANCE DATA'!$A$4:$AL$4,0),FALSE)</f>
        <v>#REF!</v>
      </c>
      <c r="K640" s="33" t="e">
        <f t="shared" si="9"/>
        <v>#REF!</v>
      </c>
    </row>
    <row r="641" spans="1:11">
      <c r="A641" s="24" t="e">
        <f>[1]!tblEmployee[[#This Row],[Emp_ID]]</f>
        <v>#REF!</v>
      </c>
      <c r="B641" s="22" t="e">
        <f>VLOOKUP($A641,[1]!tblEmployee[#All],MATCH([1]Attendance_Data!B$2,[1]!tblEmployee[#Headers],0),FALSE)</f>
        <v>#REF!</v>
      </c>
      <c r="C641" s="22" t="e">
        <f>VLOOKUP($A641,[1]!tblEmployee[#All],MATCH([1]Attendance_Data!C$2,[1]!tblEmployee[#Headers],0),FALSE)</f>
        <v>#REF!</v>
      </c>
      <c r="D641" s="22" t="e">
        <f>VLOOKUP($A641,[1]!tblEmployee[#All],MATCH([1]Attendance_Data!D$2,[1]!tblEmployee[#Headers],0),FALSE)</f>
        <v>#REF!</v>
      </c>
      <c r="E641" s="23" t="e">
        <f>VLOOKUP($A641,[1]!tblEmployee[#All],MATCH([1]Attendance_Data!E$2,[1]!tblEmployee[#Headers],0),FALSE)</f>
        <v>#REF!</v>
      </c>
      <c r="F641" s="32" t="e">
        <f>VLOOKUP($A641,'ATTENDANCE DATA'!$A$4:$AL$706,MATCH([1]Attendance_Data!F$2,'ATTENDANCE DATA'!$A$4:$AL$4,0),FALSE)</f>
        <v>#REF!</v>
      </c>
      <c r="G641" s="32" t="e">
        <f>VLOOKUP($A641,'ATTENDANCE DATA'!$A$4:$AL$706,MATCH([1]Attendance_Data!G$2,'ATTENDANCE DATA'!$A$4:$AL$4,0),FALSE)</f>
        <v>#REF!</v>
      </c>
      <c r="H641" s="32" t="e">
        <f>VLOOKUP($A641,'ATTENDANCE DATA'!$A$4:$AL$706,MATCH([1]Attendance_Data!H$2,'ATTENDANCE DATA'!$A$4:$AL$4,0),FALSE)</f>
        <v>#REF!</v>
      </c>
      <c r="I641" s="32" t="e">
        <f>VLOOKUP($A641,'ATTENDANCE DATA'!$A$4:$AL$706,MATCH([1]Attendance_Data!I$2,'ATTENDANCE DATA'!$A$4:$AL$4,0),FALSE)</f>
        <v>#REF!</v>
      </c>
      <c r="J641" s="32" t="e">
        <f>VLOOKUP($A641,'ATTENDANCE DATA'!$A$4:$AL$706,MATCH([1]Attendance_Data!J$2,'ATTENDANCE DATA'!$A$4:$AL$4,0),FALSE)</f>
        <v>#REF!</v>
      </c>
      <c r="K641" s="33" t="e">
        <f t="shared" si="9"/>
        <v>#REF!</v>
      </c>
    </row>
    <row r="642" spans="1:11">
      <c r="A642" s="24" t="e">
        <f>[1]!tblEmployee[[#This Row],[Emp_ID]]</f>
        <v>#REF!</v>
      </c>
      <c r="B642" s="22" t="e">
        <f>VLOOKUP($A642,[1]!tblEmployee[#All],MATCH([1]Attendance_Data!B$2,[1]!tblEmployee[#Headers],0),FALSE)</f>
        <v>#REF!</v>
      </c>
      <c r="C642" s="22" t="e">
        <f>VLOOKUP($A642,[1]!tblEmployee[#All],MATCH([1]Attendance_Data!C$2,[1]!tblEmployee[#Headers],0),FALSE)</f>
        <v>#REF!</v>
      </c>
      <c r="D642" s="22" t="e">
        <f>VLOOKUP($A642,[1]!tblEmployee[#All],MATCH([1]Attendance_Data!D$2,[1]!tblEmployee[#Headers],0),FALSE)</f>
        <v>#REF!</v>
      </c>
      <c r="E642" s="23" t="e">
        <f>VLOOKUP($A642,[1]!tblEmployee[#All],MATCH([1]Attendance_Data!E$2,[1]!tblEmployee[#Headers],0),FALSE)</f>
        <v>#REF!</v>
      </c>
      <c r="F642" s="32" t="e">
        <f>VLOOKUP($A642,'ATTENDANCE DATA'!$A$4:$AL$706,MATCH([1]Attendance_Data!F$2,'ATTENDANCE DATA'!$A$4:$AL$4,0),FALSE)</f>
        <v>#REF!</v>
      </c>
      <c r="G642" s="32" t="e">
        <f>VLOOKUP($A642,'ATTENDANCE DATA'!$A$4:$AL$706,MATCH([1]Attendance_Data!G$2,'ATTENDANCE DATA'!$A$4:$AL$4,0),FALSE)</f>
        <v>#REF!</v>
      </c>
      <c r="H642" s="32" t="e">
        <f>VLOOKUP($A642,'ATTENDANCE DATA'!$A$4:$AL$706,MATCH([1]Attendance_Data!H$2,'ATTENDANCE DATA'!$A$4:$AL$4,0),FALSE)</f>
        <v>#REF!</v>
      </c>
      <c r="I642" s="32" t="e">
        <f>VLOOKUP($A642,'ATTENDANCE DATA'!$A$4:$AL$706,MATCH([1]Attendance_Data!I$2,'ATTENDANCE DATA'!$A$4:$AL$4,0),FALSE)</f>
        <v>#REF!</v>
      </c>
      <c r="J642" s="32" t="e">
        <f>VLOOKUP($A642,'ATTENDANCE DATA'!$A$4:$AL$706,MATCH([1]Attendance_Data!J$2,'ATTENDANCE DATA'!$A$4:$AL$4,0),FALSE)</f>
        <v>#REF!</v>
      </c>
      <c r="K642" s="33" t="e">
        <f t="shared" si="9"/>
        <v>#REF!</v>
      </c>
    </row>
    <row r="643" spans="1:11">
      <c r="A643" s="24" t="e">
        <f>[1]!tblEmployee[[#This Row],[Emp_ID]]</f>
        <v>#REF!</v>
      </c>
      <c r="B643" s="22" t="e">
        <f>VLOOKUP($A643,[1]!tblEmployee[#All],MATCH([1]Attendance_Data!B$2,[1]!tblEmployee[#Headers],0),FALSE)</f>
        <v>#REF!</v>
      </c>
      <c r="C643" s="22" t="e">
        <f>VLOOKUP($A643,[1]!tblEmployee[#All],MATCH([1]Attendance_Data!C$2,[1]!tblEmployee[#Headers],0),FALSE)</f>
        <v>#REF!</v>
      </c>
      <c r="D643" s="22" t="e">
        <f>VLOOKUP($A643,[1]!tblEmployee[#All],MATCH([1]Attendance_Data!D$2,[1]!tblEmployee[#Headers],0),FALSE)</f>
        <v>#REF!</v>
      </c>
      <c r="E643" s="23" t="e">
        <f>VLOOKUP($A643,[1]!tblEmployee[#All],MATCH([1]Attendance_Data!E$2,[1]!tblEmployee[#Headers],0),FALSE)</f>
        <v>#REF!</v>
      </c>
      <c r="F643" s="32" t="e">
        <f>VLOOKUP($A643,'ATTENDANCE DATA'!$A$4:$AL$706,MATCH([1]Attendance_Data!F$2,'ATTENDANCE DATA'!$A$4:$AL$4,0),FALSE)</f>
        <v>#REF!</v>
      </c>
      <c r="G643" s="32" t="e">
        <f>VLOOKUP($A643,'ATTENDANCE DATA'!$A$4:$AL$706,MATCH([1]Attendance_Data!G$2,'ATTENDANCE DATA'!$A$4:$AL$4,0),FALSE)</f>
        <v>#REF!</v>
      </c>
      <c r="H643" s="32" t="e">
        <f>VLOOKUP($A643,'ATTENDANCE DATA'!$A$4:$AL$706,MATCH([1]Attendance_Data!H$2,'ATTENDANCE DATA'!$A$4:$AL$4,0),FALSE)</f>
        <v>#REF!</v>
      </c>
      <c r="I643" s="32" t="e">
        <f>VLOOKUP($A643,'ATTENDANCE DATA'!$A$4:$AL$706,MATCH([1]Attendance_Data!I$2,'ATTENDANCE DATA'!$A$4:$AL$4,0),FALSE)</f>
        <v>#REF!</v>
      </c>
      <c r="J643" s="32" t="e">
        <f>VLOOKUP($A643,'ATTENDANCE DATA'!$A$4:$AL$706,MATCH([1]Attendance_Data!J$2,'ATTENDANCE DATA'!$A$4:$AL$4,0),FALSE)</f>
        <v>#REF!</v>
      </c>
      <c r="K643" s="33" t="e">
        <f t="shared" si="9"/>
        <v>#REF!</v>
      </c>
    </row>
    <row r="644" spans="1:11">
      <c r="A644" s="24" t="e">
        <f>[1]!tblEmployee[[#This Row],[Emp_ID]]</f>
        <v>#REF!</v>
      </c>
      <c r="B644" s="22" t="e">
        <f>VLOOKUP($A644,[1]!tblEmployee[#All],MATCH([1]Attendance_Data!B$2,[1]!tblEmployee[#Headers],0),FALSE)</f>
        <v>#REF!</v>
      </c>
      <c r="C644" s="22" t="e">
        <f>VLOOKUP($A644,[1]!tblEmployee[#All],MATCH([1]Attendance_Data!C$2,[1]!tblEmployee[#Headers],0),FALSE)</f>
        <v>#REF!</v>
      </c>
      <c r="D644" s="22" t="e">
        <f>VLOOKUP($A644,[1]!tblEmployee[#All],MATCH([1]Attendance_Data!D$2,[1]!tblEmployee[#Headers],0),FALSE)</f>
        <v>#REF!</v>
      </c>
      <c r="E644" s="23" t="e">
        <f>VLOOKUP($A644,[1]!tblEmployee[#All],MATCH([1]Attendance_Data!E$2,[1]!tblEmployee[#Headers],0),FALSE)</f>
        <v>#REF!</v>
      </c>
      <c r="F644" s="32" t="e">
        <f>VLOOKUP($A644,'ATTENDANCE DATA'!$A$4:$AL$706,MATCH([1]Attendance_Data!F$2,'ATTENDANCE DATA'!$A$4:$AL$4,0),FALSE)</f>
        <v>#REF!</v>
      </c>
      <c r="G644" s="32" t="e">
        <f>VLOOKUP($A644,'ATTENDANCE DATA'!$A$4:$AL$706,MATCH([1]Attendance_Data!G$2,'ATTENDANCE DATA'!$A$4:$AL$4,0),FALSE)</f>
        <v>#REF!</v>
      </c>
      <c r="H644" s="32" t="e">
        <f>VLOOKUP($A644,'ATTENDANCE DATA'!$A$4:$AL$706,MATCH([1]Attendance_Data!H$2,'ATTENDANCE DATA'!$A$4:$AL$4,0),FALSE)</f>
        <v>#REF!</v>
      </c>
      <c r="I644" s="32" t="e">
        <f>VLOOKUP($A644,'ATTENDANCE DATA'!$A$4:$AL$706,MATCH([1]Attendance_Data!I$2,'ATTENDANCE DATA'!$A$4:$AL$4,0),FALSE)</f>
        <v>#REF!</v>
      </c>
      <c r="J644" s="32" t="e">
        <f>VLOOKUP($A644,'ATTENDANCE DATA'!$A$4:$AL$706,MATCH([1]Attendance_Data!J$2,'ATTENDANCE DATA'!$A$4:$AL$4,0),FALSE)</f>
        <v>#REF!</v>
      </c>
      <c r="K644" s="33" t="e">
        <f t="shared" ref="K644:K702" si="10">IF((G644+J644)=0,0,G644/(G644+J644))</f>
        <v>#REF!</v>
      </c>
    </row>
    <row r="645" spans="1:11">
      <c r="A645" s="24" t="e">
        <f>[1]!tblEmployee[[#This Row],[Emp_ID]]</f>
        <v>#REF!</v>
      </c>
      <c r="B645" s="22" t="e">
        <f>VLOOKUP($A645,[1]!tblEmployee[#All],MATCH([1]Attendance_Data!B$2,[1]!tblEmployee[#Headers],0),FALSE)</f>
        <v>#REF!</v>
      </c>
      <c r="C645" s="22" t="e">
        <f>VLOOKUP($A645,[1]!tblEmployee[#All],MATCH([1]Attendance_Data!C$2,[1]!tblEmployee[#Headers],0),FALSE)</f>
        <v>#REF!</v>
      </c>
      <c r="D645" s="22" t="e">
        <f>VLOOKUP($A645,[1]!tblEmployee[#All],MATCH([1]Attendance_Data!D$2,[1]!tblEmployee[#Headers],0),FALSE)</f>
        <v>#REF!</v>
      </c>
      <c r="E645" s="23" t="e">
        <f>VLOOKUP($A645,[1]!tblEmployee[#All],MATCH([1]Attendance_Data!E$2,[1]!tblEmployee[#Headers],0),FALSE)</f>
        <v>#REF!</v>
      </c>
      <c r="F645" s="32" t="e">
        <f>VLOOKUP($A645,'ATTENDANCE DATA'!$A$4:$AL$706,MATCH([1]Attendance_Data!F$2,'ATTENDANCE DATA'!$A$4:$AL$4,0),FALSE)</f>
        <v>#REF!</v>
      </c>
      <c r="G645" s="32" t="e">
        <f>VLOOKUP($A645,'ATTENDANCE DATA'!$A$4:$AL$706,MATCH([1]Attendance_Data!G$2,'ATTENDANCE DATA'!$A$4:$AL$4,0),FALSE)</f>
        <v>#REF!</v>
      </c>
      <c r="H645" s="32" t="e">
        <f>VLOOKUP($A645,'ATTENDANCE DATA'!$A$4:$AL$706,MATCH([1]Attendance_Data!H$2,'ATTENDANCE DATA'!$A$4:$AL$4,0),FALSE)</f>
        <v>#REF!</v>
      </c>
      <c r="I645" s="32" t="e">
        <f>VLOOKUP($A645,'ATTENDANCE DATA'!$A$4:$AL$706,MATCH([1]Attendance_Data!I$2,'ATTENDANCE DATA'!$A$4:$AL$4,0),FALSE)</f>
        <v>#REF!</v>
      </c>
      <c r="J645" s="32" t="e">
        <f>VLOOKUP($A645,'ATTENDANCE DATA'!$A$4:$AL$706,MATCH([1]Attendance_Data!J$2,'ATTENDANCE DATA'!$A$4:$AL$4,0),FALSE)</f>
        <v>#REF!</v>
      </c>
      <c r="K645" s="33" t="e">
        <f t="shared" si="10"/>
        <v>#REF!</v>
      </c>
    </row>
    <row r="646" spans="1:11">
      <c r="A646" s="24" t="e">
        <f>[1]!tblEmployee[[#This Row],[Emp_ID]]</f>
        <v>#REF!</v>
      </c>
      <c r="B646" s="22" t="e">
        <f>VLOOKUP($A646,[1]!tblEmployee[#All],MATCH([1]Attendance_Data!B$2,[1]!tblEmployee[#Headers],0),FALSE)</f>
        <v>#REF!</v>
      </c>
      <c r="C646" s="22" t="e">
        <f>VLOOKUP($A646,[1]!tblEmployee[#All],MATCH([1]Attendance_Data!C$2,[1]!tblEmployee[#Headers],0),FALSE)</f>
        <v>#REF!</v>
      </c>
      <c r="D646" s="22" t="e">
        <f>VLOOKUP($A646,[1]!tblEmployee[#All],MATCH([1]Attendance_Data!D$2,[1]!tblEmployee[#Headers],0),FALSE)</f>
        <v>#REF!</v>
      </c>
      <c r="E646" s="23" t="e">
        <f>VLOOKUP($A646,[1]!tblEmployee[#All],MATCH([1]Attendance_Data!E$2,[1]!tblEmployee[#Headers],0),FALSE)</f>
        <v>#REF!</v>
      </c>
      <c r="F646" s="32" t="e">
        <f>VLOOKUP($A646,'ATTENDANCE DATA'!$A$4:$AL$706,MATCH([1]Attendance_Data!F$2,'ATTENDANCE DATA'!$A$4:$AL$4,0),FALSE)</f>
        <v>#REF!</v>
      </c>
      <c r="G646" s="32" t="e">
        <f>VLOOKUP($A646,'ATTENDANCE DATA'!$A$4:$AL$706,MATCH([1]Attendance_Data!G$2,'ATTENDANCE DATA'!$A$4:$AL$4,0),FALSE)</f>
        <v>#REF!</v>
      </c>
      <c r="H646" s="32" t="e">
        <f>VLOOKUP($A646,'ATTENDANCE DATA'!$A$4:$AL$706,MATCH([1]Attendance_Data!H$2,'ATTENDANCE DATA'!$A$4:$AL$4,0),FALSE)</f>
        <v>#REF!</v>
      </c>
      <c r="I646" s="32" t="e">
        <f>VLOOKUP($A646,'ATTENDANCE DATA'!$A$4:$AL$706,MATCH([1]Attendance_Data!I$2,'ATTENDANCE DATA'!$A$4:$AL$4,0),FALSE)</f>
        <v>#REF!</v>
      </c>
      <c r="J646" s="32" t="e">
        <f>VLOOKUP($A646,'ATTENDANCE DATA'!$A$4:$AL$706,MATCH([1]Attendance_Data!J$2,'ATTENDANCE DATA'!$A$4:$AL$4,0),FALSE)</f>
        <v>#REF!</v>
      </c>
      <c r="K646" s="33" t="e">
        <f t="shared" si="10"/>
        <v>#REF!</v>
      </c>
    </row>
    <row r="647" spans="1:11">
      <c r="A647" s="24" t="e">
        <f>[1]!tblEmployee[[#This Row],[Emp_ID]]</f>
        <v>#REF!</v>
      </c>
      <c r="B647" s="22" t="e">
        <f>VLOOKUP($A647,[1]!tblEmployee[#All],MATCH([1]Attendance_Data!B$2,[1]!tblEmployee[#Headers],0),FALSE)</f>
        <v>#REF!</v>
      </c>
      <c r="C647" s="22" t="e">
        <f>VLOOKUP($A647,[1]!tblEmployee[#All],MATCH([1]Attendance_Data!C$2,[1]!tblEmployee[#Headers],0),FALSE)</f>
        <v>#REF!</v>
      </c>
      <c r="D647" s="22" t="e">
        <f>VLOOKUP($A647,[1]!tblEmployee[#All],MATCH([1]Attendance_Data!D$2,[1]!tblEmployee[#Headers],0),FALSE)</f>
        <v>#REF!</v>
      </c>
      <c r="E647" s="23" t="e">
        <f>VLOOKUP($A647,[1]!tblEmployee[#All],MATCH([1]Attendance_Data!E$2,[1]!tblEmployee[#Headers],0),FALSE)</f>
        <v>#REF!</v>
      </c>
      <c r="F647" s="32" t="e">
        <f>VLOOKUP($A647,'ATTENDANCE DATA'!$A$4:$AL$706,MATCH([1]Attendance_Data!F$2,'ATTENDANCE DATA'!$A$4:$AL$4,0),FALSE)</f>
        <v>#REF!</v>
      </c>
      <c r="G647" s="32" t="e">
        <f>VLOOKUP($A647,'ATTENDANCE DATA'!$A$4:$AL$706,MATCH([1]Attendance_Data!G$2,'ATTENDANCE DATA'!$A$4:$AL$4,0),FALSE)</f>
        <v>#REF!</v>
      </c>
      <c r="H647" s="32" t="e">
        <f>VLOOKUP($A647,'ATTENDANCE DATA'!$A$4:$AL$706,MATCH([1]Attendance_Data!H$2,'ATTENDANCE DATA'!$A$4:$AL$4,0),FALSE)</f>
        <v>#REF!</v>
      </c>
      <c r="I647" s="32" t="e">
        <f>VLOOKUP($A647,'ATTENDANCE DATA'!$A$4:$AL$706,MATCH([1]Attendance_Data!I$2,'ATTENDANCE DATA'!$A$4:$AL$4,0),FALSE)</f>
        <v>#REF!</v>
      </c>
      <c r="J647" s="32" t="e">
        <f>VLOOKUP($A647,'ATTENDANCE DATA'!$A$4:$AL$706,MATCH([1]Attendance_Data!J$2,'ATTENDANCE DATA'!$A$4:$AL$4,0),FALSE)</f>
        <v>#REF!</v>
      </c>
      <c r="K647" s="33" t="e">
        <f t="shared" si="10"/>
        <v>#REF!</v>
      </c>
    </row>
    <row r="648" spans="1:11">
      <c r="A648" s="24" t="e">
        <f>[1]!tblEmployee[[#This Row],[Emp_ID]]</f>
        <v>#REF!</v>
      </c>
      <c r="B648" s="22" t="e">
        <f>VLOOKUP($A648,[1]!tblEmployee[#All],MATCH([1]Attendance_Data!B$2,[1]!tblEmployee[#Headers],0),FALSE)</f>
        <v>#REF!</v>
      </c>
      <c r="C648" s="22" t="e">
        <f>VLOOKUP($A648,[1]!tblEmployee[#All],MATCH([1]Attendance_Data!C$2,[1]!tblEmployee[#Headers],0),FALSE)</f>
        <v>#REF!</v>
      </c>
      <c r="D648" s="22" t="e">
        <f>VLOOKUP($A648,[1]!tblEmployee[#All],MATCH([1]Attendance_Data!D$2,[1]!tblEmployee[#Headers],0),FALSE)</f>
        <v>#REF!</v>
      </c>
      <c r="E648" s="23" t="e">
        <f>VLOOKUP($A648,[1]!tblEmployee[#All],MATCH([1]Attendance_Data!E$2,[1]!tblEmployee[#Headers],0),FALSE)</f>
        <v>#REF!</v>
      </c>
      <c r="F648" s="32" t="e">
        <f>VLOOKUP($A648,'ATTENDANCE DATA'!$A$4:$AL$706,MATCH([1]Attendance_Data!F$2,'ATTENDANCE DATA'!$A$4:$AL$4,0),FALSE)</f>
        <v>#REF!</v>
      </c>
      <c r="G648" s="32" t="e">
        <f>VLOOKUP($A648,'ATTENDANCE DATA'!$A$4:$AL$706,MATCH([1]Attendance_Data!G$2,'ATTENDANCE DATA'!$A$4:$AL$4,0),FALSE)</f>
        <v>#REF!</v>
      </c>
      <c r="H648" s="32" t="e">
        <f>VLOOKUP($A648,'ATTENDANCE DATA'!$A$4:$AL$706,MATCH([1]Attendance_Data!H$2,'ATTENDANCE DATA'!$A$4:$AL$4,0),FALSE)</f>
        <v>#REF!</v>
      </c>
      <c r="I648" s="32" t="e">
        <f>VLOOKUP($A648,'ATTENDANCE DATA'!$A$4:$AL$706,MATCH([1]Attendance_Data!I$2,'ATTENDANCE DATA'!$A$4:$AL$4,0),FALSE)</f>
        <v>#REF!</v>
      </c>
      <c r="J648" s="32" t="e">
        <f>VLOOKUP($A648,'ATTENDANCE DATA'!$A$4:$AL$706,MATCH([1]Attendance_Data!J$2,'ATTENDANCE DATA'!$A$4:$AL$4,0),FALSE)</f>
        <v>#REF!</v>
      </c>
      <c r="K648" s="33" t="e">
        <f t="shared" si="10"/>
        <v>#REF!</v>
      </c>
    </row>
    <row r="649" spans="1:11">
      <c r="A649" s="24" t="e">
        <f>[1]!tblEmployee[[#This Row],[Emp_ID]]</f>
        <v>#REF!</v>
      </c>
      <c r="B649" s="22" t="e">
        <f>VLOOKUP($A649,[1]!tblEmployee[#All],MATCH([1]Attendance_Data!B$2,[1]!tblEmployee[#Headers],0),FALSE)</f>
        <v>#REF!</v>
      </c>
      <c r="C649" s="22" t="e">
        <f>VLOOKUP($A649,[1]!tblEmployee[#All],MATCH([1]Attendance_Data!C$2,[1]!tblEmployee[#Headers],0),FALSE)</f>
        <v>#REF!</v>
      </c>
      <c r="D649" s="22" t="e">
        <f>VLOOKUP($A649,[1]!tblEmployee[#All],MATCH([1]Attendance_Data!D$2,[1]!tblEmployee[#Headers],0),FALSE)</f>
        <v>#REF!</v>
      </c>
      <c r="E649" s="23" t="e">
        <f>VLOOKUP($A649,[1]!tblEmployee[#All],MATCH([1]Attendance_Data!E$2,[1]!tblEmployee[#Headers],0),FALSE)</f>
        <v>#REF!</v>
      </c>
      <c r="F649" s="32" t="e">
        <f>VLOOKUP($A649,'ATTENDANCE DATA'!$A$4:$AL$706,MATCH([1]Attendance_Data!F$2,'ATTENDANCE DATA'!$A$4:$AL$4,0),FALSE)</f>
        <v>#REF!</v>
      </c>
      <c r="G649" s="32" t="e">
        <f>VLOOKUP($A649,'ATTENDANCE DATA'!$A$4:$AL$706,MATCH([1]Attendance_Data!G$2,'ATTENDANCE DATA'!$A$4:$AL$4,0),FALSE)</f>
        <v>#REF!</v>
      </c>
      <c r="H649" s="32" t="e">
        <f>VLOOKUP($A649,'ATTENDANCE DATA'!$A$4:$AL$706,MATCH([1]Attendance_Data!H$2,'ATTENDANCE DATA'!$A$4:$AL$4,0),FALSE)</f>
        <v>#REF!</v>
      </c>
      <c r="I649" s="32" t="e">
        <f>VLOOKUP($A649,'ATTENDANCE DATA'!$A$4:$AL$706,MATCH([1]Attendance_Data!I$2,'ATTENDANCE DATA'!$A$4:$AL$4,0),FALSE)</f>
        <v>#REF!</v>
      </c>
      <c r="J649" s="32" t="e">
        <f>VLOOKUP($A649,'ATTENDANCE DATA'!$A$4:$AL$706,MATCH([1]Attendance_Data!J$2,'ATTENDANCE DATA'!$A$4:$AL$4,0),FALSE)</f>
        <v>#REF!</v>
      </c>
      <c r="K649" s="33" t="e">
        <f t="shared" si="10"/>
        <v>#REF!</v>
      </c>
    </row>
    <row r="650" spans="1:11">
      <c r="A650" s="24" t="e">
        <f>[1]!tblEmployee[[#This Row],[Emp_ID]]</f>
        <v>#REF!</v>
      </c>
      <c r="B650" s="22" t="e">
        <f>VLOOKUP($A650,[1]!tblEmployee[#All],MATCH([1]Attendance_Data!B$2,[1]!tblEmployee[#Headers],0),FALSE)</f>
        <v>#REF!</v>
      </c>
      <c r="C650" s="22" t="e">
        <f>VLOOKUP($A650,[1]!tblEmployee[#All],MATCH([1]Attendance_Data!C$2,[1]!tblEmployee[#Headers],0),FALSE)</f>
        <v>#REF!</v>
      </c>
      <c r="D650" s="22" t="e">
        <f>VLOOKUP($A650,[1]!tblEmployee[#All],MATCH([1]Attendance_Data!D$2,[1]!tblEmployee[#Headers],0),FALSE)</f>
        <v>#REF!</v>
      </c>
      <c r="E650" s="23" t="e">
        <f>VLOOKUP($A650,[1]!tblEmployee[#All],MATCH([1]Attendance_Data!E$2,[1]!tblEmployee[#Headers],0),FALSE)</f>
        <v>#REF!</v>
      </c>
      <c r="F650" s="32" t="e">
        <f>VLOOKUP($A650,'ATTENDANCE DATA'!$A$4:$AL$706,MATCH([1]Attendance_Data!F$2,'ATTENDANCE DATA'!$A$4:$AL$4,0),FALSE)</f>
        <v>#REF!</v>
      </c>
      <c r="G650" s="32" t="e">
        <f>VLOOKUP($A650,'ATTENDANCE DATA'!$A$4:$AL$706,MATCH([1]Attendance_Data!G$2,'ATTENDANCE DATA'!$A$4:$AL$4,0),FALSE)</f>
        <v>#REF!</v>
      </c>
      <c r="H650" s="32" t="e">
        <f>VLOOKUP($A650,'ATTENDANCE DATA'!$A$4:$AL$706,MATCH([1]Attendance_Data!H$2,'ATTENDANCE DATA'!$A$4:$AL$4,0),FALSE)</f>
        <v>#REF!</v>
      </c>
      <c r="I650" s="32" t="e">
        <f>VLOOKUP($A650,'ATTENDANCE DATA'!$A$4:$AL$706,MATCH([1]Attendance_Data!I$2,'ATTENDANCE DATA'!$A$4:$AL$4,0),FALSE)</f>
        <v>#REF!</v>
      </c>
      <c r="J650" s="32" t="e">
        <f>VLOOKUP($A650,'ATTENDANCE DATA'!$A$4:$AL$706,MATCH([1]Attendance_Data!J$2,'ATTENDANCE DATA'!$A$4:$AL$4,0),FALSE)</f>
        <v>#REF!</v>
      </c>
      <c r="K650" s="33" t="e">
        <f t="shared" si="10"/>
        <v>#REF!</v>
      </c>
    </row>
    <row r="651" spans="1:11">
      <c r="A651" s="24" t="e">
        <f>[1]!tblEmployee[[#This Row],[Emp_ID]]</f>
        <v>#REF!</v>
      </c>
      <c r="B651" s="22" t="e">
        <f>VLOOKUP($A651,[1]!tblEmployee[#All],MATCH([1]Attendance_Data!B$2,[1]!tblEmployee[#Headers],0),FALSE)</f>
        <v>#REF!</v>
      </c>
      <c r="C651" s="22" t="e">
        <f>VLOOKUP($A651,[1]!tblEmployee[#All],MATCH([1]Attendance_Data!C$2,[1]!tblEmployee[#Headers],0),FALSE)</f>
        <v>#REF!</v>
      </c>
      <c r="D651" s="22" t="e">
        <f>VLOOKUP($A651,[1]!tblEmployee[#All],MATCH([1]Attendance_Data!D$2,[1]!tblEmployee[#Headers],0),FALSE)</f>
        <v>#REF!</v>
      </c>
      <c r="E651" s="23" t="e">
        <f>VLOOKUP($A651,[1]!tblEmployee[#All],MATCH([1]Attendance_Data!E$2,[1]!tblEmployee[#Headers],0),FALSE)</f>
        <v>#REF!</v>
      </c>
      <c r="F651" s="32" t="e">
        <f>VLOOKUP($A651,'ATTENDANCE DATA'!$A$4:$AL$706,MATCH([1]Attendance_Data!F$2,'ATTENDANCE DATA'!$A$4:$AL$4,0),FALSE)</f>
        <v>#REF!</v>
      </c>
      <c r="G651" s="32" t="e">
        <f>VLOOKUP($A651,'ATTENDANCE DATA'!$A$4:$AL$706,MATCH([1]Attendance_Data!G$2,'ATTENDANCE DATA'!$A$4:$AL$4,0),FALSE)</f>
        <v>#REF!</v>
      </c>
      <c r="H651" s="32" t="e">
        <f>VLOOKUP($A651,'ATTENDANCE DATA'!$A$4:$AL$706,MATCH([1]Attendance_Data!H$2,'ATTENDANCE DATA'!$A$4:$AL$4,0),FALSE)</f>
        <v>#REF!</v>
      </c>
      <c r="I651" s="32" t="e">
        <f>VLOOKUP($A651,'ATTENDANCE DATA'!$A$4:$AL$706,MATCH([1]Attendance_Data!I$2,'ATTENDANCE DATA'!$A$4:$AL$4,0),FALSE)</f>
        <v>#REF!</v>
      </c>
      <c r="J651" s="32" t="e">
        <f>VLOOKUP($A651,'ATTENDANCE DATA'!$A$4:$AL$706,MATCH([1]Attendance_Data!J$2,'ATTENDANCE DATA'!$A$4:$AL$4,0),FALSE)</f>
        <v>#REF!</v>
      </c>
      <c r="K651" s="33" t="e">
        <f t="shared" si="10"/>
        <v>#REF!</v>
      </c>
    </row>
    <row r="652" spans="1:11">
      <c r="A652" s="24" t="e">
        <f>[1]!tblEmployee[[#This Row],[Emp_ID]]</f>
        <v>#REF!</v>
      </c>
      <c r="B652" s="22" t="e">
        <f>VLOOKUP($A652,[1]!tblEmployee[#All],MATCH([1]Attendance_Data!B$2,[1]!tblEmployee[#Headers],0),FALSE)</f>
        <v>#REF!</v>
      </c>
      <c r="C652" s="22" t="e">
        <f>VLOOKUP($A652,[1]!tblEmployee[#All],MATCH([1]Attendance_Data!C$2,[1]!tblEmployee[#Headers],0),FALSE)</f>
        <v>#REF!</v>
      </c>
      <c r="D652" s="22" t="e">
        <f>VLOOKUP($A652,[1]!tblEmployee[#All],MATCH([1]Attendance_Data!D$2,[1]!tblEmployee[#Headers],0),FALSE)</f>
        <v>#REF!</v>
      </c>
      <c r="E652" s="23" t="e">
        <f>VLOOKUP($A652,[1]!tblEmployee[#All],MATCH([1]Attendance_Data!E$2,[1]!tblEmployee[#Headers],0),FALSE)</f>
        <v>#REF!</v>
      </c>
      <c r="F652" s="32" t="e">
        <f>VLOOKUP($A652,'ATTENDANCE DATA'!$A$4:$AL$706,MATCH([1]Attendance_Data!F$2,'ATTENDANCE DATA'!$A$4:$AL$4,0),FALSE)</f>
        <v>#REF!</v>
      </c>
      <c r="G652" s="32" t="e">
        <f>VLOOKUP($A652,'ATTENDANCE DATA'!$A$4:$AL$706,MATCH([1]Attendance_Data!G$2,'ATTENDANCE DATA'!$A$4:$AL$4,0),FALSE)</f>
        <v>#REF!</v>
      </c>
      <c r="H652" s="32" t="e">
        <f>VLOOKUP($A652,'ATTENDANCE DATA'!$A$4:$AL$706,MATCH([1]Attendance_Data!H$2,'ATTENDANCE DATA'!$A$4:$AL$4,0),FALSE)</f>
        <v>#REF!</v>
      </c>
      <c r="I652" s="32" t="e">
        <f>VLOOKUP($A652,'ATTENDANCE DATA'!$A$4:$AL$706,MATCH([1]Attendance_Data!I$2,'ATTENDANCE DATA'!$A$4:$AL$4,0),FALSE)</f>
        <v>#REF!</v>
      </c>
      <c r="J652" s="32" t="e">
        <f>VLOOKUP($A652,'ATTENDANCE DATA'!$A$4:$AL$706,MATCH([1]Attendance_Data!J$2,'ATTENDANCE DATA'!$A$4:$AL$4,0),FALSE)</f>
        <v>#REF!</v>
      </c>
      <c r="K652" s="33" t="e">
        <f t="shared" si="10"/>
        <v>#REF!</v>
      </c>
    </row>
    <row r="653" spans="1:11">
      <c r="A653" s="24" t="e">
        <f>[1]!tblEmployee[[#This Row],[Emp_ID]]</f>
        <v>#REF!</v>
      </c>
      <c r="B653" s="22" t="e">
        <f>VLOOKUP($A653,[1]!tblEmployee[#All],MATCH([1]Attendance_Data!B$2,[1]!tblEmployee[#Headers],0),FALSE)</f>
        <v>#REF!</v>
      </c>
      <c r="C653" s="22" t="e">
        <f>VLOOKUP($A653,[1]!tblEmployee[#All],MATCH([1]Attendance_Data!C$2,[1]!tblEmployee[#Headers],0),FALSE)</f>
        <v>#REF!</v>
      </c>
      <c r="D653" s="22" t="e">
        <f>VLOOKUP($A653,[1]!tblEmployee[#All],MATCH([1]Attendance_Data!D$2,[1]!tblEmployee[#Headers],0),FALSE)</f>
        <v>#REF!</v>
      </c>
      <c r="E653" s="23" t="e">
        <f>VLOOKUP($A653,[1]!tblEmployee[#All],MATCH([1]Attendance_Data!E$2,[1]!tblEmployee[#Headers],0),FALSE)</f>
        <v>#REF!</v>
      </c>
      <c r="F653" s="32" t="e">
        <f>VLOOKUP($A653,'ATTENDANCE DATA'!$A$4:$AL$706,MATCH([1]Attendance_Data!F$2,'ATTENDANCE DATA'!$A$4:$AL$4,0),FALSE)</f>
        <v>#REF!</v>
      </c>
      <c r="G653" s="32" t="e">
        <f>VLOOKUP($A653,'ATTENDANCE DATA'!$A$4:$AL$706,MATCH([1]Attendance_Data!G$2,'ATTENDANCE DATA'!$A$4:$AL$4,0),FALSE)</f>
        <v>#REF!</v>
      </c>
      <c r="H653" s="32" t="e">
        <f>VLOOKUP($A653,'ATTENDANCE DATA'!$A$4:$AL$706,MATCH([1]Attendance_Data!H$2,'ATTENDANCE DATA'!$A$4:$AL$4,0),FALSE)</f>
        <v>#REF!</v>
      </c>
      <c r="I653" s="32" t="e">
        <f>VLOOKUP($A653,'ATTENDANCE DATA'!$A$4:$AL$706,MATCH([1]Attendance_Data!I$2,'ATTENDANCE DATA'!$A$4:$AL$4,0),FALSE)</f>
        <v>#REF!</v>
      </c>
      <c r="J653" s="32" t="e">
        <f>VLOOKUP($A653,'ATTENDANCE DATA'!$A$4:$AL$706,MATCH([1]Attendance_Data!J$2,'ATTENDANCE DATA'!$A$4:$AL$4,0),FALSE)</f>
        <v>#REF!</v>
      </c>
      <c r="K653" s="33" t="e">
        <f t="shared" si="10"/>
        <v>#REF!</v>
      </c>
    </row>
    <row r="654" spans="1:11">
      <c r="A654" s="24" t="e">
        <f>[1]!tblEmployee[[#This Row],[Emp_ID]]</f>
        <v>#REF!</v>
      </c>
      <c r="B654" s="22" t="e">
        <f>VLOOKUP($A654,[1]!tblEmployee[#All],MATCH([1]Attendance_Data!B$2,[1]!tblEmployee[#Headers],0),FALSE)</f>
        <v>#REF!</v>
      </c>
      <c r="C654" s="22" t="e">
        <f>VLOOKUP($A654,[1]!tblEmployee[#All],MATCH([1]Attendance_Data!C$2,[1]!tblEmployee[#Headers],0),FALSE)</f>
        <v>#REF!</v>
      </c>
      <c r="D654" s="22" t="e">
        <f>VLOOKUP($A654,[1]!tblEmployee[#All],MATCH([1]Attendance_Data!D$2,[1]!tblEmployee[#Headers],0),FALSE)</f>
        <v>#REF!</v>
      </c>
      <c r="E654" s="23" t="e">
        <f>VLOOKUP($A654,[1]!tblEmployee[#All],MATCH([1]Attendance_Data!E$2,[1]!tblEmployee[#Headers],0),FALSE)</f>
        <v>#REF!</v>
      </c>
      <c r="F654" s="32" t="e">
        <f>VLOOKUP($A654,'ATTENDANCE DATA'!$A$4:$AL$706,MATCH([1]Attendance_Data!F$2,'ATTENDANCE DATA'!$A$4:$AL$4,0),FALSE)</f>
        <v>#REF!</v>
      </c>
      <c r="G654" s="32" t="e">
        <f>VLOOKUP($A654,'ATTENDANCE DATA'!$A$4:$AL$706,MATCH([1]Attendance_Data!G$2,'ATTENDANCE DATA'!$A$4:$AL$4,0),FALSE)</f>
        <v>#REF!</v>
      </c>
      <c r="H654" s="32" t="e">
        <f>VLOOKUP($A654,'ATTENDANCE DATA'!$A$4:$AL$706,MATCH([1]Attendance_Data!H$2,'ATTENDANCE DATA'!$A$4:$AL$4,0),FALSE)</f>
        <v>#REF!</v>
      </c>
      <c r="I654" s="32" t="e">
        <f>VLOOKUP($A654,'ATTENDANCE DATA'!$A$4:$AL$706,MATCH([1]Attendance_Data!I$2,'ATTENDANCE DATA'!$A$4:$AL$4,0),FALSE)</f>
        <v>#REF!</v>
      </c>
      <c r="J654" s="32" t="e">
        <f>VLOOKUP($A654,'ATTENDANCE DATA'!$A$4:$AL$706,MATCH([1]Attendance_Data!J$2,'ATTENDANCE DATA'!$A$4:$AL$4,0),FALSE)</f>
        <v>#REF!</v>
      </c>
      <c r="K654" s="33" t="e">
        <f t="shared" si="10"/>
        <v>#REF!</v>
      </c>
    </row>
    <row r="655" spans="1:11">
      <c r="A655" s="24" t="e">
        <f>[1]!tblEmployee[[#This Row],[Emp_ID]]</f>
        <v>#REF!</v>
      </c>
      <c r="B655" s="22" t="e">
        <f>VLOOKUP($A655,[1]!tblEmployee[#All],MATCH([1]Attendance_Data!B$2,[1]!tblEmployee[#Headers],0),FALSE)</f>
        <v>#REF!</v>
      </c>
      <c r="C655" s="22" t="e">
        <f>VLOOKUP($A655,[1]!tblEmployee[#All],MATCH([1]Attendance_Data!C$2,[1]!tblEmployee[#Headers],0),FALSE)</f>
        <v>#REF!</v>
      </c>
      <c r="D655" s="22" t="e">
        <f>VLOOKUP($A655,[1]!tblEmployee[#All],MATCH([1]Attendance_Data!D$2,[1]!tblEmployee[#Headers],0),FALSE)</f>
        <v>#REF!</v>
      </c>
      <c r="E655" s="23" t="e">
        <f>VLOOKUP($A655,[1]!tblEmployee[#All],MATCH([1]Attendance_Data!E$2,[1]!tblEmployee[#Headers],0),FALSE)</f>
        <v>#REF!</v>
      </c>
      <c r="F655" s="32" t="e">
        <f>VLOOKUP($A655,'ATTENDANCE DATA'!$A$4:$AL$706,MATCH([1]Attendance_Data!F$2,'ATTENDANCE DATA'!$A$4:$AL$4,0),FALSE)</f>
        <v>#REF!</v>
      </c>
      <c r="G655" s="32" t="e">
        <f>VLOOKUP($A655,'ATTENDANCE DATA'!$A$4:$AL$706,MATCH([1]Attendance_Data!G$2,'ATTENDANCE DATA'!$A$4:$AL$4,0),FALSE)</f>
        <v>#REF!</v>
      </c>
      <c r="H655" s="32" t="e">
        <f>VLOOKUP($A655,'ATTENDANCE DATA'!$A$4:$AL$706,MATCH([1]Attendance_Data!H$2,'ATTENDANCE DATA'!$A$4:$AL$4,0),FALSE)</f>
        <v>#REF!</v>
      </c>
      <c r="I655" s="32" t="e">
        <f>VLOOKUP($A655,'ATTENDANCE DATA'!$A$4:$AL$706,MATCH([1]Attendance_Data!I$2,'ATTENDANCE DATA'!$A$4:$AL$4,0),FALSE)</f>
        <v>#REF!</v>
      </c>
      <c r="J655" s="32" t="e">
        <f>VLOOKUP($A655,'ATTENDANCE DATA'!$A$4:$AL$706,MATCH([1]Attendance_Data!J$2,'ATTENDANCE DATA'!$A$4:$AL$4,0),FALSE)</f>
        <v>#REF!</v>
      </c>
      <c r="K655" s="33" t="e">
        <f t="shared" si="10"/>
        <v>#REF!</v>
      </c>
    </row>
    <row r="656" spans="1:11">
      <c r="A656" s="24" t="e">
        <f>[1]!tblEmployee[[#This Row],[Emp_ID]]</f>
        <v>#REF!</v>
      </c>
      <c r="B656" s="22" t="e">
        <f>VLOOKUP($A656,[1]!tblEmployee[#All],MATCH([1]Attendance_Data!B$2,[1]!tblEmployee[#Headers],0),FALSE)</f>
        <v>#REF!</v>
      </c>
      <c r="C656" s="22" t="e">
        <f>VLOOKUP($A656,[1]!tblEmployee[#All],MATCH([1]Attendance_Data!C$2,[1]!tblEmployee[#Headers],0),FALSE)</f>
        <v>#REF!</v>
      </c>
      <c r="D656" s="22" t="e">
        <f>VLOOKUP($A656,[1]!tblEmployee[#All],MATCH([1]Attendance_Data!D$2,[1]!tblEmployee[#Headers],0),FALSE)</f>
        <v>#REF!</v>
      </c>
      <c r="E656" s="23" t="e">
        <f>VLOOKUP($A656,[1]!tblEmployee[#All],MATCH([1]Attendance_Data!E$2,[1]!tblEmployee[#Headers],0),FALSE)</f>
        <v>#REF!</v>
      </c>
      <c r="F656" s="32" t="e">
        <f>VLOOKUP($A656,'ATTENDANCE DATA'!$A$4:$AL$706,MATCH([1]Attendance_Data!F$2,'ATTENDANCE DATA'!$A$4:$AL$4,0),FALSE)</f>
        <v>#REF!</v>
      </c>
      <c r="G656" s="32" t="e">
        <f>VLOOKUP($A656,'ATTENDANCE DATA'!$A$4:$AL$706,MATCH([1]Attendance_Data!G$2,'ATTENDANCE DATA'!$A$4:$AL$4,0),FALSE)</f>
        <v>#REF!</v>
      </c>
      <c r="H656" s="32" t="e">
        <f>VLOOKUP($A656,'ATTENDANCE DATA'!$A$4:$AL$706,MATCH([1]Attendance_Data!H$2,'ATTENDANCE DATA'!$A$4:$AL$4,0),FALSE)</f>
        <v>#REF!</v>
      </c>
      <c r="I656" s="32" t="e">
        <f>VLOOKUP($A656,'ATTENDANCE DATA'!$A$4:$AL$706,MATCH([1]Attendance_Data!I$2,'ATTENDANCE DATA'!$A$4:$AL$4,0),FALSE)</f>
        <v>#REF!</v>
      </c>
      <c r="J656" s="32" t="e">
        <f>VLOOKUP($A656,'ATTENDANCE DATA'!$A$4:$AL$706,MATCH([1]Attendance_Data!J$2,'ATTENDANCE DATA'!$A$4:$AL$4,0),FALSE)</f>
        <v>#REF!</v>
      </c>
      <c r="K656" s="33" t="e">
        <f t="shared" si="10"/>
        <v>#REF!</v>
      </c>
    </row>
    <row r="657" spans="1:11">
      <c r="A657" s="24" t="e">
        <f>[1]!tblEmployee[[#This Row],[Emp_ID]]</f>
        <v>#REF!</v>
      </c>
      <c r="B657" s="22" t="e">
        <f>VLOOKUP($A657,[1]!tblEmployee[#All],MATCH([1]Attendance_Data!B$2,[1]!tblEmployee[#Headers],0),FALSE)</f>
        <v>#REF!</v>
      </c>
      <c r="C657" s="22" t="e">
        <f>VLOOKUP($A657,[1]!tblEmployee[#All],MATCH([1]Attendance_Data!C$2,[1]!tblEmployee[#Headers],0),FALSE)</f>
        <v>#REF!</v>
      </c>
      <c r="D657" s="22" t="e">
        <f>VLOOKUP($A657,[1]!tblEmployee[#All],MATCH([1]Attendance_Data!D$2,[1]!tblEmployee[#Headers],0),FALSE)</f>
        <v>#REF!</v>
      </c>
      <c r="E657" s="23" t="e">
        <f>VLOOKUP($A657,[1]!tblEmployee[#All],MATCH([1]Attendance_Data!E$2,[1]!tblEmployee[#Headers],0),FALSE)</f>
        <v>#REF!</v>
      </c>
      <c r="F657" s="32" t="e">
        <f>VLOOKUP($A657,'ATTENDANCE DATA'!$A$4:$AL$706,MATCH([1]Attendance_Data!F$2,'ATTENDANCE DATA'!$A$4:$AL$4,0),FALSE)</f>
        <v>#REF!</v>
      </c>
      <c r="G657" s="32" t="e">
        <f>VLOOKUP($A657,'ATTENDANCE DATA'!$A$4:$AL$706,MATCH([1]Attendance_Data!G$2,'ATTENDANCE DATA'!$A$4:$AL$4,0),FALSE)</f>
        <v>#REF!</v>
      </c>
      <c r="H657" s="32" t="e">
        <f>VLOOKUP($A657,'ATTENDANCE DATA'!$A$4:$AL$706,MATCH([1]Attendance_Data!H$2,'ATTENDANCE DATA'!$A$4:$AL$4,0),FALSE)</f>
        <v>#REF!</v>
      </c>
      <c r="I657" s="32" t="e">
        <f>VLOOKUP($A657,'ATTENDANCE DATA'!$A$4:$AL$706,MATCH([1]Attendance_Data!I$2,'ATTENDANCE DATA'!$A$4:$AL$4,0),FALSE)</f>
        <v>#REF!</v>
      </c>
      <c r="J657" s="32" t="e">
        <f>VLOOKUP($A657,'ATTENDANCE DATA'!$A$4:$AL$706,MATCH([1]Attendance_Data!J$2,'ATTENDANCE DATA'!$A$4:$AL$4,0),FALSE)</f>
        <v>#REF!</v>
      </c>
      <c r="K657" s="33" t="e">
        <f t="shared" si="10"/>
        <v>#REF!</v>
      </c>
    </row>
    <row r="658" spans="1:11">
      <c r="A658" s="24" t="e">
        <f>[1]!tblEmployee[[#This Row],[Emp_ID]]</f>
        <v>#REF!</v>
      </c>
      <c r="B658" s="22" t="e">
        <f>VLOOKUP($A658,[1]!tblEmployee[#All],MATCH([1]Attendance_Data!B$2,[1]!tblEmployee[#Headers],0),FALSE)</f>
        <v>#REF!</v>
      </c>
      <c r="C658" s="22" t="e">
        <f>VLOOKUP($A658,[1]!tblEmployee[#All],MATCH([1]Attendance_Data!C$2,[1]!tblEmployee[#Headers],0),FALSE)</f>
        <v>#REF!</v>
      </c>
      <c r="D658" s="22" t="e">
        <f>VLOOKUP($A658,[1]!tblEmployee[#All],MATCH([1]Attendance_Data!D$2,[1]!tblEmployee[#Headers],0),FALSE)</f>
        <v>#REF!</v>
      </c>
      <c r="E658" s="23" t="e">
        <f>VLOOKUP($A658,[1]!tblEmployee[#All],MATCH([1]Attendance_Data!E$2,[1]!tblEmployee[#Headers],0),FALSE)</f>
        <v>#REF!</v>
      </c>
      <c r="F658" s="32" t="e">
        <f>VLOOKUP($A658,'ATTENDANCE DATA'!$A$4:$AL$706,MATCH([1]Attendance_Data!F$2,'ATTENDANCE DATA'!$A$4:$AL$4,0),FALSE)</f>
        <v>#REF!</v>
      </c>
      <c r="G658" s="32" t="e">
        <f>VLOOKUP($A658,'ATTENDANCE DATA'!$A$4:$AL$706,MATCH([1]Attendance_Data!G$2,'ATTENDANCE DATA'!$A$4:$AL$4,0),FALSE)</f>
        <v>#REF!</v>
      </c>
      <c r="H658" s="32" t="e">
        <f>VLOOKUP($A658,'ATTENDANCE DATA'!$A$4:$AL$706,MATCH([1]Attendance_Data!H$2,'ATTENDANCE DATA'!$A$4:$AL$4,0),FALSE)</f>
        <v>#REF!</v>
      </c>
      <c r="I658" s="32" t="e">
        <f>VLOOKUP($A658,'ATTENDANCE DATA'!$A$4:$AL$706,MATCH([1]Attendance_Data!I$2,'ATTENDANCE DATA'!$A$4:$AL$4,0),FALSE)</f>
        <v>#REF!</v>
      </c>
      <c r="J658" s="32" t="e">
        <f>VLOOKUP($A658,'ATTENDANCE DATA'!$A$4:$AL$706,MATCH([1]Attendance_Data!J$2,'ATTENDANCE DATA'!$A$4:$AL$4,0),FALSE)</f>
        <v>#REF!</v>
      </c>
      <c r="K658" s="33" t="e">
        <f t="shared" si="10"/>
        <v>#REF!</v>
      </c>
    </row>
    <row r="659" spans="1:11">
      <c r="A659" s="24" t="e">
        <f>[1]!tblEmployee[[#This Row],[Emp_ID]]</f>
        <v>#REF!</v>
      </c>
      <c r="B659" s="22" t="e">
        <f>VLOOKUP($A659,[1]!tblEmployee[#All],MATCH([1]Attendance_Data!B$2,[1]!tblEmployee[#Headers],0),FALSE)</f>
        <v>#REF!</v>
      </c>
      <c r="C659" s="22" t="e">
        <f>VLOOKUP($A659,[1]!tblEmployee[#All],MATCH([1]Attendance_Data!C$2,[1]!tblEmployee[#Headers],0),FALSE)</f>
        <v>#REF!</v>
      </c>
      <c r="D659" s="22" t="e">
        <f>VLOOKUP($A659,[1]!tblEmployee[#All],MATCH([1]Attendance_Data!D$2,[1]!tblEmployee[#Headers],0),FALSE)</f>
        <v>#REF!</v>
      </c>
      <c r="E659" s="23" t="e">
        <f>VLOOKUP($A659,[1]!tblEmployee[#All],MATCH([1]Attendance_Data!E$2,[1]!tblEmployee[#Headers],0),FALSE)</f>
        <v>#REF!</v>
      </c>
      <c r="F659" s="32" t="e">
        <f>VLOOKUP($A659,'ATTENDANCE DATA'!$A$4:$AL$706,MATCH([1]Attendance_Data!F$2,'ATTENDANCE DATA'!$A$4:$AL$4,0),FALSE)</f>
        <v>#REF!</v>
      </c>
      <c r="G659" s="32" t="e">
        <f>VLOOKUP($A659,'ATTENDANCE DATA'!$A$4:$AL$706,MATCH([1]Attendance_Data!G$2,'ATTENDANCE DATA'!$A$4:$AL$4,0),FALSE)</f>
        <v>#REF!</v>
      </c>
      <c r="H659" s="32" t="e">
        <f>VLOOKUP($A659,'ATTENDANCE DATA'!$A$4:$AL$706,MATCH([1]Attendance_Data!H$2,'ATTENDANCE DATA'!$A$4:$AL$4,0),FALSE)</f>
        <v>#REF!</v>
      </c>
      <c r="I659" s="32" t="e">
        <f>VLOOKUP($A659,'ATTENDANCE DATA'!$A$4:$AL$706,MATCH([1]Attendance_Data!I$2,'ATTENDANCE DATA'!$A$4:$AL$4,0),FALSE)</f>
        <v>#REF!</v>
      </c>
      <c r="J659" s="32" t="e">
        <f>VLOOKUP($A659,'ATTENDANCE DATA'!$A$4:$AL$706,MATCH([1]Attendance_Data!J$2,'ATTENDANCE DATA'!$A$4:$AL$4,0),FALSE)</f>
        <v>#REF!</v>
      </c>
      <c r="K659" s="33" t="e">
        <f t="shared" si="10"/>
        <v>#REF!</v>
      </c>
    </row>
    <row r="660" spans="1:11">
      <c r="A660" s="24" t="e">
        <f>[1]!tblEmployee[[#This Row],[Emp_ID]]</f>
        <v>#REF!</v>
      </c>
      <c r="B660" s="22" t="e">
        <f>VLOOKUP($A660,[1]!tblEmployee[#All],MATCH([1]Attendance_Data!B$2,[1]!tblEmployee[#Headers],0),FALSE)</f>
        <v>#REF!</v>
      </c>
      <c r="C660" s="22" t="e">
        <f>VLOOKUP($A660,[1]!tblEmployee[#All],MATCH([1]Attendance_Data!C$2,[1]!tblEmployee[#Headers],0),FALSE)</f>
        <v>#REF!</v>
      </c>
      <c r="D660" s="22" t="e">
        <f>VLOOKUP($A660,[1]!tblEmployee[#All],MATCH([1]Attendance_Data!D$2,[1]!tblEmployee[#Headers],0),FALSE)</f>
        <v>#REF!</v>
      </c>
      <c r="E660" s="23" t="e">
        <f>VLOOKUP($A660,[1]!tblEmployee[#All],MATCH([1]Attendance_Data!E$2,[1]!tblEmployee[#Headers],0),FALSE)</f>
        <v>#REF!</v>
      </c>
      <c r="F660" s="32" t="e">
        <f>VLOOKUP($A660,'ATTENDANCE DATA'!$A$4:$AL$706,MATCH([1]Attendance_Data!F$2,'ATTENDANCE DATA'!$A$4:$AL$4,0),FALSE)</f>
        <v>#REF!</v>
      </c>
      <c r="G660" s="32" t="e">
        <f>VLOOKUP($A660,'ATTENDANCE DATA'!$A$4:$AL$706,MATCH([1]Attendance_Data!G$2,'ATTENDANCE DATA'!$A$4:$AL$4,0),FALSE)</f>
        <v>#REF!</v>
      </c>
      <c r="H660" s="32" t="e">
        <f>VLOOKUP($A660,'ATTENDANCE DATA'!$A$4:$AL$706,MATCH([1]Attendance_Data!H$2,'ATTENDANCE DATA'!$A$4:$AL$4,0),FALSE)</f>
        <v>#REF!</v>
      </c>
      <c r="I660" s="32" t="e">
        <f>VLOOKUP($A660,'ATTENDANCE DATA'!$A$4:$AL$706,MATCH([1]Attendance_Data!I$2,'ATTENDANCE DATA'!$A$4:$AL$4,0),FALSE)</f>
        <v>#REF!</v>
      </c>
      <c r="J660" s="32" t="e">
        <f>VLOOKUP($A660,'ATTENDANCE DATA'!$A$4:$AL$706,MATCH([1]Attendance_Data!J$2,'ATTENDANCE DATA'!$A$4:$AL$4,0),FALSE)</f>
        <v>#REF!</v>
      </c>
      <c r="K660" s="33" t="e">
        <f t="shared" si="10"/>
        <v>#REF!</v>
      </c>
    </row>
    <row r="661" spans="1:11">
      <c r="A661" s="24" t="e">
        <f>[1]!tblEmployee[[#This Row],[Emp_ID]]</f>
        <v>#REF!</v>
      </c>
      <c r="B661" s="22" t="e">
        <f>VLOOKUP($A661,[1]!tblEmployee[#All],MATCH([1]Attendance_Data!B$2,[1]!tblEmployee[#Headers],0),FALSE)</f>
        <v>#REF!</v>
      </c>
      <c r="C661" s="22" t="e">
        <f>VLOOKUP($A661,[1]!tblEmployee[#All],MATCH([1]Attendance_Data!C$2,[1]!tblEmployee[#Headers],0),FALSE)</f>
        <v>#REF!</v>
      </c>
      <c r="D661" s="22" t="e">
        <f>VLOOKUP($A661,[1]!tblEmployee[#All],MATCH([1]Attendance_Data!D$2,[1]!tblEmployee[#Headers],0),FALSE)</f>
        <v>#REF!</v>
      </c>
      <c r="E661" s="23" t="e">
        <f>VLOOKUP($A661,[1]!tblEmployee[#All],MATCH([1]Attendance_Data!E$2,[1]!tblEmployee[#Headers],0),FALSE)</f>
        <v>#REF!</v>
      </c>
      <c r="F661" s="32" t="e">
        <f>VLOOKUP($A661,'ATTENDANCE DATA'!$A$4:$AL$706,MATCH([1]Attendance_Data!F$2,'ATTENDANCE DATA'!$A$4:$AL$4,0),FALSE)</f>
        <v>#REF!</v>
      </c>
      <c r="G661" s="32" t="e">
        <f>VLOOKUP($A661,'ATTENDANCE DATA'!$A$4:$AL$706,MATCH([1]Attendance_Data!G$2,'ATTENDANCE DATA'!$A$4:$AL$4,0),FALSE)</f>
        <v>#REF!</v>
      </c>
      <c r="H661" s="32" t="e">
        <f>VLOOKUP($A661,'ATTENDANCE DATA'!$A$4:$AL$706,MATCH([1]Attendance_Data!H$2,'ATTENDANCE DATA'!$A$4:$AL$4,0),FALSE)</f>
        <v>#REF!</v>
      </c>
      <c r="I661" s="32" t="e">
        <f>VLOOKUP($A661,'ATTENDANCE DATA'!$A$4:$AL$706,MATCH([1]Attendance_Data!I$2,'ATTENDANCE DATA'!$A$4:$AL$4,0),FALSE)</f>
        <v>#REF!</v>
      </c>
      <c r="J661" s="32" t="e">
        <f>VLOOKUP($A661,'ATTENDANCE DATA'!$A$4:$AL$706,MATCH([1]Attendance_Data!J$2,'ATTENDANCE DATA'!$A$4:$AL$4,0),FALSE)</f>
        <v>#REF!</v>
      </c>
      <c r="K661" s="33" t="e">
        <f t="shared" si="10"/>
        <v>#REF!</v>
      </c>
    </row>
    <row r="662" spans="1:11">
      <c r="A662" s="24" t="e">
        <f>[1]!tblEmployee[[#This Row],[Emp_ID]]</f>
        <v>#REF!</v>
      </c>
      <c r="B662" s="22" t="e">
        <f>VLOOKUP($A662,[1]!tblEmployee[#All],MATCH([1]Attendance_Data!B$2,[1]!tblEmployee[#Headers],0),FALSE)</f>
        <v>#REF!</v>
      </c>
      <c r="C662" s="22" t="e">
        <f>VLOOKUP($A662,[1]!tblEmployee[#All],MATCH([1]Attendance_Data!C$2,[1]!tblEmployee[#Headers],0),FALSE)</f>
        <v>#REF!</v>
      </c>
      <c r="D662" s="22" t="e">
        <f>VLOOKUP($A662,[1]!tblEmployee[#All],MATCH([1]Attendance_Data!D$2,[1]!tblEmployee[#Headers],0),FALSE)</f>
        <v>#REF!</v>
      </c>
      <c r="E662" s="23" t="e">
        <f>VLOOKUP($A662,[1]!tblEmployee[#All],MATCH([1]Attendance_Data!E$2,[1]!tblEmployee[#Headers],0),FALSE)</f>
        <v>#REF!</v>
      </c>
      <c r="F662" s="32" t="e">
        <f>VLOOKUP($A662,'ATTENDANCE DATA'!$A$4:$AL$706,MATCH([1]Attendance_Data!F$2,'ATTENDANCE DATA'!$A$4:$AL$4,0),FALSE)</f>
        <v>#REF!</v>
      </c>
      <c r="G662" s="32" t="e">
        <f>VLOOKUP($A662,'ATTENDANCE DATA'!$A$4:$AL$706,MATCH([1]Attendance_Data!G$2,'ATTENDANCE DATA'!$A$4:$AL$4,0),FALSE)</f>
        <v>#REF!</v>
      </c>
      <c r="H662" s="32" t="e">
        <f>VLOOKUP($A662,'ATTENDANCE DATA'!$A$4:$AL$706,MATCH([1]Attendance_Data!H$2,'ATTENDANCE DATA'!$A$4:$AL$4,0),FALSE)</f>
        <v>#REF!</v>
      </c>
      <c r="I662" s="32" t="e">
        <f>VLOOKUP($A662,'ATTENDANCE DATA'!$A$4:$AL$706,MATCH([1]Attendance_Data!I$2,'ATTENDANCE DATA'!$A$4:$AL$4,0),FALSE)</f>
        <v>#REF!</v>
      </c>
      <c r="J662" s="32" t="e">
        <f>VLOOKUP($A662,'ATTENDANCE DATA'!$A$4:$AL$706,MATCH([1]Attendance_Data!J$2,'ATTENDANCE DATA'!$A$4:$AL$4,0),FALSE)</f>
        <v>#REF!</v>
      </c>
      <c r="K662" s="33" t="e">
        <f t="shared" si="10"/>
        <v>#REF!</v>
      </c>
    </row>
    <row r="663" spans="1:11">
      <c r="A663" s="24" t="e">
        <f>[1]!tblEmployee[[#This Row],[Emp_ID]]</f>
        <v>#REF!</v>
      </c>
      <c r="B663" s="22" t="e">
        <f>VLOOKUP($A663,[1]!tblEmployee[#All],MATCH([1]Attendance_Data!B$2,[1]!tblEmployee[#Headers],0),FALSE)</f>
        <v>#REF!</v>
      </c>
      <c r="C663" s="22" t="e">
        <f>VLOOKUP($A663,[1]!tblEmployee[#All],MATCH([1]Attendance_Data!C$2,[1]!tblEmployee[#Headers],0),FALSE)</f>
        <v>#REF!</v>
      </c>
      <c r="D663" s="22" t="e">
        <f>VLOOKUP($A663,[1]!tblEmployee[#All],MATCH([1]Attendance_Data!D$2,[1]!tblEmployee[#Headers],0),FALSE)</f>
        <v>#REF!</v>
      </c>
      <c r="E663" s="23" t="e">
        <f>VLOOKUP($A663,[1]!tblEmployee[#All],MATCH([1]Attendance_Data!E$2,[1]!tblEmployee[#Headers],0),FALSE)</f>
        <v>#REF!</v>
      </c>
      <c r="F663" s="32" t="e">
        <f>VLOOKUP($A663,'ATTENDANCE DATA'!$A$4:$AL$706,MATCH([1]Attendance_Data!F$2,'ATTENDANCE DATA'!$A$4:$AL$4,0),FALSE)</f>
        <v>#REF!</v>
      </c>
      <c r="G663" s="32" t="e">
        <f>VLOOKUP($A663,'ATTENDANCE DATA'!$A$4:$AL$706,MATCH([1]Attendance_Data!G$2,'ATTENDANCE DATA'!$A$4:$AL$4,0),FALSE)</f>
        <v>#REF!</v>
      </c>
      <c r="H663" s="32" t="e">
        <f>VLOOKUP($A663,'ATTENDANCE DATA'!$A$4:$AL$706,MATCH([1]Attendance_Data!H$2,'ATTENDANCE DATA'!$A$4:$AL$4,0),FALSE)</f>
        <v>#REF!</v>
      </c>
      <c r="I663" s="32" t="e">
        <f>VLOOKUP($A663,'ATTENDANCE DATA'!$A$4:$AL$706,MATCH([1]Attendance_Data!I$2,'ATTENDANCE DATA'!$A$4:$AL$4,0),FALSE)</f>
        <v>#REF!</v>
      </c>
      <c r="J663" s="32" t="e">
        <f>VLOOKUP($A663,'ATTENDANCE DATA'!$A$4:$AL$706,MATCH([1]Attendance_Data!J$2,'ATTENDANCE DATA'!$A$4:$AL$4,0),FALSE)</f>
        <v>#REF!</v>
      </c>
      <c r="K663" s="33" t="e">
        <f t="shared" si="10"/>
        <v>#REF!</v>
      </c>
    </row>
    <row r="664" spans="1:11">
      <c r="A664" s="24" t="e">
        <f>[1]!tblEmployee[[#This Row],[Emp_ID]]</f>
        <v>#REF!</v>
      </c>
      <c r="B664" s="22" t="e">
        <f>VLOOKUP($A664,[1]!tblEmployee[#All],MATCH([1]Attendance_Data!B$2,[1]!tblEmployee[#Headers],0),FALSE)</f>
        <v>#REF!</v>
      </c>
      <c r="C664" s="22" t="e">
        <f>VLOOKUP($A664,[1]!tblEmployee[#All],MATCH([1]Attendance_Data!C$2,[1]!tblEmployee[#Headers],0),FALSE)</f>
        <v>#REF!</v>
      </c>
      <c r="D664" s="22" t="e">
        <f>VLOOKUP($A664,[1]!tblEmployee[#All],MATCH([1]Attendance_Data!D$2,[1]!tblEmployee[#Headers],0),FALSE)</f>
        <v>#REF!</v>
      </c>
      <c r="E664" s="23" t="e">
        <f>VLOOKUP($A664,[1]!tblEmployee[#All],MATCH([1]Attendance_Data!E$2,[1]!tblEmployee[#Headers],0),FALSE)</f>
        <v>#REF!</v>
      </c>
      <c r="F664" s="32" t="e">
        <f>VLOOKUP($A664,'ATTENDANCE DATA'!$A$4:$AL$706,MATCH([1]Attendance_Data!F$2,'ATTENDANCE DATA'!$A$4:$AL$4,0),FALSE)</f>
        <v>#REF!</v>
      </c>
      <c r="G664" s="32" t="e">
        <f>VLOOKUP($A664,'ATTENDANCE DATA'!$A$4:$AL$706,MATCH([1]Attendance_Data!G$2,'ATTENDANCE DATA'!$A$4:$AL$4,0),FALSE)</f>
        <v>#REF!</v>
      </c>
      <c r="H664" s="32" t="e">
        <f>VLOOKUP($A664,'ATTENDANCE DATA'!$A$4:$AL$706,MATCH([1]Attendance_Data!H$2,'ATTENDANCE DATA'!$A$4:$AL$4,0),FALSE)</f>
        <v>#REF!</v>
      </c>
      <c r="I664" s="32" t="e">
        <f>VLOOKUP($A664,'ATTENDANCE DATA'!$A$4:$AL$706,MATCH([1]Attendance_Data!I$2,'ATTENDANCE DATA'!$A$4:$AL$4,0),FALSE)</f>
        <v>#REF!</v>
      </c>
      <c r="J664" s="32" t="e">
        <f>VLOOKUP($A664,'ATTENDANCE DATA'!$A$4:$AL$706,MATCH([1]Attendance_Data!J$2,'ATTENDANCE DATA'!$A$4:$AL$4,0),FALSE)</f>
        <v>#REF!</v>
      </c>
      <c r="K664" s="33" t="e">
        <f t="shared" si="10"/>
        <v>#REF!</v>
      </c>
    </row>
    <row r="665" spans="1:11">
      <c r="A665" s="24" t="e">
        <f>[1]!tblEmployee[[#This Row],[Emp_ID]]</f>
        <v>#REF!</v>
      </c>
      <c r="B665" s="22" t="e">
        <f>VLOOKUP($A665,[1]!tblEmployee[#All],MATCH([1]Attendance_Data!B$2,[1]!tblEmployee[#Headers],0),FALSE)</f>
        <v>#REF!</v>
      </c>
      <c r="C665" s="22" t="e">
        <f>VLOOKUP($A665,[1]!tblEmployee[#All],MATCH([1]Attendance_Data!C$2,[1]!tblEmployee[#Headers],0),FALSE)</f>
        <v>#REF!</v>
      </c>
      <c r="D665" s="22" t="e">
        <f>VLOOKUP($A665,[1]!tblEmployee[#All],MATCH([1]Attendance_Data!D$2,[1]!tblEmployee[#Headers],0),FALSE)</f>
        <v>#REF!</v>
      </c>
      <c r="E665" s="23" t="e">
        <f>VLOOKUP($A665,[1]!tblEmployee[#All],MATCH([1]Attendance_Data!E$2,[1]!tblEmployee[#Headers],0),FALSE)</f>
        <v>#REF!</v>
      </c>
      <c r="F665" s="32" t="e">
        <f>VLOOKUP($A665,'ATTENDANCE DATA'!$A$4:$AL$706,MATCH([1]Attendance_Data!F$2,'ATTENDANCE DATA'!$A$4:$AL$4,0),FALSE)</f>
        <v>#REF!</v>
      </c>
      <c r="G665" s="32" t="e">
        <f>VLOOKUP($A665,'ATTENDANCE DATA'!$A$4:$AL$706,MATCH([1]Attendance_Data!G$2,'ATTENDANCE DATA'!$A$4:$AL$4,0),FALSE)</f>
        <v>#REF!</v>
      </c>
      <c r="H665" s="32" t="e">
        <f>VLOOKUP($A665,'ATTENDANCE DATA'!$A$4:$AL$706,MATCH([1]Attendance_Data!H$2,'ATTENDANCE DATA'!$A$4:$AL$4,0),FALSE)</f>
        <v>#REF!</v>
      </c>
      <c r="I665" s="32" t="e">
        <f>VLOOKUP($A665,'ATTENDANCE DATA'!$A$4:$AL$706,MATCH([1]Attendance_Data!I$2,'ATTENDANCE DATA'!$A$4:$AL$4,0),FALSE)</f>
        <v>#REF!</v>
      </c>
      <c r="J665" s="32" t="e">
        <f>VLOOKUP($A665,'ATTENDANCE DATA'!$A$4:$AL$706,MATCH([1]Attendance_Data!J$2,'ATTENDANCE DATA'!$A$4:$AL$4,0),FALSE)</f>
        <v>#REF!</v>
      </c>
      <c r="K665" s="33" t="e">
        <f t="shared" si="10"/>
        <v>#REF!</v>
      </c>
    </row>
    <row r="666" spans="1:11">
      <c r="A666" s="24" t="e">
        <f>[1]!tblEmployee[[#This Row],[Emp_ID]]</f>
        <v>#REF!</v>
      </c>
      <c r="B666" s="22" t="e">
        <f>VLOOKUP($A666,[1]!tblEmployee[#All],MATCH([1]Attendance_Data!B$2,[1]!tblEmployee[#Headers],0),FALSE)</f>
        <v>#REF!</v>
      </c>
      <c r="C666" s="22" t="e">
        <f>VLOOKUP($A666,[1]!tblEmployee[#All],MATCH([1]Attendance_Data!C$2,[1]!tblEmployee[#Headers],0),FALSE)</f>
        <v>#REF!</v>
      </c>
      <c r="D666" s="22" t="e">
        <f>VLOOKUP($A666,[1]!tblEmployee[#All],MATCH([1]Attendance_Data!D$2,[1]!tblEmployee[#Headers],0),FALSE)</f>
        <v>#REF!</v>
      </c>
      <c r="E666" s="23" t="e">
        <f>VLOOKUP($A666,[1]!tblEmployee[#All],MATCH([1]Attendance_Data!E$2,[1]!tblEmployee[#Headers],0),FALSE)</f>
        <v>#REF!</v>
      </c>
      <c r="F666" s="32" t="e">
        <f>VLOOKUP($A666,'ATTENDANCE DATA'!$A$4:$AL$706,MATCH([1]Attendance_Data!F$2,'ATTENDANCE DATA'!$A$4:$AL$4,0),FALSE)</f>
        <v>#REF!</v>
      </c>
      <c r="G666" s="32" t="e">
        <f>VLOOKUP($A666,'ATTENDANCE DATA'!$A$4:$AL$706,MATCH([1]Attendance_Data!G$2,'ATTENDANCE DATA'!$A$4:$AL$4,0),FALSE)</f>
        <v>#REF!</v>
      </c>
      <c r="H666" s="32" t="e">
        <f>VLOOKUP($A666,'ATTENDANCE DATA'!$A$4:$AL$706,MATCH([1]Attendance_Data!H$2,'ATTENDANCE DATA'!$A$4:$AL$4,0),FALSE)</f>
        <v>#REF!</v>
      </c>
      <c r="I666" s="32" t="e">
        <f>VLOOKUP($A666,'ATTENDANCE DATA'!$A$4:$AL$706,MATCH([1]Attendance_Data!I$2,'ATTENDANCE DATA'!$A$4:$AL$4,0),FALSE)</f>
        <v>#REF!</v>
      </c>
      <c r="J666" s="32" t="e">
        <f>VLOOKUP($A666,'ATTENDANCE DATA'!$A$4:$AL$706,MATCH([1]Attendance_Data!J$2,'ATTENDANCE DATA'!$A$4:$AL$4,0),FALSE)</f>
        <v>#REF!</v>
      </c>
      <c r="K666" s="33" t="e">
        <f t="shared" si="10"/>
        <v>#REF!</v>
      </c>
    </row>
    <row r="667" spans="1:11">
      <c r="A667" s="24" t="e">
        <f>[1]!tblEmployee[[#This Row],[Emp_ID]]</f>
        <v>#REF!</v>
      </c>
      <c r="B667" s="22" t="e">
        <f>VLOOKUP($A667,[1]!tblEmployee[#All],MATCH([1]Attendance_Data!B$2,[1]!tblEmployee[#Headers],0),FALSE)</f>
        <v>#REF!</v>
      </c>
      <c r="C667" s="22" t="e">
        <f>VLOOKUP($A667,[1]!tblEmployee[#All],MATCH([1]Attendance_Data!C$2,[1]!tblEmployee[#Headers],0),FALSE)</f>
        <v>#REF!</v>
      </c>
      <c r="D667" s="22" t="e">
        <f>VLOOKUP($A667,[1]!tblEmployee[#All],MATCH([1]Attendance_Data!D$2,[1]!tblEmployee[#Headers],0),FALSE)</f>
        <v>#REF!</v>
      </c>
      <c r="E667" s="23" t="e">
        <f>VLOOKUP($A667,[1]!tblEmployee[#All],MATCH([1]Attendance_Data!E$2,[1]!tblEmployee[#Headers],0),FALSE)</f>
        <v>#REF!</v>
      </c>
      <c r="F667" s="32" t="e">
        <f>VLOOKUP($A667,'ATTENDANCE DATA'!$A$4:$AL$706,MATCH([1]Attendance_Data!F$2,'ATTENDANCE DATA'!$A$4:$AL$4,0),FALSE)</f>
        <v>#REF!</v>
      </c>
      <c r="G667" s="32" t="e">
        <f>VLOOKUP($A667,'ATTENDANCE DATA'!$A$4:$AL$706,MATCH([1]Attendance_Data!G$2,'ATTENDANCE DATA'!$A$4:$AL$4,0),FALSE)</f>
        <v>#REF!</v>
      </c>
      <c r="H667" s="32" t="e">
        <f>VLOOKUP($A667,'ATTENDANCE DATA'!$A$4:$AL$706,MATCH([1]Attendance_Data!H$2,'ATTENDANCE DATA'!$A$4:$AL$4,0),FALSE)</f>
        <v>#REF!</v>
      </c>
      <c r="I667" s="32" t="e">
        <f>VLOOKUP($A667,'ATTENDANCE DATA'!$A$4:$AL$706,MATCH([1]Attendance_Data!I$2,'ATTENDANCE DATA'!$A$4:$AL$4,0),FALSE)</f>
        <v>#REF!</v>
      </c>
      <c r="J667" s="32" t="e">
        <f>VLOOKUP($A667,'ATTENDANCE DATA'!$A$4:$AL$706,MATCH([1]Attendance_Data!J$2,'ATTENDANCE DATA'!$A$4:$AL$4,0),FALSE)</f>
        <v>#REF!</v>
      </c>
      <c r="K667" s="33" t="e">
        <f t="shared" si="10"/>
        <v>#REF!</v>
      </c>
    </row>
    <row r="668" spans="1:11">
      <c r="A668" s="24" t="e">
        <f>[1]!tblEmployee[[#This Row],[Emp_ID]]</f>
        <v>#REF!</v>
      </c>
      <c r="B668" s="22" t="e">
        <f>VLOOKUP($A668,[1]!tblEmployee[#All],MATCH([1]Attendance_Data!B$2,[1]!tblEmployee[#Headers],0),FALSE)</f>
        <v>#REF!</v>
      </c>
      <c r="C668" s="22" t="e">
        <f>VLOOKUP($A668,[1]!tblEmployee[#All],MATCH([1]Attendance_Data!C$2,[1]!tblEmployee[#Headers],0),FALSE)</f>
        <v>#REF!</v>
      </c>
      <c r="D668" s="22" t="e">
        <f>VLOOKUP($A668,[1]!tblEmployee[#All],MATCH([1]Attendance_Data!D$2,[1]!tblEmployee[#Headers],0),FALSE)</f>
        <v>#REF!</v>
      </c>
      <c r="E668" s="23" t="e">
        <f>VLOOKUP($A668,[1]!tblEmployee[#All],MATCH([1]Attendance_Data!E$2,[1]!tblEmployee[#Headers],0),FALSE)</f>
        <v>#REF!</v>
      </c>
      <c r="F668" s="32" t="e">
        <f>VLOOKUP($A668,'ATTENDANCE DATA'!$A$4:$AL$706,MATCH([1]Attendance_Data!F$2,'ATTENDANCE DATA'!$A$4:$AL$4,0),FALSE)</f>
        <v>#REF!</v>
      </c>
      <c r="G668" s="32" t="e">
        <f>VLOOKUP($A668,'ATTENDANCE DATA'!$A$4:$AL$706,MATCH([1]Attendance_Data!G$2,'ATTENDANCE DATA'!$A$4:$AL$4,0),FALSE)</f>
        <v>#REF!</v>
      </c>
      <c r="H668" s="32" t="e">
        <f>VLOOKUP($A668,'ATTENDANCE DATA'!$A$4:$AL$706,MATCH([1]Attendance_Data!H$2,'ATTENDANCE DATA'!$A$4:$AL$4,0),FALSE)</f>
        <v>#REF!</v>
      </c>
      <c r="I668" s="32" t="e">
        <f>VLOOKUP($A668,'ATTENDANCE DATA'!$A$4:$AL$706,MATCH([1]Attendance_Data!I$2,'ATTENDANCE DATA'!$A$4:$AL$4,0),FALSE)</f>
        <v>#REF!</v>
      </c>
      <c r="J668" s="32" t="e">
        <f>VLOOKUP($A668,'ATTENDANCE DATA'!$A$4:$AL$706,MATCH([1]Attendance_Data!J$2,'ATTENDANCE DATA'!$A$4:$AL$4,0),FALSE)</f>
        <v>#REF!</v>
      </c>
      <c r="K668" s="33" t="e">
        <f t="shared" si="10"/>
        <v>#REF!</v>
      </c>
    </row>
    <row r="669" spans="1:11">
      <c r="A669" s="24" t="e">
        <f>[1]!tblEmployee[[#This Row],[Emp_ID]]</f>
        <v>#REF!</v>
      </c>
      <c r="B669" s="22" t="e">
        <f>VLOOKUP($A669,[1]!tblEmployee[#All],MATCH([1]Attendance_Data!B$2,[1]!tblEmployee[#Headers],0),FALSE)</f>
        <v>#REF!</v>
      </c>
      <c r="C669" s="22" t="e">
        <f>VLOOKUP($A669,[1]!tblEmployee[#All],MATCH([1]Attendance_Data!C$2,[1]!tblEmployee[#Headers],0),FALSE)</f>
        <v>#REF!</v>
      </c>
      <c r="D669" s="22" t="e">
        <f>VLOOKUP($A669,[1]!tblEmployee[#All],MATCH([1]Attendance_Data!D$2,[1]!tblEmployee[#Headers],0),FALSE)</f>
        <v>#REF!</v>
      </c>
      <c r="E669" s="23" t="e">
        <f>VLOOKUP($A669,[1]!tblEmployee[#All],MATCH([1]Attendance_Data!E$2,[1]!tblEmployee[#Headers],0),FALSE)</f>
        <v>#REF!</v>
      </c>
      <c r="F669" s="32" t="e">
        <f>VLOOKUP($A669,'ATTENDANCE DATA'!$A$4:$AL$706,MATCH([1]Attendance_Data!F$2,'ATTENDANCE DATA'!$A$4:$AL$4,0),FALSE)</f>
        <v>#REF!</v>
      </c>
      <c r="G669" s="32" t="e">
        <f>VLOOKUP($A669,'ATTENDANCE DATA'!$A$4:$AL$706,MATCH([1]Attendance_Data!G$2,'ATTENDANCE DATA'!$A$4:$AL$4,0),FALSE)</f>
        <v>#REF!</v>
      </c>
      <c r="H669" s="32" t="e">
        <f>VLOOKUP($A669,'ATTENDANCE DATA'!$A$4:$AL$706,MATCH([1]Attendance_Data!H$2,'ATTENDANCE DATA'!$A$4:$AL$4,0),FALSE)</f>
        <v>#REF!</v>
      </c>
      <c r="I669" s="32" t="e">
        <f>VLOOKUP($A669,'ATTENDANCE DATA'!$A$4:$AL$706,MATCH([1]Attendance_Data!I$2,'ATTENDANCE DATA'!$A$4:$AL$4,0),FALSE)</f>
        <v>#REF!</v>
      </c>
      <c r="J669" s="32" t="e">
        <f>VLOOKUP($A669,'ATTENDANCE DATA'!$A$4:$AL$706,MATCH([1]Attendance_Data!J$2,'ATTENDANCE DATA'!$A$4:$AL$4,0),FALSE)</f>
        <v>#REF!</v>
      </c>
      <c r="K669" s="33" t="e">
        <f t="shared" si="10"/>
        <v>#REF!</v>
      </c>
    </row>
    <row r="670" spans="1:11">
      <c r="A670" s="24" t="e">
        <f>[1]!tblEmployee[[#This Row],[Emp_ID]]</f>
        <v>#REF!</v>
      </c>
      <c r="B670" s="22" t="e">
        <f>VLOOKUP($A670,[1]!tblEmployee[#All],MATCH([1]Attendance_Data!B$2,[1]!tblEmployee[#Headers],0),FALSE)</f>
        <v>#REF!</v>
      </c>
      <c r="C670" s="22" t="e">
        <f>VLOOKUP($A670,[1]!tblEmployee[#All],MATCH([1]Attendance_Data!C$2,[1]!tblEmployee[#Headers],0),FALSE)</f>
        <v>#REF!</v>
      </c>
      <c r="D670" s="22" t="e">
        <f>VLOOKUP($A670,[1]!tblEmployee[#All],MATCH([1]Attendance_Data!D$2,[1]!tblEmployee[#Headers],0),FALSE)</f>
        <v>#REF!</v>
      </c>
      <c r="E670" s="23" t="e">
        <f>VLOOKUP($A670,[1]!tblEmployee[#All],MATCH([1]Attendance_Data!E$2,[1]!tblEmployee[#Headers],0),FALSE)</f>
        <v>#REF!</v>
      </c>
      <c r="F670" s="32" t="e">
        <f>VLOOKUP($A670,'ATTENDANCE DATA'!$A$4:$AL$706,MATCH([1]Attendance_Data!F$2,'ATTENDANCE DATA'!$A$4:$AL$4,0),FALSE)</f>
        <v>#REF!</v>
      </c>
      <c r="G670" s="32" t="e">
        <f>VLOOKUP($A670,'ATTENDANCE DATA'!$A$4:$AL$706,MATCH([1]Attendance_Data!G$2,'ATTENDANCE DATA'!$A$4:$AL$4,0),FALSE)</f>
        <v>#REF!</v>
      </c>
      <c r="H670" s="32" t="e">
        <f>VLOOKUP($A670,'ATTENDANCE DATA'!$A$4:$AL$706,MATCH([1]Attendance_Data!H$2,'ATTENDANCE DATA'!$A$4:$AL$4,0),FALSE)</f>
        <v>#REF!</v>
      </c>
      <c r="I670" s="32" t="e">
        <f>VLOOKUP($A670,'ATTENDANCE DATA'!$A$4:$AL$706,MATCH([1]Attendance_Data!I$2,'ATTENDANCE DATA'!$A$4:$AL$4,0),FALSE)</f>
        <v>#REF!</v>
      </c>
      <c r="J670" s="32" t="e">
        <f>VLOOKUP($A670,'ATTENDANCE DATA'!$A$4:$AL$706,MATCH([1]Attendance_Data!J$2,'ATTENDANCE DATA'!$A$4:$AL$4,0),FALSE)</f>
        <v>#REF!</v>
      </c>
      <c r="K670" s="33" t="e">
        <f t="shared" si="10"/>
        <v>#REF!</v>
      </c>
    </row>
    <row r="671" spans="1:11">
      <c r="A671" s="24" t="e">
        <f>[1]!tblEmployee[[#This Row],[Emp_ID]]</f>
        <v>#REF!</v>
      </c>
      <c r="B671" s="22" t="e">
        <f>VLOOKUP($A671,[1]!tblEmployee[#All],MATCH([1]Attendance_Data!B$2,[1]!tblEmployee[#Headers],0),FALSE)</f>
        <v>#REF!</v>
      </c>
      <c r="C671" s="22" t="e">
        <f>VLOOKUP($A671,[1]!tblEmployee[#All],MATCH([1]Attendance_Data!C$2,[1]!tblEmployee[#Headers],0),FALSE)</f>
        <v>#REF!</v>
      </c>
      <c r="D671" s="22" t="e">
        <f>VLOOKUP($A671,[1]!tblEmployee[#All],MATCH([1]Attendance_Data!D$2,[1]!tblEmployee[#Headers],0),FALSE)</f>
        <v>#REF!</v>
      </c>
      <c r="E671" s="23" t="e">
        <f>VLOOKUP($A671,[1]!tblEmployee[#All],MATCH([1]Attendance_Data!E$2,[1]!tblEmployee[#Headers],0),FALSE)</f>
        <v>#REF!</v>
      </c>
      <c r="F671" s="32" t="e">
        <f>VLOOKUP($A671,'ATTENDANCE DATA'!$A$4:$AL$706,MATCH([1]Attendance_Data!F$2,'ATTENDANCE DATA'!$A$4:$AL$4,0),FALSE)</f>
        <v>#REF!</v>
      </c>
      <c r="G671" s="32" t="e">
        <f>VLOOKUP($A671,'ATTENDANCE DATA'!$A$4:$AL$706,MATCH([1]Attendance_Data!G$2,'ATTENDANCE DATA'!$A$4:$AL$4,0),FALSE)</f>
        <v>#REF!</v>
      </c>
      <c r="H671" s="32" t="e">
        <f>VLOOKUP($A671,'ATTENDANCE DATA'!$A$4:$AL$706,MATCH([1]Attendance_Data!H$2,'ATTENDANCE DATA'!$A$4:$AL$4,0),FALSE)</f>
        <v>#REF!</v>
      </c>
      <c r="I671" s="32" t="e">
        <f>VLOOKUP($A671,'ATTENDANCE DATA'!$A$4:$AL$706,MATCH([1]Attendance_Data!I$2,'ATTENDANCE DATA'!$A$4:$AL$4,0),FALSE)</f>
        <v>#REF!</v>
      </c>
      <c r="J671" s="32" t="e">
        <f>VLOOKUP($A671,'ATTENDANCE DATA'!$A$4:$AL$706,MATCH([1]Attendance_Data!J$2,'ATTENDANCE DATA'!$A$4:$AL$4,0),FALSE)</f>
        <v>#REF!</v>
      </c>
      <c r="K671" s="33" t="e">
        <f t="shared" si="10"/>
        <v>#REF!</v>
      </c>
    </row>
    <row r="672" spans="1:11">
      <c r="A672" s="24" t="e">
        <f>[1]!tblEmployee[[#This Row],[Emp_ID]]</f>
        <v>#REF!</v>
      </c>
      <c r="B672" s="22" t="e">
        <f>VLOOKUP($A672,[1]!tblEmployee[#All],MATCH([1]Attendance_Data!B$2,[1]!tblEmployee[#Headers],0),FALSE)</f>
        <v>#REF!</v>
      </c>
      <c r="C672" s="22" t="e">
        <f>VLOOKUP($A672,[1]!tblEmployee[#All],MATCH([1]Attendance_Data!C$2,[1]!tblEmployee[#Headers],0),FALSE)</f>
        <v>#REF!</v>
      </c>
      <c r="D672" s="22" t="e">
        <f>VLOOKUP($A672,[1]!tblEmployee[#All],MATCH([1]Attendance_Data!D$2,[1]!tblEmployee[#Headers],0),FALSE)</f>
        <v>#REF!</v>
      </c>
      <c r="E672" s="23" t="e">
        <f>VLOOKUP($A672,[1]!tblEmployee[#All],MATCH([1]Attendance_Data!E$2,[1]!tblEmployee[#Headers],0),FALSE)</f>
        <v>#REF!</v>
      </c>
      <c r="F672" s="32" t="e">
        <f>VLOOKUP($A672,'ATTENDANCE DATA'!$A$4:$AL$706,MATCH([1]Attendance_Data!F$2,'ATTENDANCE DATA'!$A$4:$AL$4,0),FALSE)</f>
        <v>#REF!</v>
      </c>
      <c r="G672" s="32" t="e">
        <f>VLOOKUP($A672,'ATTENDANCE DATA'!$A$4:$AL$706,MATCH([1]Attendance_Data!G$2,'ATTENDANCE DATA'!$A$4:$AL$4,0),FALSE)</f>
        <v>#REF!</v>
      </c>
      <c r="H672" s="32" t="e">
        <f>VLOOKUP($A672,'ATTENDANCE DATA'!$A$4:$AL$706,MATCH([1]Attendance_Data!H$2,'ATTENDANCE DATA'!$A$4:$AL$4,0),FALSE)</f>
        <v>#REF!</v>
      </c>
      <c r="I672" s="32" t="e">
        <f>VLOOKUP($A672,'ATTENDANCE DATA'!$A$4:$AL$706,MATCH([1]Attendance_Data!I$2,'ATTENDANCE DATA'!$A$4:$AL$4,0),FALSE)</f>
        <v>#REF!</v>
      </c>
      <c r="J672" s="32" t="e">
        <f>VLOOKUP($A672,'ATTENDANCE DATA'!$A$4:$AL$706,MATCH([1]Attendance_Data!J$2,'ATTENDANCE DATA'!$A$4:$AL$4,0),FALSE)</f>
        <v>#REF!</v>
      </c>
      <c r="K672" s="33" t="e">
        <f t="shared" si="10"/>
        <v>#REF!</v>
      </c>
    </row>
    <row r="673" spans="1:11">
      <c r="A673" s="24" t="e">
        <f>[1]!tblEmployee[[#This Row],[Emp_ID]]</f>
        <v>#REF!</v>
      </c>
      <c r="B673" s="22" t="e">
        <f>VLOOKUP($A673,[1]!tblEmployee[#All],MATCH([1]Attendance_Data!B$2,[1]!tblEmployee[#Headers],0),FALSE)</f>
        <v>#REF!</v>
      </c>
      <c r="C673" s="22" t="e">
        <f>VLOOKUP($A673,[1]!tblEmployee[#All],MATCH([1]Attendance_Data!C$2,[1]!tblEmployee[#Headers],0),FALSE)</f>
        <v>#REF!</v>
      </c>
      <c r="D673" s="22" t="e">
        <f>VLOOKUP($A673,[1]!tblEmployee[#All],MATCH([1]Attendance_Data!D$2,[1]!tblEmployee[#Headers],0),FALSE)</f>
        <v>#REF!</v>
      </c>
      <c r="E673" s="23" t="e">
        <f>VLOOKUP($A673,[1]!tblEmployee[#All],MATCH([1]Attendance_Data!E$2,[1]!tblEmployee[#Headers],0),FALSE)</f>
        <v>#REF!</v>
      </c>
      <c r="F673" s="32" t="e">
        <f>VLOOKUP($A673,'ATTENDANCE DATA'!$A$4:$AL$706,MATCH([1]Attendance_Data!F$2,'ATTENDANCE DATA'!$A$4:$AL$4,0),FALSE)</f>
        <v>#REF!</v>
      </c>
      <c r="G673" s="32" t="e">
        <f>VLOOKUP($A673,'ATTENDANCE DATA'!$A$4:$AL$706,MATCH([1]Attendance_Data!G$2,'ATTENDANCE DATA'!$A$4:$AL$4,0),FALSE)</f>
        <v>#REF!</v>
      </c>
      <c r="H673" s="32" t="e">
        <f>VLOOKUP($A673,'ATTENDANCE DATA'!$A$4:$AL$706,MATCH([1]Attendance_Data!H$2,'ATTENDANCE DATA'!$A$4:$AL$4,0),FALSE)</f>
        <v>#REF!</v>
      </c>
      <c r="I673" s="32" t="e">
        <f>VLOOKUP($A673,'ATTENDANCE DATA'!$A$4:$AL$706,MATCH([1]Attendance_Data!I$2,'ATTENDANCE DATA'!$A$4:$AL$4,0),FALSE)</f>
        <v>#REF!</v>
      </c>
      <c r="J673" s="32" t="e">
        <f>VLOOKUP($A673,'ATTENDANCE DATA'!$A$4:$AL$706,MATCH([1]Attendance_Data!J$2,'ATTENDANCE DATA'!$A$4:$AL$4,0),FALSE)</f>
        <v>#REF!</v>
      </c>
      <c r="K673" s="33" t="e">
        <f t="shared" si="10"/>
        <v>#REF!</v>
      </c>
    </row>
    <row r="674" spans="1:11">
      <c r="A674" s="24" t="e">
        <f>[1]!tblEmployee[[#This Row],[Emp_ID]]</f>
        <v>#REF!</v>
      </c>
      <c r="B674" s="22" t="e">
        <f>VLOOKUP($A674,[1]!tblEmployee[#All],MATCH([1]Attendance_Data!B$2,[1]!tblEmployee[#Headers],0),FALSE)</f>
        <v>#REF!</v>
      </c>
      <c r="C674" s="22" t="e">
        <f>VLOOKUP($A674,[1]!tblEmployee[#All],MATCH([1]Attendance_Data!C$2,[1]!tblEmployee[#Headers],0),FALSE)</f>
        <v>#REF!</v>
      </c>
      <c r="D674" s="22" t="e">
        <f>VLOOKUP($A674,[1]!tblEmployee[#All],MATCH([1]Attendance_Data!D$2,[1]!tblEmployee[#Headers],0),FALSE)</f>
        <v>#REF!</v>
      </c>
      <c r="E674" s="23" t="e">
        <f>VLOOKUP($A674,[1]!tblEmployee[#All],MATCH([1]Attendance_Data!E$2,[1]!tblEmployee[#Headers],0),FALSE)</f>
        <v>#REF!</v>
      </c>
      <c r="F674" s="32" t="e">
        <f>VLOOKUP($A674,'ATTENDANCE DATA'!$A$4:$AL$706,MATCH([1]Attendance_Data!F$2,'ATTENDANCE DATA'!$A$4:$AL$4,0),FALSE)</f>
        <v>#REF!</v>
      </c>
      <c r="G674" s="32" t="e">
        <f>VLOOKUP($A674,'ATTENDANCE DATA'!$A$4:$AL$706,MATCH([1]Attendance_Data!G$2,'ATTENDANCE DATA'!$A$4:$AL$4,0),FALSE)</f>
        <v>#REF!</v>
      </c>
      <c r="H674" s="32" t="e">
        <f>VLOOKUP($A674,'ATTENDANCE DATA'!$A$4:$AL$706,MATCH([1]Attendance_Data!H$2,'ATTENDANCE DATA'!$A$4:$AL$4,0),FALSE)</f>
        <v>#REF!</v>
      </c>
      <c r="I674" s="32" t="e">
        <f>VLOOKUP($A674,'ATTENDANCE DATA'!$A$4:$AL$706,MATCH([1]Attendance_Data!I$2,'ATTENDANCE DATA'!$A$4:$AL$4,0),FALSE)</f>
        <v>#REF!</v>
      </c>
      <c r="J674" s="32" t="e">
        <f>VLOOKUP($A674,'ATTENDANCE DATA'!$A$4:$AL$706,MATCH([1]Attendance_Data!J$2,'ATTENDANCE DATA'!$A$4:$AL$4,0),FALSE)</f>
        <v>#REF!</v>
      </c>
      <c r="K674" s="33" t="e">
        <f t="shared" si="10"/>
        <v>#REF!</v>
      </c>
    </row>
    <row r="675" spans="1:11">
      <c r="A675" s="24" t="e">
        <f>[1]!tblEmployee[[#This Row],[Emp_ID]]</f>
        <v>#REF!</v>
      </c>
      <c r="B675" s="22" t="e">
        <f>VLOOKUP($A675,[1]!tblEmployee[#All],MATCH([1]Attendance_Data!B$2,[1]!tblEmployee[#Headers],0),FALSE)</f>
        <v>#REF!</v>
      </c>
      <c r="C675" s="22" t="e">
        <f>VLOOKUP($A675,[1]!tblEmployee[#All],MATCH([1]Attendance_Data!C$2,[1]!tblEmployee[#Headers],0),FALSE)</f>
        <v>#REF!</v>
      </c>
      <c r="D675" s="22" t="e">
        <f>VLOOKUP($A675,[1]!tblEmployee[#All],MATCH([1]Attendance_Data!D$2,[1]!tblEmployee[#Headers],0),FALSE)</f>
        <v>#REF!</v>
      </c>
      <c r="E675" s="23" t="e">
        <f>VLOOKUP($A675,[1]!tblEmployee[#All],MATCH([1]Attendance_Data!E$2,[1]!tblEmployee[#Headers],0),FALSE)</f>
        <v>#REF!</v>
      </c>
      <c r="F675" s="32" t="e">
        <f>VLOOKUP($A675,'ATTENDANCE DATA'!$A$4:$AL$706,MATCH([1]Attendance_Data!F$2,'ATTENDANCE DATA'!$A$4:$AL$4,0),FALSE)</f>
        <v>#REF!</v>
      </c>
      <c r="G675" s="32" t="e">
        <f>VLOOKUP($A675,'ATTENDANCE DATA'!$A$4:$AL$706,MATCH([1]Attendance_Data!G$2,'ATTENDANCE DATA'!$A$4:$AL$4,0),FALSE)</f>
        <v>#REF!</v>
      </c>
      <c r="H675" s="32" t="e">
        <f>VLOOKUP($A675,'ATTENDANCE DATA'!$A$4:$AL$706,MATCH([1]Attendance_Data!H$2,'ATTENDANCE DATA'!$A$4:$AL$4,0),FALSE)</f>
        <v>#REF!</v>
      </c>
      <c r="I675" s="32" t="e">
        <f>VLOOKUP($A675,'ATTENDANCE DATA'!$A$4:$AL$706,MATCH([1]Attendance_Data!I$2,'ATTENDANCE DATA'!$A$4:$AL$4,0),FALSE)</f>
        <v>#REF!</v>
      </c>
      <c r="J675" s="32" t="e">
        <f>VLOOKUP($A675,'ATTENDANCE DATA'!$A$4:$AL$706,MATCH([1]Attendance_Data!J$2,'ATTENDANCE DATA'!$A$4:$AL$4,0),FALSE)</f>
        <v>#REF!</v>
      </c>
      <c r="K675" s="33" t="e">
        <f t="shared" si="10"/>
        <v>#REF!</v>
      </c>
    </row>
    <row r="676" spans="1:11">
      <c r="A676" s="24" t="e">
        <f>[1]!tblEmployee[[#This Row],[Emp_ID]]</f>
        <v>#REF!</v>
      </c>
      <c r="B676" s="22" t="e">
        <f>VLOOKUP($A676,[1]!tblEmployee[#All],MATCH([1]Attendance_Data!B$2,[1]!tblEmployee[#Headers],0),FALSE)</f>
        <v>#REF!</v>
      </c>
      <c r="C676" s="22" t="e">
        <f>VLOOKUP($A676,[1]!tblEmployee[#All],MATCH([1]Attendance_Data!C$2,[1]!tblEmployee[#Headers],0),FALSE)</f>
        <v>#REF!</v>
      </c>
      <c r="D676" s="22" t="e">
        <f>VLOOKUP($A676,[1]!tblEmployee[#All],MATCH([1]Attendance_Data!D$2,[1]!tblEmployee[#Headers],0),FALSE)</f>
        <v>#REF!</v>
      </c>
      <c r="E676" s="23" t="e">
        <f>VLOOKUP($A676,[1]!tblEmployee[#All],MATCH([1]Attendance_Data!E$2,[1]!tblEmployee[#Headers],0),FALSE)</f>
        <v>#REF!</v>
      </c>
      <c r="F676" s="32" t="e">
        <f>VLOOKUP($A676,'ATTENDANCE DATA'!$A$4:$AL$706,MATCH([1]Attendance_Data!F$2,'ATTENDANCE DATA'!$A$4:$AL$4,0),FALSE)</f>
        <v>#REF!</v>
      </c>
      <c r="G676" s="32" t="e">
        <f>VLOOKUP($A676,'ATTENDANCE DATA'!$A$4:$AL$706,MATCH([1]Attendance_Data!G$2,'ATTENDANCE DATA'!$A$4:$AL$4,0),FALSE)</f>
        <v>#REF!</v>
      </c>
      <c r="H676" s="32" t="e">
        <f>VLOOKUP($A676,'ATTENDANCE DATA'!$A$4:$AL$706,MATCH([1]Attendance_Data!H$2,'ATTENDANCE DATA'!$A$4:$AL$4,0),FALSE)</f>
        <v>#REF!</v>
      </c>
      <c r="I676" s="32" t="e">
        <f>VLOOKUP($A676,'ATTENDANCE DATA'!$A$4:$AL$706,MATCH([1]Attendance_Data!I$2,'ATTENDANCE DATA'!$A$4:$AL$4,0),FALSE)</f>
        <v>#REF!</v>
      </c>
      <c r="J676" s="32" t="e">
        <f>VLOOKUP($A676,'ATTENDANCE DATA'!$A$4:$AL$706,MATCH([1]Attendance_Data!J$2,'ATTENDANCE DATA'!$A$4:$AL$4,0),FALSE)</f>
        <v>#REF!</v>
      </c>
      <c r="K676" s="33" t="e">
        <f t="shared" si="10"/>
        <v>#REF!</v>
      </c>
    </row>
    <row r="677" spans="1:11">
      <c r="A677" s="24" t="e">
        <f>[1]!tblEmployee[[#This Row],[Emp_ID]]</f>
        <v>#REF!</v>
      </c>
      <c r="B677" s="22" t="e">
        <f>VLOOKUP($A677,[1]!tblEmployee[#All],MATCH([1]Attendance_Data!B$2,[1]!tblEmployee[#Headers],0),FALSE)</f>
        <v>#REF!</v>
      </c>
      <c r="C677" s="22" t="e">
        <f>VLOOKUP($A677,[1]!tblEmployee[#All],MATCH([1]Attendance_Data!C$2,[1]!tblEmployee[#Headers],0),FALSE)</f>
        <v>#REF!</v>
      </c>
      <c r="D677" s="22" t="e">
        <f>VLOOKUP($A677,[1]!tblEmployee[#All],MATCH([1]Attendance_Data!D$2,[1]!tblEmployee[#Headers],0),FALSE)</f>
        <v>#REF!</v>
      </c>
      <c r="E677" s="23" t="e">
        <f>VLOOKUP($A677,[1]!tblEmployee[#All],MATCH([1]Attendance_Data!E$2,[1]!tblEmployee[#Headers],0),FALSE)</f>
        <v>#REF!</v>
      </c>
      <c r="F677" s="32" t="e">
        <f>VLOOKUP($A677,'ATTENDANCE DATA'!$A$4:$AL$706,MATCH([1]Attendance_Data!F$2,'ATTENDANCE DATA'!$A$4:$AL$4,0),FALSE)</f>
        <v>#REF!</v>
      </c>
      <c r="G677" s="32" t="e">
        <f>VLOOKUP($A677,'ATTENDANCE DATA'!$A$4:$AL$706,MATCH([1]Attendance_Data!G$2,'ATTENDANCE DATA'!$A$4:$AL$4,0),FALSE)</f>
        <v>#REF!</v>
      </c>
      <c r="H677" s="32" t="e">
        <f>VLOOKUP($A677,'ATTENDANCE DATA'!$A$4:$AL$706,MATCH([1]Attendance_Data!H$2,'ATTENDANCE DATA'!$A$4:$AL$4,0),FALSE)</f>
        <v>#REF!</v>
      </c>
      <c r="I677" s="32" t="e">
        <f>VLOOKUP($A677,'ATTENDANCE DATA'!$A$4:$AL$706,MATCH([1]Attendance_Data!I$2,'ATTENDANCE DATA'!$A$4:$AL$4,0),FALSE)</f>
        <v>#REF!</v>
      </c>
      <c r="J677" s="32" t="e">
        <f>VLOOKUP($A677,'ATTENDANCE DATA'!$A$4:$AL$706,MATCH([1]Attendance_Data!J$2,'ATTENDANCE DATA'!$A$4:$AL$4,0),FALSE)</f>
        <v>#REF!</v>
      </c>
      <c r="K677" s="33" t="e">
        <f t="shared" si="10"/>
        <v>#REF!</v>
      </c>
    </row>
    <row r="678" spans="1:11">
      <c r="A678" s="24" t="e">
        <f>[1]!tblEmployee[[#This Row],[Emp_ID]]</f>
        <v>#REF!</v>
      </c>
      <c r="B678" s="22" t="e">
        <f>VLOOKUP($A678,[1]!tblEmployee[#All],MATCH([1]Attendance_Data!B$2,[1]!tblEmployee[#Headers],0),FALSE)</f>
        <v>#REF!</v>
      </c>
      <c r="C678" s="22" t="e">
        <f>VLOOKUP($A678,[1]!tblEmployee[#All],MATCH([1]Attendance_Data!C$2,[1]!tblEmployee[#Headers],0),FALSE)</f>
        <v>#REF!</v>
      </c>
      <c r="D678" s="22" t="e">
        <f>VLOOKUP($A678,[1]!tblEmployee[#All],MATCH([1]Attendance_Data!D$2,[1]!tblEmployee[#Headers],0),FALSE)</f>
        <v>#REF!</v>
      </c>
      <c r="E678" s="23" t="e">
        <f>VLOOKUP($A678,[1]!tblEmployee[#All],MATCH([1]Attendance_Data!E$2,[1]!tblEmployee[#Headers],0),FALSE)</f>
        <v>#REF!</v>
      </c>
      <c r="F678" s="32" t="e">
        <f>VLOOKUP($A678,'ATTENDANCE DATA'!$A$4:$AL$706,MATCH([1]Attendance_Data!F$2,'ATTENDANCE DATA'!$A$4:$AL$4,0),FALSE)</f>
        <v>#REF!</v>
      </c>
      <c r="G678" s="32" t="e">
        <f>VLOOKUP($A678,'ATTENDANCE DATA'!$A$4:$AL$706,MATCH([1]Attendance_Data!G$2,'ATTENDANCE DATA'!$A$4:$AL$4,0),FALSE)</f>
        <v>#REF!</v>
      </c>
      <c r="H678" s="32" t="e">
        <f>VLOOKUP($A678,'ATTENDANCE DATA'!$A$4:$AL$706,MATCH([1]Attendance_Data!H$2,'ATTENDANCE DATA'!$A$4:$AL$4,0),FALSE)</f>
        <v>#REF!</v>
      </c>
      <c r="I678" s="32" t="e">
        <f>VLOOKUP($A678,'ATTENDANCE DATA'!$A$4:$AL$706,MATCH([1]Attendance_Data!I$2,'ATTENDANCE DATA'!$A$4:$AL$4,0),FALSE)</f>
        <v>#REF!</v>
      </c>
      <c r="J678" s="32" t="e">
        <f>VLOOKUP($A678,'ATTENDANCE DATA'!$A$4:$AL$706,MATCH([1]Attendance_Data!J$2,'ATTENDANCE DATA'!$A$4:$AL$4,0),FALSE)</f>
        <v>#REF!</v>
      </c>
      <c r="K678" s="33" t="e">
        <f t="shared" si="10"/>
        <v>#REF!</v>
      </c>
    </row>
    <row r="679" spans="1:11">
      <c r="A679" s="24" t="e">
        <f>[1]!tblEmployee[[#This Row],[Emp_ID]]</f>
        <v>#REF!</v>
      </c>
      <c r="B679" s="22" t="e">
        <f>VLOOKUP($A679,[1]!tblEmployee[#All],MATCH([1]Attendance_Data!B$2,[1]!tblEmployee[#Headers],0),FALSE)</f>
        <v>#REF!</v>
      </c>
      <c r="C679" s="22" t="e">
        <f>VLOOKUP($A679,[1]!tblEmployee[#All],MATCH([1]Attendance_Data!C$2,[1]!tblEmployee[#Headers],0),FALSE)</f>
        <v>#REF!</v>
      </c>
      <c r="D679" s="22" t="e">
        <f>VLOOKUP($A679,[1]!tblEmployee[#All],MATCH([1]Attendance_Data!D$2,[1]!tblEmployee[#Headers],0),FALSE)</f>
        <v>#REF!</v>
      </c>
      <c r="E679" s="23" t="e">
        <f>VLOOKUP($A679,[1]!tblEmployee[#All],MATCH([1]Attendance_Data!E$2,[1]!tblEmployee[#Headers],0),FALSE)</f>
        <v>#REF!</v>
      </c>
      <c r="F679" s="32" t="e">
        <f>VLOOKUP($A679,'ATTENDANCE DATA'!$A$4:$AL$706,MATCH([1]Attendance_Data!F$2,'ATTENDANCE DATA'!$A$4:$AL$4,0),FALSE)</f>
        <v>#REF!</v>
      </c>
      <c r="G679" s="32" t="e">
        <f>VLOOKUP($A679,'ATTENDANCE DATA'!$A$4:$AL$706,MATCH([1]Attendance_Data!G$2,'ATTENDANCE DATA'!$A$4:$AL$4,0),FALSE)</f>
        <v>#REF!</v>
      </c>
      <c r="H679" s="32" t="e">
        <f>VLOOKUP($A679,'ATTENDANCE DATA'!$A$4:$AL$706,MATCH([1]Attendance_Data!H$2,'ATTENDANCE DATA'!$A$4:$AL$4,0),FALSE)</f>
        <v>#REF!</v>
      </c>
      <c r="I679" s="32" t="e">
        <f>VLOOKUP($A679,'ATTENDANCE DATA'!$A$4:$AL$706,MATCH([1]Attendance_Data!I$2,'ATTENDANCE DATA'!$A$4:$AL$4,0),FALSE)</f>
        <v>#REF!</v>
      </c>
      <c r="J679" s="32" t="e">
        <f>VLOOKUP($A679,'ATTENDANCE DATA'!$A$4:$AL$706,MATCH([1]Attendance_Data!J$2,'ATTENDANCE DATA'!$A$4:$AL$4,0),FALSE)</f>
        <v>#REF!</v>
      </c>
      <c r="K679" s="33" t="e">
        <f t="shared" si="10"/>
        <v>#REF!</v>
      </c>
    </row>
    <row r="680" spans="1:11">
      <c r="A680" s="24" t="e">
        <f>[1]!tblEmployee[[#This Row],[Emp_ID]]</f>
        <v>#REF!</v>
      </c>
      <c r="B680" s="22" t="e">
        <f>VLOOKUP($A680,[1]!tblEmployee[#All],MATCH([1]Attendance_Data!B$2,[1]!tblEmployee[#Headers],0),FALSE)</f>
        <v>#REF!</v>
      </c>
      <c r="C680" s="22" t="e">
        <f>VLOOKUP($A680,[1]!tblEmployee[#All],MATCH([1]Attendance_Data!C$2,[1]!tblEmployee[#Headers],0),FALSE)</f>
        <v>#REF!</v>
      </c>
      <c r="D680" s="22" t="e">
        <f>VLOOKUP($A680,[1]!tblEmployee[#All],MATCH([1]Attendance_Data!D$2,[1]!tblEmployee[#Headers],0),FALSE)</f>
        <v>#REF!</v>
      </c>
      <c r="E680" s="23" t="e">
        <f>VLOOKUP($A680,[1]!tblEmployee[#All],MATCH([1]Attendance_Data!E$2,[1]!tblEmployee[#Headers],0),FALSE)</f>
        <v>#REF!</v>
      </c>
      <c r="F680" s="32" t="e">
        <f>VLOOKUP($A680,'ATTENDANCE DATA'!$A$4:$AL$706,MATCH([1]Attendance_Data!F$2,'ATTENDANCE DATA'!$A$4:$AL$4,0),FALSE)</f>
        <v>#REF!</v>
      </c>
      <c r="G680" s="32" t="e">
        <f>VLOOKUP($A680,'ATTENDANCE DATA'!$A$4:$AL$706,MATCH([1]Attendance_Data!G$2,'ATTENDANCE DATA'!$A$4:$AL$4,0),FALSE)</f>
        <v>#REF!</v>
      </c>
      <c r="H680" s="32" t="e">
        <f>VLOOKUP($A680,'ATTENDANCE DATA'!$A$4:$AL$706,MATCH([1]Attendance_Data!H$2,'ATTENDANCE DATA'!$A$4:$AL$4,0),FALSE)</f>
        <v>#REF!</v>
      </c>
      <c r="I680" s="32" t="e">
        <f>VLOOKUP($A680,'ATTENDANCE DATA'!$A$4:$AL$706,MATCH([1]Attendance_Data!I$2,'ATTENDANCE DATA'!$A$4:$AL$4,0),FALSE)</f>
        <v>#REF!</v>
      </c>
      <c r="J680" s="32" t="e">
        <f>VLOOKUP($A680,'ATTENDANCE DATA'!$A$4:$AL$706,MATCH([1]Attendance_Data!J$2,'ATTENDANCE DATA'!$A$4:$AL$4,0),FALSE)</f>
        <v>#REF!</v>
      </c>
      <c r="K680" s="33" t="e">
        <f t="shared" si="10"/>
        <v>#REF!</v>
      </c>
    </row>
    <row r="681" spans="1:11">
      <c r="A681" s="24" t="e">
        <f>[1]!tblEmployee[[#This Row],[Emp_ID]]</f>
        <v>#REF!</v>
      </c>
      <c r="B681" s="22" t="e">
        <f>VLOOKUP($A681,[1]!tblEmployee[#All],MATCH([1]Attendance_Data!B$2,[1]!tblEmployee[#Headers],0),FALSE)</f>
        <v>#REF!</v>
      </c>
      <c r="C681" s="22" t="e">
        <f>VLOOKUP($A681,[1]!tblEmployee[#All],MATCH([1]Attendance_Data!C$2,[1]!tblEmployee[#Headers],0),FALSE)</f>
        <v>#REF!</v>
      </c>
      <c r="D681" s="22" t="e">
        <f>VLOOKUP($A681,[1]!tblEmployee[#All],MATCH([1]Attendance_Data!D$2,[1]!tblEmployee[#Headers],0),FALSE)</f>
        <v>#REF!</v>
      </c>
      <c r="E681" s="23" t="e">
        <f>VLOOKUP($A681,[1]!tblEmployee[#All],MATCH([1]Attendance_Data!E$2,[1]!tblEmployee[#Headers],0),FALSE)</f>
        <v>#REF!</v>
      </c>
      <c r="F681" s="32" t="e">
        <f>VLOOKUP($A681,'ATTENDANCE DATA'!$A$4:$AL$706,MATCH([1]Attendance_Data!F$2,'ATTENDANCE DATA'!$A$4:$AL$4,0),FALSE)</f>
        <v>#REF!</v>
      </c>
      <c r="G681" s="32" t="e">
        <f>VLOOKUP($A681,'ATTENDANCE DATA'!$A$4:$AL$706,MATCH([1]Attendance_Data!G$2,'ATTENDANCE DATA'!$A$4:$AL$4,0),FALSE)</f>
        <v>#REF!</v>
      </c>
      <c r="H681" s="32" t="e">
        <f>VLOOKUP($A681,'ATTENDANCE DATA'!$A$4:$AL$706,MATCH([1]Attendance_Data!H$2,'ATTENDANCE DATA'!$A$4:$AL$4,0),FALSE)</f>
        <v>#REF!</v>
      </c>
      <c r="I681" s="32" t="e">
        <f>VLOOKUP($A681,'ATTENDANCE DATA'!$A$4:$AL$706,MATCH([1]Attendance_Data!I$2,'ATTENDANCE DATA'!$A$4:$AL$4,0),FALSE)</f>
        <v>#REF!</v>
      </c>
      <c r="J681" s="32" t="e">
        <f>VLOOKUP($A681,'ATTENDANCE DATA'!$A$4:$AL$706,MATCH([1]Attendance_Data!J$2,'ATTENDANCE DATA'!$A$4:$AL$4,0),FALSE)</f>
        <v>#REF!</v>
      </c>
      <c r="K681" s="33" t="e">
        <f t="shared" si="10"/>
        <v>#REF!</v>
      </c>
    </row>
    <row r="682" spans="1:11">
      <c r="A682" s="24" t="e">
        <f>[1]!tblEmployee[[#This Row],[Emp_ID]]</f>
        <v>#REF!</v>
      </c>
      <c r="B682" s="22" t="e">
        <f>VLOOKUP($A682,[1]!tblEmployee[#All],MATCH([1]Attendance_Data!B$2,[1]!tblEmployee[#Headers],0),FALSE)</f>
        <v>#REF!</v>
      </c>
      <c r="C682" s="22" t="e">
        <f>VLOOKUP($A682,[1]!tblEmployee[#All],MATCH([1]Attendance_Data!C$2,[1]!tblEmployee[#Headers],0),FALSE)</f>
        <v>#REF!</v>
      </c>
      <c r="D682" s="22" t="e">
        <f>VLOOKUP($A682,[1]!tblEmployee[#All],MATCH([1]Attendance_Data!D$2,[1]!tblEmployee[#Headers],0),FALSE)</f>
        <v>#REF!</v>
      </c>
      <c r="E682" s="23" t="e">
        <f>VLOOKUP($A682,[1]!tblEmployee[#All],MATCH([1]Attendance_Data!E$2,[1]!tblEmployee[#Headers],0),FALSE)</f>
        <v>#REF!</v>
      </c>
      <c r="F682" s="32" t="e">
        <f>VLOOKUP($A682,'ATTENDANCE DATA'!$A$4:$AL$706,MATCH([1]Attendance_Data!F$2,'ATTENDANCE DATA'!$A$4:$AL$4,0),FALSE)</f>
        <v>#REF!</v>
      </c>
      <c r="G682" s="32" t="e">
        <f>VLOOKUP($A682,'ATTENDANCE DATA'!$A$4:$AL$706,MATCH([1]Attendance_Data!G$2,'ATTENDANCE DATA'!$A$4:$AL$4,0),FALSE)</f>
        <v>#REF!</v>
      </c>
      <c r="H682" s="32" t="e">
        <f>VLOOKUP($A682,'ATTENDANCE DATA'!$A$4:$AL$706,MATCH([1]Attendance_Data!H$2,'ATTENDANCE DATA'!$A$4:$AL$4,0),FALSE)</f>
        <v>#REF!</v>
      </c>
      <c r="I682" s="32" t="e">
        <f>VLOOKUP($A682,'ATTENDANCE DATA'!$A$4:$AL$706,MATCH([1]Attendance_Data!I$2,'ATTENDANCE DATA'!$A$4:$AL$4,0),FALSE)</f>
        <v>#REF!</v>
      </c>
      <c r="J682" s="32" t="e">
        <f>VLOOKUP($A682,'ATTENDANCE DATA'!$A$4:$AL$706,MATCH([1]Attendance_Data!J$2,'ATTENDANCE DATA'!$A$4:$AL$4,0),FALSE)</f>
        <v>#REF!</v>
      </c>
      <c r="K682" s="33" t="e">
        <f t="shared" si="10"/>
        <v>#REF!</v>
      </c>
    </row>
    <row r="683" spans="1:11">
      <c r="A683" s="24" t="e">
        <f>[1]!tblEmployee[[#This Row],[Emp_ID]]</f>
        <v>#REF!</v>
      </c>
      <c r="B683" s="22" t="e">
        <f>VLOOKUP($A683,[1]!tblEmployee[#All],MATCH([1]Attendance_Data!B$2,[1]!tblEmployee[#Headers],0),FALSE)</f>
        <v>#REF!</v>
      </c>
      <c r="C683" s="22" t="e">
        <f>VLOOKUP($A683,[1]!tblEmployee[#All],MATCH([1]Attendance_Data!C$2,[1]!tblEmployee[#Headers],0),FALSE)</f>
        <v>#REF!</v>
      </c>
      <c r="D683" s="22" t="e">
        <f>VLOOKUP($A683,[1]!tblEmployee[#All],MATCH([1]Attendance_Data!D$2,[1]!tblEmployee[#Headers],0),FALSE)</f>
        <v>#REF!</v>
      </c>
      <c r="E683" s="23" t="e">
        <f>VLOOKUP($A683,[1]!tblEmployee[#All],MATCH([1]Attendance_Data!E$2,[1]!tblEmployee[#Headers],0),FALSE)</f>
        <v>#REF!</v>
      </c>
      <c r="F683" s="32" t="e">
        <f>VLOOKUP($A683,'ATTENDANCE DATA'!$A$4:$AL$706,MATCH([1]Attendance_Data!F$2,'ATTENDANCE DATA'!$A$4:$AL$4,0),FALSE)</f>
        <v>#REF!</v>
      </c>
      <c r="G683" s="32" t="e">
        <f>VLOOKUP($A683,'ATTENDANCE DATA'!$A$4:$AL$706,MATCH([1]Attendance_Data!G$2,'ATTENDANCE DATA'!$A$4:$AL$4,0),FALSE)</f>
        <v>#REF!</v>
      </c>
      <c r="H683" s="32" t="e">
        <f>VLOOKUP($A683,'ATTENDANCE DATA'!$A$4:$AL$706,MATCH([1]Attendance_Data!H$2,'ATTENDANCE DATA'!$A$4:$AL$4,0),FALSE)</f>
        <v>#REF!</v>
      </c>
      <c r="I683" s="32" t="e">
        <f>VLOOKUP($A683,'ATTENDANCE DATA'!$A$4:$AL$706,MATCH([1]Attendance_Data!I$2,'ATTENDANCE DATA'!$A$4:$AL$4,0),FALSE)</f>
        <v>#REF!</v>
      </c>
      <c r="J683" s="32" t="e">
        <f>VLOOKUP($A683,'ATTENDANCE DATA'!$A$4:$AL$706,MATCH([1]Attendance_Data!J$2,'ATTENDANCE DATA'!$A$4:$AL$4,0),FALSE)</f>
        <v>#REF!</v>
      </c>
      <c r="K683" s="33" t="e">
        <f t="shared" si="10"/>
        <v>#REF!</v>
      </c>
    </row>
    <row r="684" spans="1:11">
      <c r="A684" s="24" t="e">
        <f>[1]!tblEmployee[[#This Row],[Emp_ID]]</f>
        <v>#REF!</v>
      </c>
      <c r="B684" s="22" t="e">
        <f>VLOOKUP($A684,[1]!tblEmployee[#All],MATCH([1]Attendance_Data!B$2,[1]!tblEmployee[#Headers],0),FALSE)</f>
        <v>#REF!</v>
      </c>
      <c r="C684" s="22" t="e">
        <f>VLOOKUP($A684,[1]!tblEmployee[#All],MATCH([1]Attendance_Data!C$2,[1]!tblEmployee[#Headers],0),FALSE)</f>
        <v>#REF!</v>
      </c>
      <c r="D684" s="22" t="e">
        <f>VLOOKUP($A684,[1]!tblEmployee[#All],MATCH([1]Attendance_Data!D$2,[1]!tblEmployee[#Headers],0),FALSE)</f>
        <v>#REF!</v>
      </c>
      <c r="E684" s="23" t="e">
        <f>VLOOKUP($A684,[1]!tblEmployee[#All],MATCH([1]Attendance_Data!E$2,[1]!tblEmployee[#Headers],0),FALSE)</f>
        <v>#REF!</v>
      </c>
      <c r="F684" s="32" t="e">
        <f>VLOOKUP($A684,'ATTENDANCE DATA'!$A$4:$AL$706,MATCH([1]Attendance_Data!F$2,'ATTENDANCE DATA'!$A$4:$AL$4,0),FALSE)</f>
        <v>#REF!</v>
      </c>
      <c r="G684" s="32" t="e">
        <f>VLOOKUP($A684,'ATTENDANCE DATA'!$A$4:$AL$706,MATCH([1]Attendance_Data!G$2,'ATTENDANCE DATA'!$A$4:$AL$4,0),FALSE)</f>
        <v>#REF!</v>
      </c>
      <c r="H684" s="32" t="e">
        <f>VLOOKUP($A684,'ATTENDANCE DATA'!$A$4:$AL$706,MATCH([1]Attendance_Data!H$2,'ATTENDANCE DATA'!$A$4:$AL$4,0),FALSE)</f>
        <v>#REF!</v>
      </c>
      <c r="I684" s="32" t="e">
        <f>VLOOKUP($A684,'ATTENDANCE DATA'!$A$4:$AL$706,MATCH([1]Attendance_Data!I$2,'ATTENDANCE DATA'!$A$4:$AL$4,0),FALSE)</f>
        <v>#REF!</v>
      </c>
      <c r="J684" s="32" t="e">
        <f>VLOOKUP($A684,'ATTENDANCE DATA'!$A$4:$AL$706,MATCH([1]Attendance_Data!J$2,'ATTENDANCE DATA'!$A$4:$AL$4,0),FALSE)</f>
        <v>#REF!</v>
      </c>
      <c r="K684" s="33" t="e">
        <f t="shared" si="10"/>
        <v>#REF!</v>
      </c>
    </row>
    <row r="685" spans="1:11">
      <c r="A685" s="24" t="e">
        <f>[1]!tblEmployee[[#This Row],[Emp_ID]]</f>
        <v>#REF!</v>
      </c>
      <c r="B685" s="22" t="e">
        <f>VLOOKUP($A685,[1]!tblEmployee[#All],MATCH([1]Attendance_Data!B$2,[1]!tblEmployee[#Headers],0),FALSE)</f>
        <v>#REF!</v>
      </c>
      <c r="C685" s="22" t="e">
        <f>VLOOKUP($A685,[1]!tblEmployee[#All],MATCH([1]Attendance_Data!C$2,[1]!tblEmployee[#Headers],0),FALSE)</f>
        <v>#REF!</v>
      </c>
      <c r="D685" s="22" t="e">
        <f>VLOOKUP($A685,[1]!tblEmployee[#All],MATCH([1]Attendance_Data!D$2,[1]!tblEmployee[#Headers],0),FALSE)</f>
        <v>#REF!</v>
      </c>
      <c r="E685" s="23" t="e">
        <f>VLOOKUP($A685,[1]!tblEmployee[#All],MATCH([1]Attendance_Data!E$2,[1]!tblEmployee[#Headers],0),FALSE)</f>
        <v>#REF!</v>
      </c>
      <c r="F685" s="32" t="e">
        <f>VLOOKUP($A685,'ATTENDANCE DATA'!$A$4:$AL$706,MATCH([1]Attendance_Data!F$2,'ATTENDANCE DATA'!$A$4:$AL$4,0),FALSE)</f>
        <v>#REF!</v>
      </c>
      <c r="G685" s="32" t="e">
        <f>VLOOKUP($A685,'ATTENDANCE DATA'!$A$4:$AL$706,MATCH([1]Attendance_Data!G$2,'ATTENDANCE DATA'!$A$4:$AL$4,0),FALSE)</f>
        <v>#REF!</v>
      </c>
      <c r="H685" s="32" t="e">
        <f>VLOOKUP($A685,'ATTENDANCE DATA'!$A$4:$AL$706,MATCH([1]Attendance_Data!H$2,'ATTENDANCE DATA'!$A$4:$AL$4,0),FALSE)</f>
        <v>#REF!</v>
      </c>
      <c r="I685" s="32" t="e">
        <f>VLOOKUP($A685,'ATTENDANCE DATA'!$A$4:$AL$706,MATCH([1]Attendance_Data!I$2,'ATTENDANCE DATA'!$A$4:$AL$4,0),FALSE)</f>
        <v>#REF!</v>
      </c>
      <c r="J685" s="32" t="e">
        <f>VLOOKUP($A685,'ATTENDANCE DATA'!$A$4:$AL$706,MATCH([1]Attendance_Data!J$2,'ATTENDANCE DATA'!$A$4:$AL$4,0),FALSE)</f>
        <v>#REF!</v>
      </c>
      <c r="K685" s="33" t="e">
        <f t="shared" si="10"/>
        <v>#REF!</v>
      </c>
    </row>
    <row r="686" spans="1:11">
      <c r="A686" s="24" t="e">
        <f>[1]!tblEmployee[[#This Row],[Emp_ID]]</f>
        <v>#REF!</v>
      </c>
      <c r="B686" s="22" t="e">
        <f>VLOOKUP($A686,[1]!tblEmployee[#All],MATCH([1]Attendance_Data!B$2,[1]!tblEmployee[#Headers],0),FALSE)</f>
        <v>#REF!</v>
      </c>
      <c r="C686" s="22" t="e">
        <f>VLOOKUP($A686,[1]!tblEmployee[#All],MATCH([1]Attendance_Data!C$2,[1]!tblEmployee[#Headers],0),FALSE)</f>
        <v>#REF!</v>
      </c>
      <c r="D686" s="22" t="e">
        <f>VLOOKUP($A686,[1]!tblEmployee[#All],MATCH([1]Attendance_Data!D$2,[1]!tblEmployee[#Headers],0),FALSE)</f>
        <v>#REF!</v>
      </c>
      <c r="E686" s="23" t="e">
        <f>VLOOKUP($A686,[1]!tblEmployee[#All],MATCH([1]Attendance_Data!E$2,[1]!tblEmployee[#Headers],0),FALSE)</f>
        <v>#REF!</v>
      </c>
      <c r="F686" s="32" t="e">
        <f>VLOOKUP($A686,'ATTENDANCE DATA'!$A$4:$AL$706,MATCH([1]Attendance_Data!F$2,'ATTENDANCE DATA'!$A$4:$AL$4,0),FALSE)</f>
        <v>#REF!</v>
      </c>
      <c r="G686" s="32" t="e">
        <f>VLOOKUP($A686,'ATTENDANCE DATA'!$A$4:$AL$706,MATCH([1]Attendance_Data!G$2,'ATTENDANCE DATA'!$A$4:$AL$4,0),FALSE)</f>
        <v>#REF!</v>
      </c>
      <c r="H686" s="32" t="e">
        <f>VLOOKUP($A686,'ATTENDANCE DATA'!$A$4:$AL$706,MATCH([1]Attendance_Data!H$2,'ATTENDANCE DATA'!$A$4:$AL$4,0),FALSE)</f>
        <v>#REF!</v>
      </c>
      <c r="I686" s="32" t="e">
        <f>VLOOKUP($A686,'ATTENDANCE DATA'!$A$4:$AL$706,MATCH([1]Attendance_Data!I$2,'ATTENDANCE DATA'!$A$4:$AL$4,0),FALSE)</f>
        <v>#REF!</v>
      </c>
      <c r="J686" s="32" t="e">
        <f>VLOOKUP($A686,'ATTENDANCE DATA'!$A$4:$AL$706,MATCH([1]Attendance_Data!J$2,'ATTENDANCE DATA'!$A$4:$AL$4,0),FALSE)</f>
        <v>#REF!</v>
      </c>
      <c r="K686" s="33" t="e">
        <f t="shared" si="10"/>
        <v>#REF!</v>
      </c>
    </row>
    <row r="687" spans="1:11">
      <c r="A687" s="24" t="e">
        <f>[1]!tblEmployee[[#This Row],[Emp_ID]]</f>
        <v>#REF!</v>
      </c>
      <c r="B687" s="22" t="e">
        <f>VLOOKUP($A687,[1]!tblEmployee[#All],MATCH([1]Attendance_Data!B$2,[1]!tblEmployee[#Headers],0),FALSE)</f>
        <v>#REF!</v>
      </c>
      <c r="C687" s="22" t="e">
        <f>VLOOKUP($A687,[1]!tblEmployee[#All],MATCH([1]Attendance_Data!C$2,[1]!tblEmployee[#Headers],0),FALSE)</f>
        <v>#REF!</v>
      </c>
      <c r="D687" s="22" t="e">
        <f>VLOOKUP($A687,[1]!tblEmployee[#All],MATCH([1]Attendance_Data!D$2,[1]!tblEmployee[#Headers],0),FALSE)</f>
        <v>#REF!</v>
      </c>
      <c r="E687" s="23" t="e">
        <f>VLOOKUP($A687,[1]!tblEmployee[#All],MATCH([1]Attendance_Data!E$2,[1]!tblEmployee[#Headers],0),FALSE)</f>
        <v>#REF!</v>
      </c>
      <c r="F687" s="32" t="e">
        <f>VLOOKUP($A687,'ATTENDANCE DATA'!$A$4:$AL$706,MATCH([1]Attendance_Data!F$2,'ATTENDANCE DATA'!$A$4:$AL$4,0),FALSE)</f>
        <v>#REF!</v>
      </c>
      <c r="G687" s="32" t="e">
        <f>VLOOKUP($A687,'ATTENDANCE DATA'!$A$4:$AL$706,MATCH([1]Attendance_Data!G$2,'ATTENDANCE DATA'!$A$4:$AL$4,0),FALSE)</f>
        <v>#REF!</v>
      </c>
      <c r="H687" s="32" t="e">
        <f>VLOOKUP($A687,'ATTENDANCE DATA'!$A$4:$AL$706,MATCH([1]Attendance_Data!H$2,'ATTENDANCE DATA'!$A$4:$AL$4,0),FALSE)</f>
        <v>#REF!</v>
      </c>
      <c r="I687" s="32" t="e">
        <f>VLOOKUP($A687,'ATTENDANCE DATA'!$A$4:$AL$706,MATCH([1]Attendance_Data!I$2,'ATTENDANCE DATA'!$A$4:$AL$4,0),FALSE)</f>
        <v>#REF!</v>
      </c>
      <c r="J687" s="32" t="e">
        <f>VLOOKUP($A687,'ATTENDANCE DATA'!$A$4:$AL$706,MATCH([1]Attendance_Data!J$2,'ATTENDANCE DATA'!$A$4:$AL$4,0),FALSE)</f>
        <v>#REF!</v>
      </c>
      <c r="K687" s="33" t="e">
        <f t="shared" si="10"/>
        <v>#REF!</v>
      </c>
    </row>
    <row r="688" spans="1:11">
      <c r="A688" s="24" t="e">
        <f>[1]!tblEmployee[[#This Row],[Emp_ID]]</f>
        <v>#REF!</v>
      </c>
      <c r="B688" s="22" t="e">
        <f>VLOOKUP($A688,[1]!tblEmployee[#All],MATCH([1]Attendance_Data!B$2,[1]!tblEmployee[#Headers],0),FALSE)</f>
        <v>#REF!</v>
      </c>
      <c r="C688" s="22" t="e">
        <f>VLOOKUP($A688,[1]!tblEmployee[#All],MATCH([1]Attendance_Data!C$2,[1]!tblEmployee[#Headers],0),FALSE)</f>
        <v>#REF!</v>
      </c>
      <c r="D688" s="22" t="e">
        <f>VLOOKUP($A688,[1]!tblEmployee[#All],MATCH([1]Attendance_Data!D$2,[1]!tblEmployee[#Headers],0),FALSE)</f>
        <v>#REF!</v>
      </c>
      <c r="E688" s="23" t="e">
        <f>VLOOKUP($A688,[1]!tblEmployee[#All],MATCH([1]Attendance_Data!E$2,[1]!tblEmployee[#Headers],0),FALSE)</f>
        <v>#REF!</v>
      </c>
      <c r="F688" s="32" t="e">
        <f>VLOOKUP($A688,'ATTENDANCE DATA'!$A$4:$AL$706,MATCH([1]Attendance_Data!F$2,'ATTENDANCE DATA'!$A$4:$AL$4,0),FALSE)</f>
        <v>#REF!</v>
      </c>
      <c r="G688" s="32" t="e">
        <f>VLOOKUP($A688,'ATTENDANCE DATA'!$A$4:$AL$706,MATCH([1]Attendance_Data!G$2,'ATTENDANCE DATA'!$A$4:$AL$4,0),FALSE)</f>
        <v>#REF!</v>
      </c>
      <c r="H688" s="32" t="e">
        <f>VLOOKUP($A688,'ATTENDANCE DATA'!$A$4:$AL$706,MATCH([1]Attendance_Data!H$2,'ATTENDANCE DATA'!$A$4:$AL$4,0),FALSE)</f>
        <v>#REF!</v>
      </c>
      <c r="I688" s="32" t="e">
        <f>VLOOKUP($A688,'ATTENDANCE DATA'!$A$4:$AL$706,MATCH([1]Attendance_Data!I$2,'ATTENDANCE DATA'!$A$4:$AL$4,0),FALSE)</f>
        <v>#REF!</v>
      </c>
      <c r="J688" s="32" t="e">
        <f>VLOOKUP($A688,'ATTENDANCE DATA'!$A$4:$AL$706,MATCH([1]Attendance_Data!J$2,'ATTENDANCE DATA'!$A$4:$AL$4,0),FALSE)</f>
        <v>#REF!</v>
      </c>
      <c r="K688" s="33" t="e">
        <f t="shared" si="10"/>
        <v>#REF!</v>
      </c>
    </row>
    <row r="689" spans="1:11">
      <c r="A689" s="24" t="e">
        <f>[1]!tblEmployee[[#This Row],[Emp_ID]]</f>
        <v>#REF!</v>
      </c>
      <c r="B689" s="22" t="e">
        <f>VLOOKUP($A689,[1]!tblEmployee[#All],MATCH([1]Attendance_Data!B$2,[1]!tblEmployee[#Headers],0),FALSE)</f>
        <v>#REF!</v>
      </c>
      <c r="C689" s="22" t="e">
        <f>VLOOKUP($A689,[1]!tblEmployee[#All],MATCH([1]Attendance_Data!C$2,[1]!tblEmployee[#Headers],0),FALSE)</f>
        <v>#REF!</v>
      </c>
      <c r="D689" s="22" t="e">
        <f>VLOOKUP($A689,[1]!tblEmployee[#All],MATCH([1]Attendance_Data!D$2,[1]!tblEmployee[#Headers],0),FALSE)</f>
        <v>#REF!</v>
      </c>
      <c r="E689" s="23" t="e">
        <f>VLOOKUP($A689,[1]!tblEmployee[#All],MATCH([1]Attendance_Data!E$2,[1]!tblEmployee[#Headers],0),FALSE)</f>
        <v>#REF!</v>
      </c>
      <c r="F689" s="32" t="e">
        <f>VLOOKUP($A689,'ATTENDANCE DATA'!$A$4:$AL$706,MATCH([1]Attendance_Data!F$2,'ATTENDANCE DATA'!$A$4:$AL$4,0),FALSE)</f>
        <v>#REF!</v>
      </c>
      <c r="G689" s="32" t="e">
        <f>VLOOKUP($A689,'ATTENDANCE DATA'!$A$4:$AL$706,MATCH([1]Attendance_Data!G$2,'ATTENDANCE DATA'!$A$4:$AL$4,0),FALSE)</f>
        <v>#REF!</v>
      </c>
      <c r="H689" s="32" t="e">
        <f>VLOOKUP($A689,'ATTENDANCE DATA'!$A$4:$AL$706,MATCH([1]Attendance_Data!H$2,'ATTENDANCE DATA'!$A$4:$AL$4,0),FALSE)</f>
        <v>#REF!</v>
      </c>
      <c r="I689" s="32" t="e">
        <f>VLOOKUP($A689,'ATTENDANCE DATA'!$A$4:$AL$706,MATCH([1]Attendance_Data!I$2,'ATTENDANCE DATA'!$A$4:$AL$4,0),FALSE)</f>
        <v>#REF!</v>
      </c>
      <c r="J689" s="32" t="e">
        <f>VLOOKUP($A689,'ATTENDANCE DATA'!$A$4:$AL$706,MATCH([1]Attendance_Data!J$2,'ATTENDANCE DATA'!$A$4:$AL$4,0),FALSE)</f>
        <v>#REF!</v>
      </c>
      <c r="K689" s="33" t="e">
        <f t="shared" si="10"/>
        <v>#REF!</v>
      </c>
    </row>
    <row r="690" spans="1:11">
      <c r="A690" s="24" t="e">
        <f>[1]!tblEmployee[[#This Row],[Emp_ID]]</f>
        <v>#REF!</v>
      </c>
      <c r="B690" s="22" t="e">
        <f>VLOOKUP($A690,[1]!tblEmployee[#All],MATCH([1]Attendance_Data!B$2,[1]!tblEmployee[#Headers],0),FALSE)</f>
        <v>#REF!</v>
      </c>
      <c r="C690" s="22" t="e">
        <f>VLOOKUP($A690,[1]!tblEmployee[#All],MATCH([1]Attendance_Data!C$2,[1]!tblEmployee[#Headers],0),FALSE)</f>
        <v>#REF!</v>
      </c>
      <c r="D690" s="22" t="e">
        <f>VLOOKUP($A690,[1]!tblEmployee[#All],MATCH([1]Attendance_Data!D$2,[1]!tblEmployee[#Headers],0),FALSE)</f>
        <v>#REF!</v>
      </c>
      <c r="E690" s="23" t="e">
        <f>VLOOKUP($A690,[1]!tblEmployee[#All],MATCH([1]Attendance_Data!E$2,[1]!tblEmployee[#Headers],0),FALSE)</f>
        <v>#REF!</v>
      </c>
      <c r="F690" s="32" t="e">
        <f>VLOOKUP($A690,'ATTENDANCE DATA'!$A$4:$AL$706,MATCH([1]Attendance_Data!F$2,'ATTENDANCE DATA'!$A$4:$AL$4,0),FALSE)</f>
        <v>#REF!</v>
      </c>
      <c r="G690" s="32" t="e">
        <f>VLOOKUP($A690,'ATTENDANCE DATA'!$A$4:$AL$706,MATCH([1]Attendance_Data!G$2,'ATTENDANCE DATA'!$A$4:$AL$4,0),FALSE)</f>
        <v>#REF!</v>
      </c>
      <c r="H690" s="32" t="e">
        <f>VLOOKUP($A690,'ATTENDANCE DATA'!$A$4:$AL$706,MATCH([1]Attendance_Data!H$2,'ATTENDANCE DATA'!$A$4:$AL$4,0),FALSE)</f>
        <v>#REF!</v>
      </c>
      <c r="I690" s="32" t="e">
        <f>VLOOKUP($A690,'ATTENDANCE DATA'!$A$4:$AL$706,MATCH([1]Attendance_Data!I$2,'ATTENDANCE DATA'!$A$4:$AL$4,0),FALSE)</f>
        <v>#REF!</v>
      </c>
      <c r="J690" s="32" t="e">
        <f>VLOOKUP($A690,'ATTENDANCE DATA'!$A$4:$AL$706,MATCH([1]Attendance_Data!J$2,'ATTENDANCE DATA'!$A$4:$AL$4,0),FALSE)</f>
        <v>#REF!</v>
      </c>
      <c r="K690" s="33" t="e">
        <f t="shared" si="10"/>
        <v>#REF!</v>
      </c>
    </row>
    <row r="691" spans="1:11">
      <c r="A691" s="24" t="e">
        <f>[1]!tblEmployee[[#This Row],[Emp_ID]]</f>
        <v>#REF!</v>
      </c>
      <c r="B691" s="22" t="e">
        <f>VLOOKUP($A691,[1]!tblEmployee[#All],MATCH([1]Attendance_Data!B$2,[1]!tblEmployee[#Headers],0),FALSE)</f>
        <v>#REF!</v>
      </c>
      <c r="C691" s="22" t="e">
        <f>VLOOKUP($A691,[1]!tblEmployee[#All],MATCH([1]Attendance_Data!C$2,[1]!tblEmployee[#Headers],0),FALSE)</f>
        <v>#REF!</v>
      </c>
      <c r="D691" s="22" t="e">
        <f>VLOOKUP($A691,[1]!tblEmployee[#All],MATCH([1]Attendance_Data!D$2,[1]!tblEmployee[#Headers],0),FALSE)</f>
        <v>#REF!</v>
      </c>
      <c r="E691" s="23" t="e">
        <f>VLOOKUP($A691,[1]!tblEmployee[#All],MATCH([1]Attendance_Data!E$2,[1]!tblEmployee[#Headers],0),FALSE)</f>
        <v>#REF!</v>
      </c>
      <c r="F691" s="32" t="e">
        <f>VLOOKUP($A691,'ATTENDANCE DATA'!$A$4:$AL$706,MATCH([1]Attendance_Data!F$2,'ATTENDANCE DATA'!$A$4:$AL$4,0),FALSE)</f>
        <v>#REF!</v>
      </c>
      <c r="G691" s="32" t="e">
        <f>VLOOKUP($A691,'ATTENDANCE DATA'!$A$4:$AL$706,MATCH([1]Attendance_Data!G$2,'ATTENDANCE DATA'!$A$4:$AL$4,0),FALSE)</f>
        <v>#REF!</v>
      </c>
      <c r="H691" s="32" t="e">
        <f>VLOOKUP($A691,'ATTENDANCE DATA'!$A$4:$AL$706,MATCH([1]Attendance_Data!H$2,'ATTENDANCE DATA'!$A$4:$AL$4,0),FALSE)</f>
        <v>#REF!</v>
      </c>
      <c r="I691" s="32" t="e">
        <f>VLOOKUP($A691,'ATTENDANCE DATA'!$A$4:$AL$706,MATCH([1]Attendance_Data!I$2,'ATTENDANCE DATA'!$A$4:$AL$4,0),FALSE)</f>
        <v>#REF!</v>
      </c>
      <c r="J691" s="32" t="e">
        <f>VLOOKUP($A691,'ATTENDANCE DATA'!$A$4:$AL$706,MATCH([1]Attendance_Data!J$2,'ATTENDANCE DATA'!$A$4:$AL$4,0),FALSE)</f>
        <v>#REF!</v>
      </c>
      <c r="K691" s="33" t="e">
        <f t="shared" si="10"/>
        <v>#REF!</v>
      </c>
    </row>
    <row r="692" spans="1:11">
      <c r="A692" s="24" t="e">
        <f>[1]!tblEmployee[[#This Row],[Emp_ID]]</f>
        <v>#REF!</v>
      </c>
      <c r="B692" s="22" t="e">
        <f>VLOOKUP($A692,[1]!tblEmployee[#All],MATCH([1]Attendance_Data!B$2,[1]!tblEmployee[#Headers],0),FALSE)</f>
        <v>#REF!</v>
      </c>
      <c r="C692" s="22" t="e">
        <f>VLOOKUP($A692,[1]!tblEmployee[#All],MATCH([1]Attendance_Data!C$2,[1]!tblEmployee[#Headers],0),FALSE)</f>
        <v>#REF!</v>
      </c>
      <c r="D692" s="22" t="e">
        <f>VLOOKUP($A692,[1]!tblEmployee[#All],MATCH([1]Attendance_Data!D$2,[1]!tblEmployee[#Headers],0),FALSE)</f>
        <v>#REF!</v>
      </c>
      <c r="E692" s="23" t="e">
        <f>VLOOKUP($A692,[1]!tblEmployee[#All],MATCH([1]Attendance_Data!E$2,[1]!tblEmployee[#Headers],0),FALSE)</f>
        <v>#REF!</v>
      </c>
      <c r="F692" s="32" t="e">
        <f>VLOOKUP($A692,'ATTENDANCE DATA'!$A$4:$AL$706,MATCH([1]Attendance_Data!F$2,'ATTENDANCE DATA'!$A$4:$AL$4,0),FALSE)</f>
        <v>#REF!</v>
      </c>
      <c r="G692" s="32" t="e">
        <f>VLOOKUP($A692,'ATTENDANCE DATA'!$A$4:$AL$706,MATCH([1]Attendance_Data!G$2,'ATTENDANCE DATA'!$A$4:$AL$4,0),FALSE)</f>
        <v>#REF!</v>
      </c>
      <c r="H692" s="32" t="e">
        <f>VLOOKUP($A692,'ATTENDANCE DATA'!$A$4:$AL$706,MATCH([1]Attendance_Data!H$2,'ATTENDANCE DATA'!$A$4:$AL$4,0),FALSE)</f>
        <v>#REF!</v>
      </c>
      <c r="I692" s="32" t="e">
        <f>VLOOKUP($A692,'ATTENDANCE DATA'!$A$4:$AL$706,MATCH([1]Attendance_Data!I$2,'ATTENDANCE DATA'!$A$4:$AL$4,0),FALSE)</f>
        <v>#REF!</v>
      </c>
      <c r="J692" s="32" t="e">
        <f>VLOOKUP($A692,'ATTENDANCE DATA'!$A$4:$AL$706,MATCH([1]Attendance_Data!J$2,'ATTENDANCE DATA'!$A$4:$AL$4,0),FALSE)</f>
        <v>#REF!</v>
      </c>
      <c r="K692" s="33" t="e">
        <f t="shared" si="10"/>
        <v>#REF!</v>
      </c>
    </row>
    <row r="693" spans="1:11">
      <c r="A693" s="24" t="e">
        <f>[1]!tblEmployee[[#This Row],[Emp_ID]]</f>
        <v>#REF!</v>
      </c>
      <c r="B693" s="22" t="e">
        <f>VLOOKUP($A693,[1]!tblEmployee[#All],MATCH([1]Attendance_Data!B$2,[1]!tblEmployee[#Headers],0),FALSE)</f>
        <v>#REF!</v>
      </c>
      <c r="C693" s="22" t="e">
        <f>VLOOKUP($A693,[1]!tblEmployee[#All],MATCH([1]Attendance_Data!C$2,[1]!tblEmployee[#Headers],0),FALSE)</f>
        <v>#REF!</v>
      </c>
      <c r="D693" s="22" t="e">
        <f>VLOOKUP($A693,[1]!tblEmployee[#All],MATCH([1]Attendance_Data!D$2,[1]!tblEmployee[#Headers],0),FALSE)</f>
        <v>#REF!</v>
      </c>
      <c r="E693" s="23" t="e">
        <f>VLOOKUP($A693,[1]!tblEmployee[#All],MATCH([1]Attendance_Data!E$2,[1]!tblEmployee[#Headers],0),FALSE)</f>
        <v>#REF!</v>
      </c>
      <c r="F693" s="32" t="e">
        <f>VLOOKUP($A693,'ATTENDANCE DATA'!$A$4:$AL$706,MATCH([1]Attendance_Data!F$2,'ATTENDANCE DATA'!$A$4:$AL$4,0),FALSE)</f>
        <v>#REF!</v>
      </c>
      <c r="G693" s="32" t="e">
        <f>VLOOKUP($A693,'ATTENDANCE DATA'!$A$4:$AL$706,MATCH([1]Attendance_Data!G$2,'ATTENDANCE DATA'!$A$4:$AL$4,0),FALSE)</f>
        <v>#REF!</v>
      </c>
      <c r="H693" s="32" t="e">
        <f>VLOOKUP($A693,'ATTENDANCE DATA'!$A$4:$AL$706,MATCH([1]Attendance_Data!H$2,'ATTENDANCE DATA'!$A$4:$AL$4,0),FALSE)</f>
        <v>#REF!</v>
      </c>
      <c r="I693" s="32" t="e">
        <f>VLOOKUP($A693,'ATTENDANCE DATA'!$A$4:$AL$706,MATCH([1]Attendance_Data!I$2,'ATTENDANCE DATA'!$A$4:$AL$4,0),FALSE)</f>
        <v>#REF!</v>
      </c>
      <c r="J693" s="32" t="e">
        <f>VLOOKUP($A693,'ATTENDANCE DATA'!$A$4:$AL$706,MATCH([1]Attendance_Data!J$2,'ATTENDANCE DATA'!$A$4:$AL$4,0),FALSE)</f>
        <v>#REF!</v>
      </c>
      <c r="K693" s="33" t="e">
        <f t="shared" si="10"/>
        <v>#REF!</v>
      </c>
    </row>
    <row r="694" spans="1:11">
      <c r="A694" s="24" t="e">
        <f>[1]!tblEmployee[[#This Row],[Emp_ID]]</f>
        <v>#REF!</v>
      </c>
      <c r="B694" s="22" t="e">
        <f>VLOOKUP($A694,[1]!tblEmployee[#All],MATCH([1]Attendance_Data!B$2,[1]!tblEmployee[#Headers],0),FALSE)</f>
        <v>#REF!</v>
      </c>
      <c r="C694" s="22" t="e">
        <f>VLOOKUP($A694,[1]!tblEmployee[#All],MATCH([1]Attendance_Data!C$2,[1]!tblEmployee[#Headers],0),FALSE)</f>
        <v>#REF!</v>
      </c>
      <c r="D694" s="22" t="e">
        <f>VLOOKUP($A694,[1]!tblEmployee[#All],MATCH([1]Attendance_Data!D$2,[1]!tblEmployee[#Headers],0),FALSE)</f>
        <v>#REF!</v>
      </c>
      <c r="E694" s="23" t="e">
        <f>VLOOKUP($A694,[1]!tblEmployee[#All],MATCH([1]Attendance_Data!E$2,[1]!tblEmployee[#Headers],0),FALSE)</f>
        <v>#REF!</v>
      </c>
      <c r="F694" s="32" t="e">
        <f>VLOOKUP($A694,'ATTENDANCE DATA'!$A$4:$AL$706,MATCH([1]Attendance_Data!F$2,'ATTENDANCE DATA'!$A$4:$AL$4,0),FALSE)</f>
        <v>#REF!</v>
      </c>
      <c r="G694" s="32" t="e">
        <f>VLOOKUP($A694,'ATTENDANCE DATA'!$A$4:$AL$706,MATCH([1]Attendance_Data!G$2,'ATTENDANCE DATA'!$A$4:$AL$4,0),FALSE)</f>
        <v>#REF!</v>
      </c>
      <c r="H694" s="32" t="e">
        <f>VLOOKUP($A694,'ATTENDANCE DATA'!$A$4:$AL$706,MATCH([1]Attendance_Data!H$2,'ATTENDANCE DATA'!$A$4:$AL$4,0),FALSE)</f>
        <v>#REF!</v>
      </c>
      <c r="I694" s="32" t="e">
        <f>VLOOKUP($A694,'ATTENDANCE DATA'!$A$4:$AL$706,MATCH([1]Attendance_Data!I$2,'ATTENDANCE DATA'!$A$4:$AL$4,0),FALSE)</f>
        <v>#REF!</v>
      </c>
      <c r="J694" s="32" t="e">
        <f>VLOOKUP($A694,'ATTENDANCE DATA'!$A$4:$AL$706,MATCH([1]Attendance_Data!J$2,'ATTENDANCE DATA'!$A$4:$AL$4,0),FALSE)</f>
        <v>#REF!</v>
      </c>
      <c r="K694" s="33" t="e">
        <f t="shared" si="10"/>
        <v>#REF!</v>
      </c>
    </row>
    <row r="695" spans="1:11">
      <c r="A695" s="24" t="e">
        <f>[1]!tblEmployee[[#This Row],[Emp_ID]]</f>
        <v>#REF!</v>
      </c>
      <c r="B695" s="22" t="e">
        <f>VLOOKUP($A695,[1]!tblEmployee[#All],MATCH([1]Attendance_Data!B$2,[1]!tblEmployee[#Headers],0),FALSE)</f>
        <v>#REF!</v>
      </c>
      <c r="C695" s="22" t="e">
        <f>VLOOKUP($A695,[1]!tblEmployee[#All],MATCH([1]Attendance_Data!C$2,[1]!tblEmployee[#Headers],0),FALSE)</f>
        <v>#REF!</v>
      </c>
      <c r="D695" s="22" t="e">
        <f>VLOOKUP($A695,[1]!tblEmployee[#All],MATCH([1]Attendance_Data!D$2,[1]!tblEmployee[#Headers],0),FALSE)</f>
        <v>#REF!</v>
      </c>
      <c r="E695" s="23" t="e">
        <f>VLOOKUP($A695,[1]!tblEmployee[#All],MATCH([1]Attendance_Data!E$2,[1]!tblEmployee[#Headers],0),FALSE)</f>
        <v>#REF!</v>
      </c>
      <c r="F695" s="32" t="e">
        <f>VLOOKUP($A695,'ATTENDANCE DATA'!$A$4:$AL$706,MATCH([1]Attendance_Data!F$2,'ATTENDANCE DATA'!$A$4:$AL$4,0),FALSE)</f>
        <v>#REF!</v>
      </c>
      <c r="G695" s="32" t="e">
        <f>VLOOKUP($A695,'ATTENDANCE DATA'!$A$4:$AL$706,MATCH([1]Attendance_Data!G$2,'ATTENDANCE DATA'!$A$4:$AL$4,0),FALSE)</f>
        <v>#REF!</v>
      </c>
      <c r="H695" s="32" t="e">
        <f>VLOOKUP($A695,'ATTENDANCE DATA'!$A$4:$AL$706,MATCH([1]Attendance_Data!H$2,'ATTENDANCE DATA'!$A$4:$AL$4,0),FALSE)</f>
        <v>#REF!</v>
      </c>
      <c r="I695" s="32" t="e">
        <f>VLOOKUP($A695,'ATTENDANCE DATA'!$A$4:$AL$706,MATCH([1]Attendance_Data!I$2,'ATTENDANCE DATA'!$A$4:$AL$4,0),FALSE)</f>
        <v>#REF!</v>
      </c>
      <c r="J695" s="32" t="e">
        <f>VLOOKUP($A695,'ATTENDANCE DATA'!$A$4:$AL$706,MATCH([1]Attendance_Data!J$2,'ATTENDANCE DATA'!$A$4:$AL$4,0),FALSE)</f>
        <v>#REF!</v>
      </c>
      <c r="K695" s="33" t="e">
        <f t="shared" si="10"/>
        <v>#REF!</v>
      </c>
    </row>
    <row r="696" spans="1:11">
      <c r="A696" s="24" t="e">
        <f>[1]!tblEmployee[[#This Row],[Emp_ID]]</f>
        <v>#REF!</v>
      </c>
      <c r="B696" s="22" t="e">
        <f>VLOOKUP($A696,[1]!tblEmployee[#All],MATCH([1]Attendance_Data!B$2,[1]!tblEmployee[#Headers],0),FALSE)</f>
        <v>#REF!</v>
      </c>
      <c r="C696" s="22" t="e">
        <f>VLOOKUP($A696,[1]!tblEmployee[#All],MATCH([1]Attendance_Data!C$2,[1]!tblEmployee[#Headers],0),FALSE)</f>
        <v>#REF!</v>
      </c>
      <c r="D696" s="22" t="e">
        <f>VLOOKUP($A696,[1]!tblEmployee[#All],MATCH([1]Attendance_Data!D$2,[1]!tblEmployee[#Headers],0),FALSE)</f>
        <v>#REF!</v>
      </c>
      <c r="E696" s="23" t="e">
        <f>VLOOKUP($A696,[1]!tblEmployee[#All],MATCH([1]Attendance_Data!E$2,[1]!tblEmployee[#Headers],0),FALSE)</f>
        <v>#REF!</v>
      </c>
      <c r="F696" s="32" t="e">
        <f>VLOOKUP($A696,'ATTENDANCE DATA'!$A$4:$AL$706,MATCH([1]Attendance_Data!F$2,'ATTENDANCE DATA'!$A$4:$AL$4,0),FALSE)</f>
        <v>#REF!</v>
      </c>
      <c r="G696" s="32" t="e">
        <f>VLOOKUP($A696,'ATTENDANCE DATA'!$A$4:$AL$706,MATCH([1]Attendance_Data!G$2,'ATTENDANCE DATA'!$A$4:$AL$4,0),FALSE)</f>
        <v>#REF!</v>
      </c>
      <c r="H696" s="32" t="e">
        <f>VLOOKUP($A696,'ATTENDANCE DATA'!$A$4:$AL$706,MATCH([1]Attendance_Data!H$2,'ATTENDANCE DATA'!$A$4:$AL$4,0),FALSE)</f>
        <v>#REF!</v>
      </c>
      <c r="I696" s="32" t="e">
        <f>VLOOKUP($A696,'ATTENDANCE DATA'!$A$4:$AL$706,MATCH([1]Attendance_Data!I$2,'ATTENDANCE DATA'!$A$4:$AL$4,0),FALSE)</f>
        <v>#REF!</v>
      </c>
      <c r="J696" s="32" t="e">
        <f>VLOOKUP($A696,'ATTENDANCE DATA'!$A$4:$AL$706,MATCH([1]Attendance_Data!J$2,'ATTENDANCE DATA'!$A$4:$AL$4,0),FALSE)</f>
        <v>#REF!</v>
      </c>
      <c r="K696" s="33" t="e">
        <f t="shared" si="10"/>
        <v>#REF!</v>
      </c>
    </row>
    <row r="697" spans="1:11">
      <c r="A697" s="24" t="e">
        <f>[1]!tblEmployee[[#This Row],[Emp_ID]]</f>
        <v>#REF!</v>
      </c>
      <c r="B697" s="22" t="e">
        <f>VLOOKUP($A697,[1]!tblEmployee[#All],MATCH([1]Attendance_Data!B$2,[1]!tblEmployee[#Headers],0),FALSE)</f>
        <v>#REF!</v>
      </c>
      <c r="C697" s="22" t="e">
        <f>VLOOKUP($A697,[1]!tblEmployee[#All],MATCH([1]Attendance_Data!C$2,[1]!tblEmployee[#Headers],0),FALSE)</f>
        <v>#REF!</v>
      </c>
      <c r="D697" s="22" t="e">
        <f>VLOOKUP($A697,[1]!tblEmployee[#All],MATCH([1]Attendance_Data!D$2,[1]!tblEmployee[#Headers],0),FALSE)</f>
        <v>#REF!</v>
      </c>
      <c r="E697" s="23" t="e">
        <f>VLOOKUP($A697,[1]!tblEmployee[#All],MATCH([1]Attendance_Data!E$2,[1]!tblEmployee[#Headers],0),FALSE)</f>
        <v>#REF!</v>
      </c>
      <c r="F697" s="32" t="e">
        <f>VLOOKUP($A697,'ATTENDANCE DATA'!$A$4:$AL$706,MATCH([1]Attendance_Data!F$2,'ATTENDANCE DATA'!$A$4:$AL$4,0),FALSE)</f>
        <v>#REF!</v>
      </c>
      <c r="G697" s="32" t="e">
        <f>VLOOKUP($A697,'ATTENDANCE DATA'!$A$4:$AL$706,MATCH([1]Attendance_Data!G$2,'ATTENDANCE DATA'!$A$4:$AL$4,0),FALSE)</f>
        <v>#REF!</v>
      </c>
      <c r="H697" s="32" t="e">
        <f>VLOOKUP($A697,'ATTENDANCE DATA'!$A$4:$AL$706,MATCH([1]Attendance_Data!H$2,'ATTENDANCE DATA'!$A$4:$AL$4,0),FALSE)</f>
        <v>#REF!</v>
      </c>
      <c r="I697" s="32" t="e">
        <f>VLOOKUP($A697,'ATTENDANCE DATA'!$A$4:$AL$706,MATCH([1]Attendance_Data!I$2,'ATTENDANCE DATA'!$A$4:$AL$4,0),FALSE)</f>
        <v>#REF!</v>
      </c>
      <c r="J697" s="32" t="e">
        <f>VLOOKUP($A697,'ATTENDANCE DATA'!$A$4:$AL$706,MATCH([1]Attendance_Data!J$2,'ATTENDANCE DATA'!$A$4:$AL$4,0),FALSE)</f>
        <v>#REF!</v>
      </c>
      <c r="K697" s="33" t="e">
        <f t="shared" si="10"/>
        <v>#REF!</v>
      </c>
    </row>
    <row r="698" spans="1:11">
      <c r="A698" s="24" t="e">
        <f>[1]!tblEmployee[[#This Row],[Emp_ID]]</f>
        <v>#REF!</v>
      </c>
      <c r="B698" s="22" t="e">
        <f>VLOOKUP($A698,[1]!tblEmployee[#All],MATCH([1]Attendance_Data!B$2,[1]!tblEmployee[#Headers],0),FALSE)</f>
        <v>#REF!</v>
      </c>
      <c r="C698" s="22" t="e">
        <f>VLOOKUP($A698,[1]!tblEmployee[#All],MATCH([1]Attendance_Data!C$2,[1]!tblEmployee[#Headers],0),FALSE)</f>
        <v>#REF!</v>
      </c>
      <c r="D698" s="22" t="e">
        <f>VLOOKUP($A698,[1]!tblEmployee[#All],MATCH([1]Attendance_Data!D$2,[1]!tblEmployee[#Headers],0),FALSE)</f>
        <v>#REF!</v>
      </c>
      <c r="E698" s="23" t="e">
        <f>VLOOKUP($A698,[1]!tblEmployee[#All],MATCH([1]Attendance_Data!E$2,[1]!tblEmployee[#Headers],0),FALSE)</f>
        <v>#REF!</v>
      </c>
      <c r="F698" s="32" t="e">
        <f>VLOOKUP($A698,'ATTENDANCE DATA'!$A$4:$AL$706,MATCH([1]Attendance_Data!F$2,'ATTENDANCE DATA'!$A$4:$AL$4,0),FALSE)</f>
        <v>#REF!</v>
      </c>
      <c r="G698" s="32" t="e">
        <f>VLOOKUP($A698,'ATTENDANCE DATA'!$A$4:$AL$706,MATCH([1]Attendance_Data!G$2,'ATTENDANCE DATA'!$A$4:$AL$4,0),FALSE)</f>
        <v>#REF!</v>
      </c>
      <c r="H698" s="32" t="e">
        <f>VLOOKUP($A698,'ATTENDANCE DATA'!$A$4:$AL$706,MATCH([1]Attendance_Data!H$2,'ATTENDANCE DATA'!$A$4:$AL$4,0),FALSE)</f>
        <v>#REF!</v>
      </c>
      <c r="I698" s="32" t="e">
        <f>VLOOKUP($A698,'ATTENDANCE DATA'!$A$4:$AL$706,MATCH([1]Attendance_Data!I$2,'ATTENDANCE DATA'!$A$4:$AL$4,0),FALSE)</f>
        <v>#REF!</v>
      </c>
      <c r="J698" s="32" t="e">
        <f>VLOOKUP($A698,'ATTENDANCE DATA'!$A$4:$AL$706,MATCH([1]Attendance_Data!J$2,'ATTENDANCE DATA'!$A$4:$AL$4,0),FALSE)</f>
        <v>#REF!</v>
      </c>
      <c r="K698" s="33" t="e">
        <f t="shared" si="10"/>
        <v>#REF!</v>
      </c>
    </row>
    <row r="699" spans="1:11">
      <c r="A699" s="24" t="e">
        <f>[1]!tblEmployee[[#This Row],[Emp_ID]]</f>
        <v>#REF!</v>
      </c>
      <c r="B699" s="22" t="e">
        <f>VLOOKUP($A699,[1]!tblEmployee[#All],MATCH([1]Attendance_Data!B$2,[1]!tblEmployee[#Headers],0),FALSE)</f>
        <v>#REF!</v>
      </c>
      <c r="C699" s="22" t="e">
        <f>VLOOKUP($A699,[1]!tblEmployee[#All],MATCH([1]Attendance_Data!C$2,[1]!tblEmployee[#Headers],0),FALSE)</f>
        <v>#REF!</v>
      </c>
      <c r="D699" s="22" t="e">
        <f>VLOOKUP($A699,[1]!tblEmployee[#All],MATCH([1]Attendance_Data!D$2,[1]!tblEmployee[#Headers],0),FALSE)</f>
        <v>#REF!</v>
      </c>
      <c r="E699" s="23" t="e">
        <f>VLOOKUP($A699,[1]!tblEmployee[#All],MATCH([1]Attendance_Data!E$2,[1]!tblEmployee[#Headers],0),FALSE)</f>
        <v>#REF!</v>
      </c>
      <c r="F699" s="32" t="e">
        <f>VLOOKUP($A699,'ATTENDANCE DATA'!$A$4:$AL$706,MATCH([1]Attendance_Data!F$2,'ATTENDANCE DATA'!$A$4:$AL$4,0),FALSE)</f>
        <v>#REF!</v>
      </c>
      <c r="G699" s="32" t="e">
        <f>VLOOKUP($A699,'ATTENDANCE DATA'!$A$4:$AL$706,MATCH([1]Attendance_Data!G$2,'ATTENDANCE DATA'!$A$4:$AL$4,0),FALSE)</f>
        <v>#REF!</v>
      </c>
      <c r="H699" s="32" t="e">
        <f>VLOOKUP($A699,'ATTENDANCE DATA'!$A$4:$AL$706,MATCH([1]Attendance_Data!H$2,'ATTENDANCE DATA'!$A$4:$AL$4,0),FALSE)</f>
        <v>#REF!</v>
      </c>
      <c r="I699" s="32" t="e">
        <f>VLOOKUP($A699,'ATTENDANCE DATA'!$A$4:$AL$706,MATCH([1]Attendance_Data!I$2,'ATTENDANCE DATA'!$A$4:$AL$4,0),FALSE)</f>
        <v>#REF!</v>
      </c>
      <c r="J699" s="32" t="e">
        <f>VLOOKUP($A699,'ATTENDANCE DATA'!$A$4:$AL$706,MATCH([1]Attendance_Data!J$2,'ATTENDANCE DATA'!$A$4:$AL$4,0),FALSE)</f>
        <v>#REF!</v>
      </c>
      <c r="K699" s="33" t="e">
        <f t="shared" si="10"/>
        <v>#REF!</v>
      </c>
    </row>
    <row r="700" spans="1:11">
      <c r="A700" s="24" t="e">
        <f>[1]!tblEmployee[[#This Row],[Emp_ID]]</f>
        <v>#REF!</v>
      </c>
      <c r="B700" s="22" t="e">
        <f>VLOOKUP($A700,[1]!tblEmployee[#All],MATCH([1]Attendance_Data!B$2,[1]!tblEmployee[#Headers],0),FALSE)</f>
        <v>#REF!</v>
      </c>
      <c r="C700" s="22" t="e">
        <f>VLOOKUP($A700,[1]!tblEmployee[#All],MATCH([1]Attendance_Data!C$2,[1]!tblEmployee[#Headers],0),FALSE)</f>
        <v>#REF!</v>
      </c>
      <c r="D700" s="22" t="e">
        <f>VLOOKUP($A700,[1]!tblEmployee[#All],MATCH([1]Attendance_Data!D$2,[1]!tblEmployee[#Headers],0),FALSE)</f>
        <v>#REF!</v>
      </c>
      <c r="E700" s="23" t="e">
        <f>VLOOKUP($A700,[1]!tblEmployee[#All],MATCH([1]Attendance_Data!E$2,[1]!tblEmployee[#Headers],0),FALSE)</f>
        <v>#REF!</v>
      </c>
      <c r="F700" s="32" t="e">
        <f>VLOOKUP($A700,'ATTENDANCE DATA'!$A$4:$AL$706,MATCH([1]Attendance_Data!F$2,'ATTENDANCE DATA'!$A$4:$AL$4,0),FALSE)</f>
        <v>#REF!</v>
      </c>
      <c r="G700" s="32" t="e">
        <f>VLOOKUP($A700,'ATTENDANCE DATA'!$A$4:$AL$706,MATCH([1]Attendance_Data!G$2,'ATTENDANCE DATA'!$A$4:$AL$4,0),FALSE)</f>
        <v>#REF!</v>
      </c>
      <c r="H700" s="32" t="e">
        <f>VLOOKUP($A700,'ATTENDANCE DATA'!$A$4:$AL$706,MATCH([1]Attendance_Data!H$2,'ATTENDANCE DATA'!$A$4:$AL$4,0),FALSE)</f>
        <v>#REF!</v>
      </c>
      <c r="I700" s="32" t="e">
        <f>VLOOKUP($A700,'ATTENDANCE DATA'!$A$4:$AL$706,MATCH([1]Attendance_Data!I$2,'ATTENDANCE DATA'!$A$4:$AL$4,0),FALSE)</f>
        <v>#REF!</v>
      </c>
      <c r="J700" s="32" t="e">
        <f>VLOOKUP($A700,'ATTENDANCE DATA'!$A$4:$AL$706,MATCH([1]Attendance_Data!J$2,'ATTENDANCE DATA'!$A$4:$AL$4,0),FALSE)</f>
        <v>#REF!</v>
      </c>
      <c r="K700" s="33" t="e">
        <f t="shared" si="10"/>
        <v>#REF!</v>
      </c>
    </row>
    <row r="701" spans="1:11">
      <c r="A701" s="24" t="e">
        <f>[1]!tblEmployee[[#This Row],[Emp_ID]]</f>
        <v>#REF!</v>
      </c>
      <c r="B701" s="22" t="e">
        <f>VLOOKUP($A701,[1]!tblEmployee[#All],MATCH([1]Attendance_Data!B$2,[1]!tblEmployee[#Headers],0),FALSE)</f>
        <v>#REF!</v>
      </c>
      <c r="C701" s="22" t="e">
        <f>VLOOKUP($A701,[1]!tblEmployee[#All],MATCH([1]Attendance_Data!C$2,[1]!tblEmployee[#Headers],0),FALSE)</f>
        <v>#REF!</v>
      </c>
      <c r="D701" s="22" t="e">
        <f>VLOOKUP($A701,[1]!tblEmployee[#All],MATCH([1]Attendance_Data!D$2,[1]!tblEmployee[#Headers],0),FALSE)</f>
        <v>#REF!</v>
      </c>
      <c r="E701" s="23" t="e">
        <f>VLOOKUP($A701,[1]!tblEmployee[#All],MATCH([1]Attendance_Data!E$2,[1]!tblEmployee[#Headers],0),FALSE)</f>
        <v>#REF!</v>
      </c>
      <c r="F701" s="32" t="e">
        <f>VLOOKUP($A701,'ATTENDANCE DATA'!$A$4:$AL$706,MATCH([1]Attendance_Data!F$2,'ATTENDANCE DATA'!$A$4:$AL$4,0),FALSE)</f>
        <v>#REF!</v>
      </c>
      <c r="G701" s="32" t="e">
        <f>VLOOKUP($A701,'ATTENDANCE DATA'!$A$4:$AL$706,MATCH([1]Attendance_Data!G$2,'ATTENDANCE DATA'!$A$4:$AL$4,0),FALSE)</f>
        <v>#REF!</v>
      </c>
      <c r="H701" s="32" t="e">
        <f>VLOOKUP($A701,'ATTENDANCE DATA'!$A$4:$AL$706,MATCH([1]Attendance_Data!H$2,'ATTENDANCE DATA'!$A$4:$AL$4,0),FALSE)</f>
        <v>#REF!</v>
      </c>
      <c r="I701" s="32" t="e">
        <f>VLOOKUP($A701,'ATTENDANCE DATA'!$A$4:$AL$706,MATCH([1]Attendance_Data!I$2,'ATTENDANCE DATA'!$A$4:$AL$4,0),FALSE)</f>
        <v>#REF!</v>
      </c>
      <c r="J701" s="32" t="e">
        <f>VLOOKUP($A701,'ATTENDANCE DATA'!$A$4:$AL$706,MATCH([1]Attendance_Data!J$2,'ATTENDANCE DATA'!$A$4:$AL$4,0),FALSE)</f>
        <v>#REF!</v>
      </c>
      <c r="K701" s="33" t="e">
        <f t="shared" si="10"/>
        <v>#REF!</v>
      </c>
    </row>
    <row r="702" spans="1:11">
      <c r="A702" s="28" t="e">
        <f>[1]!tblEmployee[[#This Row],[Emp_ID]]</f>
        <v>#REF!</v>
      </c>
      <c r="B702" s="29" t="e">
        <f>VLOOKUP($A702,[1]!tblEmployee[#All],MATCH([1]Attendance_Data!B$2,[1]!tblEmployee[#Headers],0),FALSE)</f>
        <v>#REF!</v>
      </c>
      <c r="C702" s="29" t="e">
        <f>VLOOKUP($A702,[1]!tblEmployee[#All],MATCH([1]Attendance_Data!C$2,[1]!tblEmployee[#Headers],0),FALSE)</f>
        <v>#REF!</v>
      </c>
      <c r="D702" s="29" t="e">
        <f>VLOOKUP($A702,[1]!tblEmployee[#All],MATCH([1]Attendance_Data!D$2,[1]!tblEmployee[#Headers],0),FALSE)</f>
        <v>#REF!</v>
      </c>
      <c r="E702" s="30" t="e">
        <f>VLOOKUP($A702,[1]!tblEmployee[#All],MATCH([1]Attendance_Data!E$2,[1]!tblEmployee[#Headers],0),FALSE)</f>
        <v>#REF!</v>
      </c>
      <c r="F702" s="34" t="e">
        <f>VLOOKUP($A702,'ATTENDANCE DATA'!$A$4:$AL$706,MATCH([1]Attendance_Data!F$2,'ATTENDANCE DATA'!$A$4:$AL$4,0),FALSE)</f>
        <v>#REF!</v>
      </c>
      <c r="G702" s="34" t="e">
        <f>VLOOKUP($A702,'ATTENDANCE DATA'!$A$4:$AL$706,MATCH([1]Attendance_Data!G$2,'ATTENDANCE DATA'!$A$4:$AL$4,0),FALSE)</f>
        <v>#REF!</v>
      </c>
      <c r="H702" s="34" t="e">
        <f>VLOOKUP($A702,'ATTENDANCE DATA'!$A$4:$AL$706,MATCH([1]Attendance_Data!H$2,'ATTENDANCE DATA'!$A$4:$AL$4,0),FALSE)</f>
        <v>#REF!</v>
      </c>
      <c r="I702" s="34" t="e">
        <f>VLOOKUP($A702,'ATTENDANCE DATA'!$A$4:$AL$706,MATCH([1]Attendance_Data!I$2,'ATTENDANCE DATA'!$A$4:$AL$4,0),FALSE)</f>
        <v>#REF!</v>
      </c>
      <c r="J702" s="34" t="e">
        <f>VLOOKUP($A702,'ATTENDANCE DATA'!$A$4:$AL$706,MATCH([1]Attendance_Data!J$2,'ATTENDANCE DATA'!$A$4:$AL$4,0),FALSE)</f>
        <v>#REF!</v>
      </c>
      <c r="K702" s="35" t="e">
        <f t="shared" si="10"/>
        <v>#REF!</v>
      </c>
    </row>
  </sheetData>
  <mergeCells count="2">
    <mergeCell ref="A1:K1"/>
    <mergeCell ref="O1:Q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9D3D-7312-4D14-9B99-D5FC5E975EC4}">
  <sheetPr codeName="Sheet4"/>
  <dimension ref="A1:AL706"/>
  <sheetViews>
    <sheetView workbookViewId="0">
      <selection activeCell="A9" sqref="A9"/>
    </sheetView>
  </sheetViews>
  <sheetFormatPr defaultRowHeight="14.4"/>
  <cols>
    <col min="1" max="1" width="10.33203125" bestFit="1" customWidth="1"/>
    <col min="2" max="2" width="17.21875" bestFit="1" customWidth="1"/>
  </cols>
  <sheetData>
    <row r="1" spans="1:38">
      <c r="A1" s="58" t="s">
        <v>1439</v>
      </c>
      <c r="B1" s="58" t="s">
        <v>1440</v>
      </c>
      <c r="C1" s="95" t="str">
        <f>"Fully Automatic Attendance Sheet - "&amp;A2&amp;" "&amp;B2</f>
        <v>Fully Automatic Attendance Sheet - June 2026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6" t="s">
        <v>1522</v>
      </c>
      <c r="AI1" s="96"/>
      <c r="AJ1" s="96"/>
      <c r="AK1" s="96"/>
      <c r="AL1" s="96"/>
    </row>
    <row r="2" spans="1:38">
      <c r="A2" s="58" t="s">
        <v>1518</v>
      </c>
      <c r="B2" s="58">
        <v>2026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6"/>
      <c r="AI2" s="96"/>
      <c r="AJ2" s="96"/>
      <c r="AK2" s="96"/>
      <c r="AL2" s="96"/>
    </row>
    <row r="3" spans="1:38">
      <c r="A3" s="59">
        <f>DATEVALUE("1"&amp;A2&amp;B2)</f>
        <v>46174</v>
      </c>
      <c r="B3" s="59">
        <f>EOMONTH(A3,0)</f>
        <v>46203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6"/>
      <c r="AI3" s="96"/>
      <c r="AJ3" s="96"/>
      <c r="AK3" s="96"/>
      <c r="AL3" s="96"/>
    </row>
    <row r="4" spans="1:38">
      <c r="A4" s="97" t="s">
        <v>0</v>
      </c>
      <c r="B4" s="97" t="s">
        <v>1</v>
      </c>
      <c r="C4" s="60">
        <f>A3</f>
        <v>46174</v>
      </c>
      <c r="D4" s="60">
        <f t="shared" ref="D4:AG4" si="0">IF(C4&lt;$B$3,C4+1,"")</f>
        <v>46175</v>
      </c>
      <c r="E4" s="61">
        <f t="shared" si="0"/>
        <v>46176</v>
      </c>
      <c r="F4" s="61">
        <f t="shared" si="0"/>
        <v>46177</v>
      </c>
      <c r="G4" s="61">
        <f t="shared" si="0"/>
        <v>46178</v>
      </c>
      <c r="H4" s="61">
        <f t="shared" si="0"/>
        <v>46179</v>
      </c>
      <c r="I4" s="61">
        <f t="shared" si="0"/>
        <v>46180</v>
      </c>
      <c r="J4" s="61">
        <f t="shared" si="0"/>
        <v>46181</v>
      </c>
      <c r="K4" s="61">
        <f t="shared" si="0"/>
        <v>46182</v>
      </c>
      <c r="L4" s="61">
        <f t="shared" si="0"/>
        <v>46183</v>
      </c>
      <c r="M4" s="61">
        <f t="shared" si="0"/>
        <v>46184</v>
      </c>
      <c r="N4" s="61">
        <f t="shared" si="0"/>
        <v>46185</v>
      </c>
      <c r="O4" s="62">
        <f t="shared" si="0"/>
        <v>46186</v>
      </c>
      <c r="P4" s="61">
        <f t="shared" si="0"/>
        <v>46187</v>
      </c>
      <c r="Q4" s="61">
        <f t="shared" si="0"/>
        <v>46188</v>
      </c>
      <c r="R4" s="61">
        <f t="shared" si="0"/>
        <v>46189</v>
      </c>
      <c r="S4" s="61">
        <f t="shared" si="0"/>
        <v>46190</v>
      </c>
      <c r="T4" s="61">
        <f t="shared" si="0"/>
        <v>46191</v>
      </c>
      <c r="U4" s="61">
        <f t="shared" si="0"/>
        <v>46192</v>
      </c>
      <c r="V4" s="61">
        <f t="shared" si="0"/>
        <v>46193</v>
      </c>
      <c r="W4" s="61">
        <f t="shared" si="0"/>
        <v>46194</v>
      </c>
      <c r="X4" s="61">
        <f t="shared" si="0"/>
        <v>46195</v>
      </c>
      <c r="Y4" s="61">
        <f t="shared" si="0"/>
        <v>46196</v>
      </c>
      <c r="Z4" s="61">
        <f t="shared" si="0"/>
        <v>46197</v>
      </c>
      <c r="AA4" s="61">
        <f t="shared" si="0"/>
        <v>46198</v>
      </c>
      <c r="AB4" s="61">
        <f t="shared" si="0"/>
        <v>46199</v>
      </c>
      <c r="AC4" s="61">
        <f t="shared" si="0"/>
        <v>46200</v>
      </c>
      <c r="AD4" s="61">
        <f t="shared" si="0"/>
        <v>46201</v>
      </c>
      <c r="AE4" s="61">
        <f t="shared" si="0"/>
        <v>46202</v>
      </c>
      <c r="AF4" s="61">
        <f t="shared" si="0"/>
        <v>46203</v>
      </c>
      <c r="AG4" s="61" t="str">
        <f t="shared" si="0"/>
        <v/>
      </c>
      <c r="AH4" s="100" t="s">
        <v>1441</v>
      </c>
      <c r="AI4" s="102" t="s">
        <v>1442</v>
      </c>
      <c r="AJ4" s="102" t="s">
        <v>1443</v>
      </c>
      <c r="AK4" s="102" t="s">
        <v>1444</v>
      </c>
      <c r="AL4" s="102" t="s">
        <v>1445</v>
      </c>
    </row>
    <row r="5" spans="1:38">
      <c r="A5" s="98"/>
      <c r="B5" s="98"/>
      <c r="C5" s="94" t="str">
        <f t="shared" ref="C5:AG5" si="1">TEXT(C4,"ddd")</f>
        <v>Mon</v>
      </c>
      <c r="D5" s="94" t="str">
        <f t="shared" si="1"/>
        <v>Tue</v>
      </c>
      <c r="E5" s="94" t="str">
        <f t="shared" si="1"/>
        <v>Wed</v>
      </c>
      <c r="F5" s="94" t="str">
        <f t="shared" si="1"/>
        <v>Thu</v>
      </c>
      <c r="G5" s="94" t="str">
        <f t="shared" si="1"/>
        <v>Fri</v>
      </c>
      <c r="H5" s="94" t="str">
        <f t="shared" si="1"/>
        <v>Sat</v>
      </c>
      <c r="I5" s="94" t="str">
        <f t="shared" si="1"/>
        <v>Sun</v>
      </c>
      <c r="J5" s="94" t="str">
        <f t="shared" si="1"/>
        <v>Mon</v>
      </c>
      <c r="K5" s="94" t="str">
        <f t="shared" si="1"/>
        <v>Tue</v>
      </c>
      <c r="L5" s="94" t="str">
        <f t="shared" si="1"/>
        <v>Wed</v>
      </c>
      <c r="M5" s="94" t="str">
        <f t="shared" si="1"/>
        <v>Thu</v>
      </c>
      <c r="N5" s="94" t="str">
        <f t="shared" si="1"/>
        <v>Fri</v>
      </c>
      <c r="O5" s="94" t="str">
        <f t="shared" si="1"/>
        <v>Sat</v>
      </c>
      <c r="P5" s="94" t="str">
        <f t="shared" si="1"/>
        <v>Sun</v>
      </c>
      <c r="Q5" s="94" t="str">
        <f t="shared" si="1"/>
        <v>Mon</v>
      </c>
      <c r="R5" s="94" t="str">
        <f t="shared" si="1"/>
        <v>Tue</v>
      </c>
      <c r="S5" s="94" t="str">
        <f t="shared" si="1"/>
        <v>Wed</v>
      </c>
      <c r="T5" s="94" t="str">
        <f t="shared" si="1"/>
        <v>Thu</v>
      </c>
      <c r="U5" s="94" t="str">
        <f t="shared" si="1"/>
        <v>Fri</v>
      </c>
      <c r="V5" s="94" t="str">
        <f t="shared" si="1"/>
        <v>Sat</v>
      </c>
      <c r="W5" s="94" t="str">
        <f t="shared" si="1"/>
        <v>Sun</v>
      </c>
      <c r="X5" s="94" t="str">
        <f t="shared" si="1"/>
        <v>Mon</v>
      </c>
      <c r="Y5" s="94" t="str">
        <f t="shared" si="1"/>
        <v>Tue</v>
      </c>
      <c r="Z5" s="94" t="str">
        <f t="shared" si="1"/>
        <v>Wed</v>
      </c>
      <c r="AA5" s="94" t="str">
        <f t="shared" si="1"/>
        <v>Thu</v>
      </c>
      <c r="AB5" s="94" t="str">
        <f t="shared" si="1"/>
        <v>Fri</v>
      </c>
      <c r="AC5" s="94" t="str">
        <f t="shared" si="1"/>
        <v>Sat</v>
      </c>
      <c r="AD5" s="94" t="str">
        <f t="shared" si="1"/>
        <v>Sun</v>
      </c>
      <c r="AE5" s="94" t="str">
        <f t="shared" si="1"/>
        <v>Mon</v>
      </c>
      <c r="AF5" s="94" t="str">
        <f t="shared" si="1"/>
        <v>Tue</v>
      </c>
      <c r="AG5" s="94" t="str">
        <f t="shared" si="1"/>
        <v/>
      </c>
      <c r="AH5" s="101"/>
      <c r="AI5" s="94"/>
      <c r="AJ5" s="94"/>
      <c r="AK5" s="94"/>
      <c r="AL5" s="94"/>
    </row>
    <row r="6" spans="1:38">
      <c r="A6" s="99"/>
      <c r="B6" s="99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101"/>
      <c r="AI6" s="94"/>
      <c r="AJ6" s="94"/>
      <c r="AK6" s="94"/>
      <c r="AL6" s="94"/>
    </row>
    <row r="7" spans="1:38">
      <c r="A7" s="63" t="str">
        <f>[1]Employee_Master!A3</f>
        <v>EMP001</v>
      </c>
      <c r="B7" s="63" t="str">
        <f>[1]Employee_Master!B3</f>
        <v>Aman Khan</v>
      </c>
      <c r="C7" s="64" t="s">
        <v>1519</v>
      </c>
      <c r="D7" s="64" t="s">
        <v>1519</v>
      </c>
      <c r="E7" s="64" t="s">
        <v>1519</v>
      </c>
      <c r="F7" s="64" t="s">
        <v>1519</v>
      </c>
      <c r="G7" s="64" t="s">
        <v>1446</v>
      </c>
      <c r="H7" s="64" t="s">
        <v>1519</v>
      </c>
      <c r="I7" s="64" t="s">
        <v>1520</v>
      </c>
      <c r="J7" s="64" t="s">
        <v>1519</v>
      </c>
      <c r="K7" s="64" t="s">
        <v>1519</v>
      </c>
      <c r="L7" s="64" t="s">
        <v>1521</v>
      </c>
      <c r="M7" s="64" t="s">
        <v>1519</v>
      </c>
      <c r="N7" s="64" t="s">
        <v>1519</v>
      </c>
      <c r="O7" s="64" t="s">
        <v>1519</v>
      </c>
      <c r="P7" s="64" t="s">
        <v>1520</v>
      </c>
      <c r="Q7" s="64" t="s">
        <v>1519</v>
      </c>
      <c r="R7" s="64" t="s">
        <v>1446</v>
      </c>
      <c r="S7" s="64" t="s">
        <v>1519</v>
      </c>
      <c r="T7" s="64" t="s">
        <v>1521</v>
      </c>
      <c r="U7" s="64" t="s">
        <v>1519</v>
      </c>
      <c r="V7" s="64" t="s">
        <v>1519</v>
      </c>
      <c r="W7" s="64" t="s">
        <v>1520</v>
      </c>
      <c r="X7" s="64" t="s">
        <v>1446</v>
      </c>
      <c r="Y7" s="64" t="s">
        <v>1519</v>
      </c>
      <c r="Z7" s="64" t="s">
        <v>1519</v>
      </c>
      <c r="AA7" s="64" t="s">
        <v>1519</v>
      </c>
      <c r="AB7" s="64" t="s">
        <v>1521</v>
      </c>
      <c r="AC7" s="64" t="s">
        <v>1519</v>
      </c>
      <c r="AD7" s="64" t="s">
        <v>1520</v>
      </c>
      <c r="AE7" s="64" t="s">
        <v>1519</v>
      </c>
      <c r="AF7" s="64" t="s">
        <v>1519</v>
      </c>
      <c r="AG7" s="64"/>
      <c r="AH7" s="64">
        <f t="shared" ref="AH7:AH70" si="2">COUNT(C$4:AG$4)</f>
        <v>30</v>
      </c>
      <c r="AI7" s="64">
        <f t="shared" ref="AI7:AI70" si="3">COUNTIF($C7:$AG7,"P")</f>
        <v>20</v>
      </c>
      <c r="AJ7" s="64">
        <f t="shared" ref="AJ7:AJ70" si="4">COUNTIF($C7:$AG7,"H")</f>
        <v>3</v>
      </c>
      <c r="AK7" s="64">
        <f t="shared" ref="AK7:AK70" si="5">COUNTIF(C$5:AG$6,"Sun")</f>
        <v>4</v>
      </c>
      <c r="AL7" s="64">
        <f t="shared" ref="AL7:AL70" si="6">COUNTIF($C7:$AG7,"A")</f>
        <v>3</v>
      </c>
    </row>
    <row r="8" spans="1:38">
      <c r="A8" s="63" t="str">
        <f>[1]Employee_Master!A4</f>
        <v>EMP002</v>
      </c>
      <c r="B8" s="63" t="str">
        <f>[1]Employee_Master!B4</f>
        <v>Neha Sharma</v>
      </c>
      <c r="C8" s="64" t="s">
        <v>1519</v>
      </c>
      <c r="D8" s="64" t="s">
        <v>1446</v>
      </c>
      <c r="E8" s="64" t="s">
        <v>1519</v>
      </c>
      <c r="F8" s="64" t="s">
        <v>1519</v>
      </c>
      <c r="G8" s="64" t="s">
        <v>1519</v>
      </c>
      <c r="H8" s="64" t="s">
        <v>1519</v>
      </c>
      <c r="I8" s="64" t="s">
        <v>1520</v>
      </c>
      <c r="J8" s="64" t="s">
        <v>1519</v>
      </c>
      <c r="K8" s="64" t="s">
        <v>1519</v>
      </c>
      <c r="L8" s="64" t="s">
        <v>1521</v>
      </c>
      <c r="M8" s="64" t="s">
        <v>1519</v>
      </c>
      <c r="N8" s="64" t="s">
        <v>1519</v>
      </c>
      <c r="O8" s="64" t="s">
        <v>1446</v>
      </c>
      <c r="P8" s="64" t="s">
        <v>1520</v>
      </c>
      <c r="Q8" s="64" t="s">
        <v>1519</v>
      </c>
      <c r="R8" s="64" t="s">
        <v>1446</v>
      </c>
      <c r="S8" s="64" t="s">
        <v>1519</v>
      </c>
      <c r="T8" s="64" t="s">
        <v>1521</v>
      </c>
      <c r="U8" s="64" t="s">
        <v>1519</v>
      </c>
      <c r="V8" s="64" t="s">
        <v>1519</v>
      </c>
      <c r="W8" s="64" t="s">
        <v>1520</v>
      </c>
      <c r="X8" s="64" t="s">
        <v>1446</v>
      </c>
      <c r="Y8" s="64" t="s">
        <v>1446</v>
      </c>
      <c r="Z8" s="64" t="s">
        <v>1519</v>
      </c>
      <c r="AA8" s="64" t="s">
        <v>1519</v>
      </c>
      <c r="AB8" s="64" t="s">
        <v>1521</v>
      </c>
      <c r="AC8" s="64" t="s">
        <v>1519</v>
      </c>
      <c r="AD8" s="64" t="s">
        <v>1520</v>
      </c>
      <c r="AE8" s="64" t="s">
        <v>1519</v>
      </c>
      <c r="AF8" s="64" t="s">
        <v>1519</v>
      </c>
      <c r="AG8" s="64"/>
      <c r="AH8" s="64">
        <f t="shared" si="2"/>
        <v>30</v>
      </c>
      <c r="AI8" s="64">
        <f t="shared" si="3"/>
        <v>18</v>
      </c>
      <c r="AJ8" s="64">
        <f t="shared" si="4"/>
        <v>3</v>
      </c>
      <c r="AK8" s="64">
        <f t="shared" si="5"/>
        <v>4</v>
      </c>
      <c r="AL8" s="64">
        <f t="shared" si="6"/>
        <v>5</v>
      </c>
    </row>
    <row r="9" spans="1:38">
      <c r="A9" s="63" t="str">
        <f>[1]Employee_Master!A5</f>
        <v>EMP003</v>
      </c>
      <c r="B9" s="63" t="str">
        <f>[1]Employee_Master!B5</f>
        <v>Ali Raza</v>
      </c>
      <c r="C9" s="64" t="s">
        <v>1519</v>
      </c>
      <c r="D9" s="64" t="s">
        <v>1519</v>
      </c>
      <c r="E9" s="64" t="s">
        <v>1519</v>
      </c>
      <c r="F9" s="64" t="s">
        <v>1519</v>
      </c>
      <c r="G9" s="64" t="s">
        <v>1519</v>
      </c>
      <c r="H9" s="64" t="s">
        <v>1519</v>
      </c>
      <c r="I9" s="64" t="s">
        <v>1520</v>
      </c>
      <c r="J9" s="64" t="s">
        <v>1519</v>
      </c>
      <c r="K9" s="64" t="s">
        <v>1446</v>
      </c>
      <c r="L9" s="64" t="s">
        <v>1521</v>
      </c>
      <c r="M9" s="64" t="s">
        <v>1446</v>
      </c>
      <c r="N9" s="64" t="s">
        <v>1519</v>
      </c>
      <c r="O9" s="64" t="s">
        <v>1446</v>
      </c>
      <c r="P9" s="64" t="s">
        <v>1520</v>
      </c>
      <c r="Q9" s="64" t="s">
        <v>1519</v>
      </c>
      <c r="R9" s="64" t="s">
        <v>1519</v>
      </c>
      <c r="S9" s="64" t="s">
        <v>1519</v>
      </c>
      <c r="T9" s="64" t="s">
        <v>1521</v>
      </c>
      <c r="U9" s="64" t="s">
        <v>1519</v>
      </c>
      <c r="V9" s="64" t="s">
        <v>1519</v>
      </c>
      <c r="W9" s="64" t="s">
        <v>1520</v>
      </c>
      <c r="X9" s="64" t="s">
        <v>1519</v>
      </c>
      <c r="Y9" s="64" t="s">
        <v>1446</v>
      </c>
      <c r="Z9" s="64" t="s">
        <v>1519</v>
      </c>
      <c r="AA9" s="64" t="s">
        <v>1519</v>
      </c>
      <c r="AB9" s="64" t="s">
        <v>1521</v>
      </c>
      <c r="AC9" s="64" t="s">
        <v>1519</v>
      </c>
      <c r="AD9" s="64" t="s">
        <v>1520</v>
      </c>
      <c r="AE9" s="64" t="s">
        <v>1519</v>
      </c>
      <c r="AF9" s="64" t="s">
        <v>1519</v>
      </c>
      <c r="AG9" s="64"/>
      <c r="AH9" s="64">
        <f t="shared" si="2"/>
        <v>30</v>
      </c>
      <c r="AI9" s="64">
        <f t="shared" si="3"/>
        <v>19</v>
      </c>
      <c r="AJ9" s="64">
        <f t="shared" si="4"/>
        <v>3</v>
      </c>
      <c r="AK9" s="64">
        <f t="shared" si="5"/>
        <v>4</v>
      </c>
      <c r="AL9" s="64">
        <f t="shared" si="6"/>
        <v>4</v>
      </c>
    </row>
    <row r="10" spans="1:38">
      <c r="A10" s="63" t="str">
        <f>[1]Employee_Master!A6</f>
        <v>EMP004</v>
      </c>
      <c r="B10" s="63" t="str">
        <f>[1]Employee_Master!B6</f>
        <v>Riya Singh</v>
      </c>
      <c r="C10" s="64" t="s">
        <v>1519</v>
      </c>
      <c r="D10" s="64" t="s">
        <v>1519</v>
      </c>
      <c r="E10" s="64" t="s">
        <v>1519</v>
      </c>
      <c r="F10" s="64" t="s">
        <v>1519</v>
      </c>
      <c r="G10" s="64" t="s">
        <v>1446</v>
      </c>
      <c r="H10" s="64" t="s">
        <v>1519</v>
      </c>
      <c r="I10" s="64" t="s">
        <v>1520</v>
      </c>
      <c r="J10" s="64" t="s">
        <v>1519</v>
      </c>
      <c r="K10" s="64" t="s">
        <v>1446</v>
      </c>
      <c r="L10" s="64" t="s">
        <v>1521</v>
      </c>
      <c r="M10" s="64" t="s">
        <v>1446</v>
      </c>
      <c r="N10" s="64" t="s">
        <v>1446</v>
      </c>
      <c r="O10" s="64" t="s">
        <v>1446</v>
      </c>
      <c r="P10" s="64" t="s">
        <v>1520</v>
      </c>
      <c r="Q10" s="64" t="s">
        <v>1519</v>
      </c>
      <c r="R10" s="64" t="s">
        <v>1519</v>
      </c>
      <c r="S10" s="64" t="s">
        <v>1519</v>
      </c>
      <c r="T10" s="64" t="s">
        <v>1521</v>
      </c>
      <c r="U10" s="64" t="s">
        <v>1519</v>
      </c>
      <c r="V10" s="64" t="s">
        <v>1446</v>
      </c>
      <c r="W10" s="64" t="s">
        <v>1520</v>
      </c>
      <c r="X10" s="64" t="s">
        <v>1519</v>
      </c>
      <c r="Y10" s="64" t="s">
        <v>1446</v>
      </c>
      <c r="Z10" s="64" t="s">
        <v>1446</v>
      </c>
      <c r="AA10" s="64" t="s">
        <v>1519</v>
      </c>
      <c r="AB10" s="64" t="s">
        <v>1521</v>
      </c>
      <c r="AC10" s="64" t="s">
        <v>1519</v>
      </c>
      <c r="AD10" s="64" t="s">
        <v>1520</v>
      </c>
      <c r="AE10" s="64" t="s">
        <v>1519</v>
      </c>
      <c r="AF10" s="64" t="s">
        <v>1519</v>
      </c>
      <c r="AG10" s="64"/>
      <c r="AH10" s="64">
        <f t="shared" si="2"/>
        <v>30</v>
      </c>
      <c r="AI10" s="64">
        <f t="shared" si="3"/>
        <v>15</v>
      </c>
      <c r="AJ10" s="64">
        <f t="shared" si="4"/>
        <v>3</v>
      </c>
      <c r="AK10" s="64">
        <f t="shared" si="5"/>
        <v>4</v>
      </c>
      <c r="AL10" s="64">
        <f t="shared" si="6"/>
        <v>8</v>
      </c>
    </row>
    <row r="11" spans="1:38">
      <c r="A11" s="63" t="str">
        <f>[1]Employee_Master!A7</f>
        <v>EMP005</v>
      </c>
      <c r="B11" s="63" t="str">
        <f>[1]Employee_Master!B7</f>
        <v>Shah Alam</v>
      </c>
      <c r="C11" s="64" t="s">
        <v>1519</v>
      </c>
      <c r="D11" s="64" t="s">
        <v>1519</v>
      </c>
      <c r="E11" s="64" t="s">
        <v>1519</v>
      </c>
      <c r="F11" s="64" t="s">
        <v>1519</v>
      </c>
      <c r="G11" s="64" t="s">
        <v>1519</v>
      </c>
      <c r="H11" s="64" t="s">
        <v>1519</v>
      </c>
      <c r="I11" s="64" t="s">
        <v>1520</v>
      </c>
      <c r="J11" s="64" t="s">
        <v>1519</v>
      </c>
      <c r="K11" s="64" t="s">
        <v>1519</v>
      </c>
      <c r="L11" s="64" t="s">
        <v>1521</v>
      </c>
      <c r="M11" s="64" t="s">
        <v>1519</v>
      </c>
      <c r="N11" s="64" t="s">
        <v>1519</v>
      </c>
      <c r="O11" s="64" t="s">
        <v>1446</v>
      </c>
      <c r="P11" s="64" t="s">
        <v>1520</v>
      </c>
      <c r="Q11" s="64" t="s">
        <v>1519</v>
      </c>
      <c r="R11" s="64" t="s">
        <v>1446</v>
      </c>
      <c r="S11" s="64" t="s">
        <v>1519</v>
      </c>
      <c r="T11" s="64" t="s">
        <v>1521</v>
      </c>
      <c r="U11" s="64" t="s">
        <v>1519</v>
      </c>
      <c r="V11" s="64" t="s">
        <v>1519</v>
      </c>
      <c r="W11" s="64" t="s">
        <v>1520</v>
      </c>
      <c r="X11" s="64" t="s">
        <v>1519</v>
      </c>
      <c r="Y11" s="64" t="s">
        <v>1519</v>
      </c>
      <c r="Z11" s="64" t="s">
        <v>1519</v>
      </c>
      <c r="AA11" s="64" t="s">
        <v>1519</v>
      </c>
      <c r="AB11" s="64" t="s">
        <v>1521</v>
      </c>
      <c r="AC11" s="64" t="s">
        <v>1519</v>
      </c>
      <c r="AD11" s="64" t="s">
        <v>1520</v>
      </c>
      <c r="AE11" s="64" t="s">
        <v>1446</v>
      </c>
      <c r="AF11" s="64" t="s">
        <v>1519</v>
      </c>
      <c r="AG11" s="64"/>
      <c r="AH11" s="64">
        <f t="shared" si="2"/>
        <v>30</v>
      </c>
      <c r="AI11" s="64">
        <f t="shared" si="3"/>
        <v>20</v>
      </c>
      <c r="AJ11" s="64">
        <f t="shared" si="4"/>
        <v>3</v>
      </c>
      <c r="AK11" s="64">
        <f t="shared" si="5"/>
        <v>4</v>
      </c>
      <c r="AL11" s="64">
        <f t="shared" si="6"/>
        <v>3</v>
      </c>
    </row>
    <row r="12" spans="1:38">
      <c r="A12" s="63" t="str">
        <f>[1]Employee_Master!A8</f>
        <v>EMP006</v>
      </c>
      <c r="B12" s="63" t="str">
        <f>[1]Employee_Master!B8</f>
        <v>Karan Gupta</v>
      </c>
      <c r="C12" s="64" t="s">
        <v>1519</v>
      </c>
      <c r="D12" s="64" t="s">
        <v>1519</v>
      </c>
      <c r="E12" s="64" t="s">
        <v>1519</v>
      </c>
      <c r="F12" s="64" t="s">
        <v>1519</v>
      </c>
      <c r="G12" s="64" t="s">
        <v>1519</v>
      </c>
      <c r="H12" s="64" t="s">
        <v>1519</v>
      </c>
      <c r="I12" s="64" t="s">
        <v>1520</v>
      </c>
      <c r="J12" s="64" t="s">
        <v>1519</v>
      </c>
      <c r="K12" s="64" t="s">
        <v>1519</v>
      </c>
      <c r="L12" s="64" t="s">
        <v>1521</v>
      </c>
      <c r="M12" s="64" t="s">
        <v>1519</v>
      </c>
      <c r="N12" s="64" t="s">
        <v>1519</v>
      </c>
      <c r="O12" s="64" t="s">
        <v>1519</v>
      </c>
      <c r="P12" s="64" t="s">
        <v>1520</v>
      </c>
      <c r="Q12" s="64" t="s">
        <v>1519</v>
      </c>
      <c r="R12" s="64" t="s">
        <v>1519</v>
      </c>
      <c r="S12" s="64" t="s">
        <v>1519</v>
      </c>
      <c r="T12" s="64" t="s">
        <v>1521</v>
      </c>
      <c r="U12" s="64" t="s">
        <v>1519</v>
      </c>
      <c r="V12" s="64" t="s">
        <v>1446</v>
      </c>
      <c r="W12" s="64" t="s">
        <v>1520</v>
      </c>
      <c r="X12" s="64" t="s">
        <v>1446</v>
      </c>
      <c r="Y12" s="64" t="s">
        <v>1519</v>
      </c>
      <c r="Z12" s="64" t="s">
        <v>1519</v>
      </c>
      <c r="AA12" s="64" t="s">
        <v>1519</v>
      </c>
      <c r="AB12" s="64" t="s">
        <v>1521</v>
      </c>
      <c r="AC12" s="64" t="s">
        <v>1519</v>
      </c>
      <c r="AD12" s="64" t="s">
        <v>1520</v>
      </c>
      <c r="AE12" s="64" t="s">
        <v>1446</v>
      </c>
      <c r="AF12" s="64" t="s">
        <v>1519</v>
      </c>
      <c r="AG12" s="64"/>
      <c r="AH12" s="64">
        <f t="shared" si="2"/>
        <v>30</v>
      </c>
      <c r="AI12" s="64">
        <f t="shared" si="3"/>
        <v>20</v>
      </c>
      <c r="AJ12" s="64">
        <f t="shared" si="4"/>
        <v>3</v>
      </c>
      <c r="AK12" s="64">
        <f t="shared" si="5"/>
        <v>4</v>
      </c>
      <c r="AL12" s="64">
        <f t="shared" si="6"/>
        <v>3</v>
      </c>
    </row>
    <row r="13" spans="1:38">
      <c r="A13" s="63" t="str">
        <f>[1]Employee_Master!A9</f>
        <v>EMP007</v>
      </c>
      <c r="B13" s="63" t="str">
        <f>[1]Employee_Master!B9</f>
        <v>Irfan Pathan</v>
      </c>
      <c r="C13" s="64" t="s">
        <v>1519</v>
      </c>
      <c r="D13" s="64" t="s">
        <v>1519</v>
      </c>
      <c r="E13" s="64" t="s">
        <v>1519</v>
      </c>
      <c r="F13" s="64" t="s">
        <v>1519</v>
      </c>
      <c r="G13" s="64" t="s">
        <v>1446</v>
      </c>
      <c r="H13" s="64" t="s">
        <v>1519</v>
      </c>
      <c r="I13" s="64" t="s">
        <v>1520</v>
      </c>
      <c r="J13" s="64" t="s">
        <v>1446</v>
      </c>
      <c r="K13" s="64" t="s">
        <v>1519</v>
      </c>
      <c r="L13" s="64" t="s">
        <v>1521</v>
      </c>
      <c r="M13" s="64" t="s">
        <v>1446</v>
      </c>
      <c r="N13" s="64" t="s">
        <v>1519</v>
      </c>
      <c r="O13" s="64" t="s">
        <v>1519</v>
      </c>
      <c r="P13" s="64" t="s">
        <v>1520</v>
      </c>
      <c r="Q13" s="64" t="s">
        <v>1519</v>
      </c>
      <c r="R13" s="64" t="s">
        <v>1446</v>
      </c>
      <c r="S13" s="64" t="s">
        <v>1519</v>
      </c>
      <c r="T13" s="64" t="s">
        <v>1521</v>
      </c>
      <c r="U13" s="64" t="s">
        <v>1519</v>
      </c>
      <c r="V13" s="64" t="s">
        <v>1519</v>
      </c>
      <c r="W13" s="64" t="s">
        <v>1520</v>
      </c>
      <c r="X13" s="64" t="s">
        <v>1446</v>
      </c>
      <c r="Y13" s="64" t="s">
        <v>1519</v>
      </c>
      <c r="Z13" s="64" t="s">
        <v>1519</v>
      </c>
      <c r="AA13" s="64" t="s">
        <v>1519</v>
      </c>
      <c r="AB13" s="64" t="s">
        <v>1521</v>
      </c>
      <c r="AC13" s="64" t="s">
        <v>1519</v>
      </c>
      <c r="AD13" s="64" t="s">
        <v>1520</v>
      </c>
      <c r="AE13" s="64" t="s">
        <v>1519</v>
      </c>
      <c r="AF13" s="64" t="s">
        <v>1519</v>
      </c>
      <c r="AG13" s="64"/>
      <c r="AH13" s="64">
        <f t="shared" si="2"/>
        <v>30</v>
      </c>
      <c r="AI13" s="64">
        <f t="shared" si="3"/>
        <v>18</v>
      </c>
      <c r="AJ13" s="64">
        <f t="shared" si="4"/>
        <v>3</v>
      </c>
      <c r="AK13" s="64">
        <f t="shared" si="5"/>
        <v>4</v>
      </c>
      <c r="AL13" s="64">
        <f t="shared" si="6"/>
        <v>5</v>
      </c>
    </row>
    <row r="14" spans="1:38">
      <c r="A14" s="63" t="str">
        <f>[1]Employee_Master!A10</f>
        <v>EMP008</v>
      </c>
      <c r="B14" s="63" t="str">
        <f>[1]Employee_Master!B10</f>
        <v>Pappi Singh</v>
      </c>
      <c r="C14" s="64" t="s">
        <v>1446</v>
      </c>
      <c r="D14" s="64" t="s">
        <v>1519</v>
      </c>
      <c r="E14" s="64" t="s">
        <v>1519</v>
      </c>
      <c r="F14" s="64" t="s">
        <v>1519</v>
      </c>
      <c r="G14" s="64" t="s">
        <v>1446</v>
      </c>
      <c r="H14" s="64" t="s">
        <v>1519</v>
      </c>
      <c r="I14" s="64" t="s">
        <v>1520</v>
      </c>
      <c r="J14" s="64" t="s">
        <v>1446</v>
      </c>
      <c r="K14" s="64" t="s">
        <v>1519</v>
      </c>
      <c r="L14" s="64" t="s">
        <v>1521</v>
      </c>
      <c r="M14" s="64" t="s">
        <v>1446</v>
      </c>
      <c r="N14" s="64" t="s">
        <v>1446</v>
      </c>
      <c r="O14" s="64" t="s">
        <v>1519</v>
      </c>
      <c r="P14" s="64" t="s">
        <v>1520</v>
      </c>
      <c r="Q14" s="64" t="s">
        <v>1519</v>
      </c>
      <c r="R14" s="64" t="s">
        <v>1519</v>
      </c>
      <c r="S14" s="64" t="s">
        <v>1519</v>
      </c>
      <c r="T14" s="64" t="s">
        <v>1521</v>
      </c>
      <c r="U14" s="64" t="s">
        <v>1519</v>
      </c>
      <c r="V14" s="64" t="s">
        <v>1519</v>
      </c>
      <c r="W14" s="64" t="s">
        <v>1520</v>
      </c>
      <c r="X14" s="64" t="s">
        <v>1519</v>
      </c>
      <c r="Y14" s="64" t="s">
        <v>1446</v>
      </c>
      <c r="Z14" s="64" t="s">
        <v>1519</v>
      </c>
      <c r="AA14" s="64" t="s">
        <v>1519</v>
      </c>
      <c r="AB14" s="64" t="s">
        <v>1521</v>
      </c>
      <c r="AC14" s="64" t="s">
        <v>1519</v>
      </c>
      <c r="AD14" s="64" t="s">
        <v>1520</v>
      </c>
      <c r="AE14" s="64" t="s">
        <v>1519</v>
      </c>
      <c r="AF14" s="64" t="s">
        <v>1519</v>
      </c>
      <c r="AG14" s="64"/>
      <c r="AH14" s="64">
        <f t="shared" si="2"/>
        <v>30</v>
      </c>
      <c r="AI14" s="64">
        <f t="shared" si="3"/>
        <v>17</v>
      </c>
      <c r="AJ14" s="64">
        <f t="shared" si="4"/>
        <v>3</v>
      </c>
      <c r="AK14" s="64">
        <f t="shared" si="5"/>
        <v>4</v>
      </c>
      <c r="AL14" s="64">
        <f t="shared" si="6"/>
        <v>6</v>
      </c>
    </row>
    <row r="15" spans="1:38">
      <c r="A15" s="63" t="str">
        <f>[1]Employee_Master!A11</f>
        <v>EMP009</v>
      </c>
      <c r="B15" s="63" t="str">
        <f>[1]Employee_Master!B11</f>
        <v>Raju Roi</v>
      </c>
      <c r="C15" s="64" t="s">
        <v>1519</v>
      </c>
      <c r="D15" s="64" t="s">
        <v>1519</v>
      </c>
      <c r="E15" s="64" t="s">
        <v>1519</v>
      </c>
      <c r="F15" s="64" t="s">
        <v>1519</v>
      </c>
      <c r="G15" s="64" t="s">
        <v>1446</v>
      </c>
      <c r="H15" s="64" t="s">
        <v>1519</v>
      </c>
      <c r="I15" s="64" t="s">
        <v>1520</v>
      </c>
      <c r="J15" s="64" t="s">
        <v>1519</v>
      </c>
      <c r="K15" s="64" t="s">
        <v>1519</v>
      </c>
      <c r="L15" s="64" t="s">
        <v>1521</v>
      </c>
      <c r="M15" s="64" t="s">
        <v>1519</v>
      </c>
      <c r="N15" s="64" t="s">
        <v>1446</v>
      </c>
      <c r="O15" s="64" t="s">
        <v>1519</v>
      </c>
      <c r="P15" s="64" t="s">
        <v>1520</v>
      </c>
      <c r="Q15" s="64" t="s">
        <v>1519</v>
      </c>
      <c r="R15" s="64" t="s">
        <v>1446</v>
      </c>
      <c r="S15" s="64" t="s">
        <v>1519</v>
      </c>
      <c r="T15" s="64" t="s">
        <v>1521</v>
      </c>
      <c r="U15" s="64" t="s">
        <v>1446</v>
      </c>
      <c r="V15" s="64" t="s">
        <v>1519</v>
      </c>
      <c r="W15" s="64" t="s">
        <v>1520</v>
      </c>
      <c r="X15" s="64" t="s">
        <v>1519</v>
      </c>
      <c r="Y15" s="64" t="s">
        <v>1519</v>
      </c>
      <c r="Z15" s="64" t="s">
        <v>1519</v>
      </c>
      <c r="AA15" s="64" t="s">
        <v>1519</v>
      </c>
      <c r="AB15" s="64" t="s">
        <v>1521</v>
      </c>
      <c r="AC15" s="64" t="s">
        <v>1519</v>
      </c>
      <c r="AD15" s="64" t="s">
        <v>1520</v>
      </c>
      <c r="AE15" s="64" t="s">
        <v>1519</v>
      </c>
      <c r="AF15" s="64" t="s">
        <v>1519</v>
      </c>
      <c r="AG15" s="64"/>
      <c r="AH15" s="64">
        <f t="shared" si="2"/>
        <v>30</v>
      </c>
      <c r="AI15" s="64">
        <f t="shared" si="3"/>
        <v>19</v>
      </c>
      <c r="AJ15" s="64">
        <f t="shared" si="4"/>
        <v>3</v>
      </c>
      <c r="AK15" s="64">
        <f t="shared" si="5"/>
        <v>4</v>
      </c>
      <c r="AL15" s="64">
        <f t="shared" si="6"/>
        <v>4</v>
      </c>
    </row>
    <row r="16" spans="1:38">
      <c r="A16" s="63" t="str">
        <f>[1]Employee_Master!A12</f>
        <v>EMP010</v>
      </c>
      <c r="B16" s="63" t="str">
        <f>[1]Employee_Master!B12</f>
        <v>Rabia Ansari</v>
      </c>
      <c r="C16" s="64" t="s">
        <v>1446</v>
      </c>
      <c r="D16" s="64" t="s">
        <v>1519</v>
      </c>
      <c r="E16" s="64" t="s">
        <v>1446</v>
      </c>
      <c r="F16" s="64" t="s">
        <v>1519</v>
      </c>
      <c r="G16" s="64" t="s">
        <v>1519</v>
      </c>
      <c r="H16" s="64" t="s">
        <v>1519</v>
      </c>
      <c r="I16" s="64" t="s">
        <v>1520</v>
      </c>
      <c r="J16" s="64" t="s">
        <v>1519</v>
      </c>
      <c r="K16" s="64" t="s">
        <v>1519</v>
      </c>
      <c r="L16" s="64" t="s">
        <v>1521</v>
      </c>
      <c r="M16" s="64" t="s">
        <v>1519</v>
      </c>
      <c r="N16" s="64" t="s">
        <v>1519</v>
      </c>
      <c r="O16" s="64" t="s">
        <v>1519</v>
      </c>
      <c r="P16" s="64" t="s">
        <v>1520</v>
      </c>
      <c r="Q16" s="64" t="s">
        <v>1519</v>
      </c>
      <c r="R16" s="64" t="s">
        <v>1519</v>
      </c>
      <c r="S16" s="64" t="s">
        <v>1519</v>
      </c>
      <c r="T16" s="64" t="s">
        <v>1521</v>
      </c>
      <c r="U16" s="64" t="s">
        <v>1519</v>
      </c>
      <c r="V16" s="64" t="s">
        <v>1519</v>
      </c>
      <c r="W16" s="64" t="s">
        <v>1520</v>
      </c>
      <c r="X16" s="64" t="s">
        <v>1519</v>
      </c>
      <c r="Y16" s="64" t="s">
        <v>1446</v>
      </c>
      <c r="Z16" s="64" t="s">
        <v>1519</v>
      </c>
      <c r="AA16" s="64" t="s">
        <v>1519</v>
      </c>
      <c r="AB16" s="64" t="s">
        <v>1521</v>
      </c>
      <c r="AC16" s="64" t="s">
        <v>1519</v>
      </c>
      <c r="AD16" s="64" t="s">
        <v>1520</v>
      </c>
      <c r="AE16" s="64" t="s">
        <v>1519</v>
      </c>
      <c r="AF16" s="64" t="s">
        <v>1519</v>
      </c>
      <c r="AG16" s="64"/>
      <c r="AH16" s="64">
        <f t="shared" si="2"/>
        <v>30</v>
      </c>
      <c r="AI16" s="64">
        <f t="shared" si="3"/>
        <v>20</v>
      </c>
      <c r="AJ16" s="64">
        <f t="shared" si="4"/>
        <v>3</v>
      </c>
      <c r="AK16" s="64">
        <f t="shared" si="5"/>
        <v>4</v>
      </c>
      <c r="AL16" s="64">
        <f t="shared" si="6"/>
        <v>3</v>
      </c>
    </row>
    <row r="17" spans="1:38">
      <c r="A17" s="63" t="str">
        <f>[1]Employee_Master!A13</f>
        <v>EMP011</v>
      </c>
      <c r="B17" s="63" t="str">
        <f>[1]Employee_Master!B13</f>
        <v>Ram Kumar</v>
      </c>
      <c r="C17" s="64" t="s">
        <v>1519</v>
      </c>
      <c r="D17" s="64" t="s">
        <v>1519</v>
      </c>
      <c r="E17" s="64" t="s">
        <v>1519</v>
      </c>
      <c r="F17" s="64" t="s">
        <v>1446</v>
      </c>
      <c r="G17" s="64" t="s">
        <v>1519</v>
      </c>
      <c r="H17" s="64" t="s">
        <v>1519</v>
      </c>
      <c r="I17" s="64" t="s">
        <v>1520</v>
      </c>
      <c r="J17" s="64" t="s">
        <v>1519</v>
      </c>
      <c r="K17" s="64" t="s">
        <v>1446</v>
      </c>
      <c r="L17" s="64" t="s">
        <v>1521</v>
      </c>
      <c r="M17" s="64" t="s">
        <v>1446</v>
      </c>
      <c r="N17" s="64" t="s">
        <v>1519</v>
      </c>
      <c r="O17" s="64" t="s">
        <v>1519</v>
      </c>
      <c r="P17" s="64" t="s">
        <v>1520</v>
      </c>
      <c r="Q17" s="64" t="s">
        <v>1519</v>
      </c>
      <c r="R17" s="64" t="s">
        <v>1519</v>
      </c>
      <c r="S17" s="64" t="s">
        <v>1519</v>
      </c>
      <c r="T17" s="64" t="s">
        <v>1521</v>
      </c>
      <c r="U17" s="64" t="s">
        <v>1519</v>
      </c>
      <c r="V17" s="64" t="s">
        <v>1519</v>
      </c>
      <c r="W17" s="64" t="s">
        <v>1520</v>
      </c>
      <c r="X17" s="64" t="s">
        <v>1519</v>
      </c>
      <c r="Y17" s="64" t="s">
        <v>1519</v>
      </c>
      <c r="Z17" s="64" t="s">
        <v>1519</v>
      </c>
      <c r="AA17" s="64" t="s">
        <v>1519</v>
      </c>
      <c r="AB17" s="64" t="s">
        <v>1521</v>
      </c>
      <c r="AC17" s="64" t="s">
        <v>1519</v>
      </c>
      <c r="AD17" s="64" t="s">
        <v>1520</v>
      </c>
      <c r="AE17" s="64" t="s">
        <v>1446</v>
      </c>
      <c r="AF17" s="64" t="s">
        <v>1519</v>
      </c>
      <c r="AG17" s="64"/>
      <c r="AH17" s="64">
        <f t="shared" si="2"/>
        <v>30</v>
      </c>
      <c r="AI17" s="64">
        <f t="shared" si="3"/>
        <v>19</v>
      </c>
      <c r="AJ17" s="64">
        <f t="shared" si="4"/>
        <v>3</v>
      </c>
      <c r="AK17" s="64">
        <f t="shared" si="5"/>
        <v>4</v>
      </c>
      <c r="AL17" s="64">
        <f t="shared" si="6"/>
        <v>4</v>
      </c>
    </row>
    <row r="18" spans="1:38">
      <c r="A18" s="63" t="str">
        <f>[1]Employee_Master!A14</f>
        <v>EMP012</v>
      </c>
      <c r="B18" s="63" t="str">
        <f>[1]Employee_Master!B14</f>
        <v>Raja Babu</v>
      </c>
      <c r="C18" s="64" t="s">
        <v>1519</v>
      </c>
      <c r="D18" s="64" t="s">
        <v>1519</v>
      </c>
      <c r="E18" s="64" t="s">
        <v>1519</v>
      </c>
      <c r="F18" s="64" t="s">
        <v>1519</v>
      </c>
      <c r="G18" s="64" t="s">
        <v>1519</v>
      </c>
      <c r="H18" s="64" t="s">
        <v>1519</v>
      </c>
      <c r="I18" s="64" t="s">
        <v>1520</v>
      </c>
      <c r="J18" s="64" t="s">
        <v>1446</v>
      </c>
      <c r="K18" s="64" t="s">
        <v>1519</v>
      </c>
      <c r="L18" s="64" t="s">
        <v>1521</v>
      </c>
      <c r="M18" s="64" t="s">
        <v>1519</v>
      </c>
      <c r="N18" s="64" t="s">
        <v>1519</v>
      </c>
      <c r="O18" s="64" t="s">
        <v>1519</v>
      </c>
      <c r="P18" s="64" t="s">
        <v>1520</v>
      </c>
      <c r="Q18" s="64" t="s">
        <v>1519</v>
      </c>
      <c r="R18" s="64" t="s">
        <v>1519</v>
      </c>
      <c r="S18" s="64" t="s">
        <v>1519</v>
      </c>
      <c r="T18" s="64" t="s">
        <v>1521</v>
      </c>
      <c r="U18" s="64" t="s">
        <v>1446</v>
      </c>
      <c r="V18" s="64" t="s">
        <v>1519</v>
      </c>
      <c r="W18" s="64" t="s">
        <v>1520</v>
      </c>
      <c r="X18" s="64" t="s">
        <v>1519</v>
      </c>
      <c r="Y18" s="64" t="s">
        <v>1519</v>
      </c>
      <c r="Z18" s="64" t="s">
        <v>1519</v>
      </c>
      <c r="AA18" s="64" t="s">
        <v>1519</v>
      </c>
      <c r="AB18" s="64" t="s">
        <v>1521</v>
      </c>
      <c r="AC18" s="64" t="s">
        <v>1519</v>
      </c>
      <c r="AD18" s="64" t="s">
        <v>1520</v>
      </c>
      <c r="AE18" s="64" t="s">
        <v>1519</v>
      </c>
      <c r="AF18" s="64" t="s">
        <v>1446</v>
      </c>
      <c r="AG18" s="64"/>
      <c r="AH18" s="64">
        <f t="shared" si="2"/>
        <v>30</v>
      </c>
      <c r="AI18" s="64">
        <f t="shared" si="3"/>
        <v>20</v>
      </c>
      <c r="AJ18" s="64">
        <f t="shared" si="4"/>
        <v>3</v>
      </c>
      <c r="AK18" s="64">
        <f t="shared" si="5"/>
        <v>4</v>
      </c>
      <c r="AL18" s="64">
        <f t="shared" si="6"/>
        <v>3</v>
      </c>
    </row>
    <row r="19" spans="1:38">
      <c r="A19" s="63" t="str">
        <f>[1]Employee_Master!A15</f>
        <v>EMP013</v>
      </c>
      <c r="B19" s="63" t="str">
        <f>[1]Employee_Master!B15</f>
        <v>Fiza Khan</v>
      </c>
      <c r="C19" s="64" t="s">
        <v>1519</v>
      </c>
      <c r="D19" s="64" t="s">
        <v>1519</v>
      </c>
      <c r="E19" s="64" t="s">
        <v>1446</v>
      </c>
      <c r="F19" s="64" t="s">
        <v>1519</v>
      </c>
      <c r="G19" s="64" t="s">
        <v>1519</v>
      </c>
      <c r="H19" s="64" t="s">
        <v>1519</v>
      </c>
      <c r="I19" s="64" t="s">
        <v>1520</v>
      </c>
      <c r="J19" s="64" t="s">
        <v>1519</v>
      </c>
      <c r="K19" s="64" t="s">
        <v>1519</v>
      </c>
      <c r="L19" s="64" t="s">
        <v>1521</v>
      </c>
      <c r="M19" s="64" t="s">
        <v>1519</v>
      </c>
      <c r="N19" s="64" t="s">
        <v>1446</v>
      </c>
      <c r="O19" s="64" t="s">
        <v>1519</v>
      </c>
      <c r="P19" s="64" t="s">
        <v>1520</v>
      </c>
      <c r="Q19" s="64" t="s">
        <v>1519</v>
      </c>
      <c r="R19" s="64" t="s">
        <v>1519</v>
      </c>
      <c r="S19" s="64" t="s">
        <v>1519</v>
      </c>
      <c r="T19" s="64" t="s">
        <v>1521</v>
      </c>
      <c r="U19" s="64" t="s">
        <v>1446</v>
      </c>
      <c r="V19" s="64" t="s">
        <v>1446</v>
      </c>
      <c r="W19" s="64" t="s">
        <v>1520</v>
      </c>
      <c r="X19" s="64" t="s">
        <v>1519</v>
      </c>
      <c r="Y19" s="64" t="s">
        <v>1519</v>
      </c>
      <c r="Z19" s="64" t="s">
        <v>1519</v>
      </c>
      <c r="AA19" s="64" t="s">
        <v>1519</v>
      </c>
      <c r="AB19" s="64" t="s">
        <v>1521</v>
      </c>
      <c r="AC19" s="64" t="s">
        <v>1446</v>
      </c>
      <c r="AD19" s="64" t="s">
        <v>1520</v>
      </c>
      <c r="AE19" s="64" t="s">
        <v>1519</v>
      </c>
      <c r="AF19" s="64" t="s">
        <v>1519</v>
      </c>
      <c r="AG19" s="64"/>
      <c r="AH19" s="64">
        <f t="shared" si="2"/>
        <v>30</v>
      </c>
      <c r="AI19" s="64">
        <f t="shared" si="3"/>
        <v>18</v>
      </c>
      <c r="AJ19" s="64">
        <f t="shared" si="4"/>
        <v>3</v>
      </c>
      <c r="AK19" s="64">
        <f t="shared" si="5"/>
        <v>4</v>
      </c>
      <c r="AL19" s="64">
        <f t="shared" si="6"/>
        <v>5</v>
      </c>
    </row>
    <row r="20" spans="1:38">
      <c r="A20" s="63" t="str">
        <f>[1]Employee_Master!A16</f>
        <v>EMP014</v>
      </c>
      <c r="B20" s="63" t="str">
        <f>[1]Employee_Master!B16</f>
        <v>Aman Pal</v>
      </c>
      <c r="C20" s="64" t="s">
        <v>1519</v>
      </c>
      <c r="D20" s="64" t="s">
        <v>1519</v>
      </c>
      <c r="E20" s="64" t="s">
        <v>1519</v>
      </c>
      <c r="F20" s="64" t="s">
        <v>1519</v>
      </c>
      <c r="G20" s="64" t="s">
        <v>1446</v>
      </c>
      <c r="H20" s="64" t="s">
        <v>1519</v>
      </c>
      <c r="I20" s="64" t="s">
        <v>1520</v>
      </c>
      <c r="J20" s="64" t="s">
        <v>1446</v>
      </c>
      <c r="K20" s="64" t="s">
        <v>1446</v>
      </c>
      <c r="L20" s="64" t="s">
        <v>1521</v>
      </c>
      <c r="M20" s="64" t="s">
        <v>1519</v>
      </c>
      <c r="N20" s="64" t="s">
        <v>1519</v>
      </c>
      <c r="O20" s="64" t="s">
        <v>1519</v>
      </c>
      <c r="P20" s="64" t="s">
        <v>1520</v>
      </c>
      <c r="Q20" s="64" t="s">
        <v>1519</v>
      </c>
      <c r="R20" s="64" t="s">
        <v>1519</v>
      </c>
      <c r="S20" s="64" t="s">
        <v>1519</v>
      </c>
      <c r="T20" s="64" t="s">
        <v>1521</v>
      </c>
      <c r="U20" s="64" t="s">
        <v>1446</v>
      </c>
      <c r="V20" s="64" t="s">
        <v>1519</v>
      </c>
      <c r="W20" s="64" t="s">
        <v>1520</v>
      </c>
      <c r="X20" s="64" t="s">
        <v>1519</v>
      </c>
      <c r="Y20" s="64" t="s">
        <v>1446</v>
      </c>
      <c r="Z20" s="64" t="s">
        <v>1519</v>
      </c>
      <c r="AA20" s="64" t="s">
        <v>1446</v>
      </c>
      <c r="AB20" s="64" t="s">
        <v>1521</v>
      </c>
      <c r="AC20" s="64" t="s">
        <v>1519</v>
      </c>
      <c r="AD20" s="64" t="s">
        <v>1520</v>
      </c>
      <c r="AE20" s="64" t="s">
        <v>1519</v>
      </c>
      <c r="AF20" s="64" t="s">
        <v>1519</v>
      </c>
      <c r="AG20" s="64"/>
      <c r="AH20" s="64">
        <f t="shared" si="2"/>
        <v>30</v>
      </c>
      <c r="AI20" s="64">
        <f t="shared" si="3"/>
        <v>17</v>
      </c>
      <c r="AJ20" s="64">
        <f t="shared" si="4"/>
        <v>3</v>
      </c>
      <c r="AK20" s="64">
        <f t="shared" si="5"/>
        <v>4</v>
      </c>
      <c r="AL20" s="64">
        <f t="shared" si="6"/>
        <v>6</v>
      </c>
    </row>
    <row r="21" spans="1:38">
      <c r="A21" s="63" t="str">
        <f>[1]Employee_Master!A17</f>
        <v>EMP015</v>
      </c>
      <c r="B21" s="63" t="str">
        <f>[1]Employee_Master!B17</f>
        <v>Aman Lal</v>
      </c>
      <c r="C21" s="64" t="s">
        <v>1446</v>
      </c>
      <c r="D21" s="64" t="s">
        <v>1446</v>
      </c>
      <c r="E21" s="64" t="s">
        <v>1446</v>
      </c>
      <c r="F21" s="64" t="s">
        <v>1519</v>
      </c>
      <c r="G21" s="64" t="s">
        <v>1519</v>
      </c>
      <c r="H21" s="64" t="s">
        <v>1519</v>
      </c>
      <c r="I21" s="64" t="s">
        <v>1520</v>
      </c>
      <c r="J21" s="64" t="s">
        <v>1519</v>
      </c>
      <c r="K21" s="64" t="s">
        <v>1519</v>
      </c>
      <c r="L21" s="64" t="s">
        <v>1521</v>
      </c>
      <c r="M21" s="64" t="s">
        <v>1519</v>
      </c>
      <c r="N21" s="64" t="s">
        <v>1519</v>
      </c>
      <c r="O21" s="64" t="s">
        <v>1519</v>
      </c>
      <c r="P21" s="64" t="s">
        <v>1520</v>
      </c>
      <c r="Q21" s="64" t="s">
        <v>1519</v>
      </c>
      <c r="R21" s="64" t="s">
        <v>1519</v>
      </c>
      <c r="S21" s="64" t="s">
        <v>1519</v>
      </c>
      <c r="T21" s="64" t="s">
        <v>1521</v>
      </c>
      <c r="U21" s="64" t="s">
        <v>1519</v>
      </c>
      <c r="V21" s="64" t="s">
        <v>1519</v>
      </c>
      <c r="W21" s="64" t="s">
        <v>1520</v>
      </c>
      <c r="X21" s="64" t="s">
        <v>1446</v>
      </c>
      <c r="Y21" s="64" t="s">
        <v>1519</v>
      </c>
      <c r="Z21" s="64" t="s">
        <v>1519</v>
      </c>
      <c r="AA21" s="64" t="s">
        <v>1446</v>
      </c>
      <c r="AB21" s="64" t="s">
        <v>1521</v>
      </c>
      <c r="AC21" s="64" t="s">
        <v>1519</v>
      </c>
      <c r="AD21" s="64" t="s">
        <v>1520</v>
      </c>
      <c r="AE21" s="64" t="s">
        <v>1519</v>
      </c>
      <c r="AF21" s="64" t="s">
        <v>1519</v>
      </c>
      <c r="AG21" s="64"/>
      <c r="AH21" s="64">
        <f t="shared" si="2"/>
        <v>30</v>
      </c>
      <c r="AI21" s="64">
        <f t="shared" si="3"/>
        <v>18</v>
      </c>
      <c r="AJ21" s="64">
        <f t="shared" si="4"/>
        <v>3</v>
      </c>
      <c r="AK21" s="64">
        <f t="shared" si="5"/>
        <v>4</v>
      </c>
      <c r="AL21" s="64">
        <f t="shared" si="6"/>
        <v>5</v>
      </c>
    </row>
    <row r="22" spans="1:38">
      <c r="A22" s="63" t="str">
        <f>[1]Employee_Master!A18</f>
        <v>EMP016</v>
      </c>
      <c r="B22" s="63" t="str">
        <f>[1]Employee_Master!B18</f>
        <v>Aman Mian</v>
      </c>
      <c r="C22" s="64" t="s">
        <v>1519</v>
      </c>
      <c r="D22" s="64" t="s">
        <v>1519</v>
      </c>
      <c r="E22" s="64" t="s">
        <v>1446</v>
      </c>
      <c r="F22" s="64" t="s">
        <v>1519</v>
      </c>
      <c r="G22" s="64" t="s">
        <v>1446</v>
      </c>
      <c r="H22" s="64" t="s">
        <v>1519</v>
      </c>
      <c r="I22" s="64" t="s">
        <v>1520</v>
      </c>
      <c r="J22" s="64" t="s">
        <v>1519</v>
      </c>
      <c r="K22" s="64" t="s">
        <v>1519</v>
      </c>
      <c r="L22" s="64" t="s">
        <v>1521</v>
      </c>
      <c r="M22" s="64" t="s">
        <v>1446</v>
      </c>
      <c r="N22" s="64" t="s">
        <v>1519</v>
      </c>
      <c r="O22" s="64" t="s">
        <v>1446</v>
      </c>
      <c r="P22" s="64" t="s">
        <v>1520</v>
      </c>
      <c r="Q22" s="64" t="s">
        <v>1519</v>
      </c>
      <c r="R22" s="64" t="s">
        <v>1519</v>
      </c>
      <c r="S22" s="64" t="s">
        <v>1519</v>
      </c>
      <c r="T22" s="64" t="s">
        <v>1521</v>
      </c>
      <c r="U22" s="64" t="s">
        <v>1519</v>
      </c>
      <c r="V22" s="64" t="s">
        <v>1519</v>
      </c>
      <c r="W22" s="64" t="s">
        <v>1520</v>
      </c>
      <c r="X22" s="64" t="s">
        <v>1519</v>
      </c>
      <c r="Y22" s="64" t="s">
        <v>1519</v>
      </c>
      <c r="Z22" s="64" t="s">
        <v>1519</v>
      </c>
      <c r="AA22" s="64" t="s">
        <v>1519</v>
      </c>
      <c r="AB22" s="64" t="s">
        <v>1521</v>
      </c>
      <c r="AC22" s="64" t="s">
        <v>1446</v>
      </c>
      <c r="AD22" s="64" t="s">
        <v>1520</v>
      </c>
      <c r="AE22" s="64" t="s">
        <v>1446</v>
      </c>
      <c r="AF22" s="64" t="s">
        <v>1519</v>
      </c>
      <c r="AG22" s="64"/>
      <c r="AH22" s="64">
        <f t="shared" si="2"/>
        <v>30</v>
      </c>
      <c r="AI22" s="64">
        <f t="shared" si="3"/>
        <v>17</v>
      </c>
      <c r="AJ22" s="64">
        <f t="shared" si="4"/>
        <v>3</v>
      </c>
      <c r="AK22" s="64">
        <f t="shared" si="5"/>
        <v>4</v>
      </c>
      <c r="AL22" s="64">
        <f t="shared" si="6"/>
        <v>6</v>
      </c>
    </row>
    <row r="23" spans="1:38">
      <c r="A23" s="63" t="str">
        <f>[1]Employee_Master!A19</f>
        <v>EMP017</v>
      </c>
      <c r="B23" s="63" t="str">
        <f>[1]Employee_Master!B19</f>
        <v>Aman Sheikh</v>
      </c>
      <c r="C23" s="64" t="s">
        <v>1519</v>
      </c>
      <c r="D23" s="64" t="s">
        <v>1519</v>
      </c>
      <c r="E23" s="64" t="s">
        <v>1519</v>
      </c>
      <c r="F23" s="64" t="s">
        <v>1519</v>
      </c>
      <c r="G23" s="64" t="s">
        <v>1519</v>
      </c>
      <c r="H23" s="64" t="s">
        <v>1446</v>
      </c>
      <c r="I23" s="64" t="s">
        <v>1520</v>
      </c>
      <c r="J23" s="64" t="s">
        <v>1519</v>
      </c>
      <c r="K23" s="64" t="s">
        <v>1519</v>
      </c>
      <c r="L23" s="64" t="s">
        <v>1521</v>
      </c>
      <c r="M23" s="64" t="s">
        <v>1519</v>
      </c>
      <c r="N23" s="64" t="s">
        <v>1519</v>
      </c>
      <c r="O23" s="64" t="s">
        <v>1519</v>
      </c>
      <c r="P23" s="64" t="s">
        <v>1520</v>
      </c>
      <c r="Q23" s="64" t="s">
        <v>1519</v>
      </c>
      <c r="R23" s="64" t="s">
        <v>1519</v>
      </c>
      <c r="S23" s="64" t="s">
        <v>1519</v>
      </c>
      <c r="T23" s="64" t="s">
        <v>1521</v>
      </c>
      <c r="U23" s="64" t="s">
        <v>1519</v>
      </c>
      <c r="V23" s="64" t="s">
        <v>1519</v>
      </c>
      <c r="W23" s="64" t="s">
        <v>1520</v>
      </c>
      <c r="X23" s="64" t="s">
        <v>1519</v>
      </c>
      <c r="Y23" s="64" t="s">
        <v>1446</v>
      </c>
      <c r="Z23" s="64" t="s">
        <v>1519</v>
      </c>
      <c r="AA23" s="64" t="s">
        <v>1519</v>
      </c>
      <c r="AB23" s="64" t="s">
        <v>1521</v>
      </c>
      <c r="AC23" s="64" t="s">
        <v>1519</v>
      </c>
      <c r="AD23" s="64" t="s">
        <v>1520</v>
      </c>
      <c r="AE23" s="64" t="s">
        <v>1446</v>
      </c>
      <c r="AF23" s="64" t="s">
        <v>1519</v>
      </c>
      <c r="AG23" s="64"/>
      <c r="AH23" s="64">
        <f t="shared" si="2"/>
        <v>30</v>
      </c>
      <c r="AI23" s="64">
        <f t="shared" si="3"/>
        <v>20</v>
      </c>
      <c r="AJ23" s="64">
        <f t="shared" si="4"/>
        <v>3</v>
      </c>
      <c r="AK23" s="64">
        <f t="shared" si="5"/>
        <v>4</v>
      </c>
      <c r="AL23" s="64">
        <f t="shared" si="6"/>
        <v>3</v>
      </c>
    </row>
    <row r="24" spans="1:38">
      <c r="A24" s="63" t="str">
        <f>[1]Employee_Master!A20</f>
        <v>EMP018</v>
      </c>
      <c r="B24" s="63" t="str">
        <f>[1]Employee_Master!B20</f>
        <v>Aman Suri</v>
      </c>
      <c r="C24" s="64" t="s">
        <v>1446</v>
      </c>
      <c r="D24" s="64" t="s">
        <v>1519</v>
      </c>
      <c r="E24" s="64" t="s">
        <v>1519</v>
      </c>
      <c r="F24" s="64" t="s">
        <v>1519</v>
      </c>
      <c r="G24" s="64" t="s">
        <v>1519</v>
      </c>
      <c r="H24" s="64" t="s">
        <v>1446</v>
      </c>
      <c r="I24" s="64" t="s">
        <v>1520</v>
      </c>
      <c r="J24" s="64" t="s">
        <v>1519</v>
      </c>
      <c r="K24" s="64" t="s">
        <v>1519</v>
      </c>
      <c r="L24" s="64" t="s">
        <v>1521</v>
      </c>
      <c r="M24" s="64" t="s">
        <v>1446</v>
      </c>
      <c r="N24" s="64" t="s">
        <v>1519</v>
      </c>
      <c r="O24" s="64" t="s">
        <v>1519</v>
      </c>
      <c r="P24" s="64" t="s">
        <v>1520</v>
      </c>
      <c r="Q24" s="64" t="s">
        <v>1519</v>
      </c>
      <c r="R24" s="64" t="s">
        <v>1519</v>
      </c>
      <c r="S24" s="64" t="s">
        <v>1519</v>
      </c>
      <c r="T24" s="64" t="s">
        <v>1521</v>
      </c>
      <c r="U24" s="64" t="s">
        <v>1519</v>
      </c>
      <c r="V24" s="64" t="s">
        <v>1519</v>
      </c>
      <c r="W24" s="64" t="s">
        <v>1520</v>
      </c>
      <c r="X24" s="64" t="s">
        <v>1446</v>
      </c>
      <c r="Y24" s="64" t="s">
        <v>1519</v>
      </c>
      <c r="Z24" s="64" t="s">
        <v>1446</v>
      </c>
      <c r="AA24" s="64" t="s">
        <v>1519</v>
      </c>
      <c r="AB24" s="64" t="s">
        <v>1521</v>
      </c>
      <c r="AC24" s="64" t="s">
        <v>1519</v>
      </c>
      <c r="AD24" s="64" t="s">
        <v>1520</v>
      </c>
      <c r="AE24" s="64" t="s">
        <v>1519</v>
      </c>
      <c r="AF24" s="64" t="s">
        <v>1519</v>
      </c>
      <c r="AG24" s="64"/>
      <c r="AH24" s="64">
        <f t="shared" si="2"/>
        <v>30</v>
      </c>
      <c r="AI24" s="64">
        <f t="shared" si="3"/>
        <v>18</v>
      </c>
      <c r="AJ24" s="64">
        <f t="shared" si="4"/>
        <v>3</v>
      </c>
      <c r="AK24" s="64">
        <f t="shared" si="5"/>
        <v>4</v>
      </c>
      <c r="AL24" s="64">
        <f t="shared" si="6"/>
        <v>5</v>
      </c>
    </row>
    <row r="25" spans="1:38">
      <c r="A25" s="63" t="str">
        <f>[1]Employee_Master!A21</f>
        <v>EMP019</v>
      </c>
      <c r="B25" s="63" t="str">
        <f>[1]Employee_Master!B21</f>
        <v>Aman Malik</v>
      </c>
      <c r="C25" s="64" t="s">
        <v>1519</v>
      </c>
      <c r="D25" s="64" t="s">
        <v>1519</v>
      </c>
      <c r="E25" s="64" t="s">
        <v>1519</v>
      </c>
      <c r="F25" s="64" t="s">
        <v>1519</v>
      </c>
      <c r="G25" s="64" t="s">
        <v>1446</v>
      </c>
      <c r="H25" s="64" t="s">
        <v>1519</v>
      </c>
      <c r="I25" s="64" t="s">
        <v>1520</v>
      </c>
      <c r="J25" s="64" t="s">
        <v>1519</v>
      </c>
      <c r="K25" s="64" t="s">
        <v>1519</v>
      </c>
      <c r="L25" s="64" t="s">
        <v>1521</v>
      </c>
      <c r="M25" s="64" t="s">
        <v>1519</v>
      </c>
      <c r="N25" s="64" t="s">
        <v>1446</v>
      </c>
      <c r="O25" s="64" t="s">
        <v>1519</v>
      </c>
      <c r="P25" s="64" t="s">
        <v>1520</v>
      </c>
      <c r="Q25" s="64" t="s">
        <v>1519</v>
      </c>
      <c r="R25" s="64" t="s">
        <v>1519</v>
      </c>
      <c r="S25" s="64" t="s">
        <v>1519</v>
      </c>
      <c r="T25" s="64" t="s">
        <v>1521</v>
      </c>
      <c r="U25" s="64" t="s">
        <v>1519</v>
      </c>
      <c r="V25" s="64" t="s">
        <v>1519</v>
      </c>
      <c r="W25" s="64" t="s">
        <v>1520</v>
      </c>
      <c r="X25" s="64" t="s">
        <v>1446</v>
      </c>
      <c r="Y25" s="64" t="s">
        <v>1519</v>
      </c>
      <c r="Z25" s="64" t="s">
        <v>1519</v>
      </c>
      <c r="AA25" s="64" t="s">
        <v>1519</v>
      </c>
      <c r="AB25" s="64" t="s">
        <v>1521</v>
      </c>
      <c r="AC25" s="64" t="s">
        <v>1519</v>
      </c>
      <c r="AD25" s="64" t="s">
        <v>1520</v>
      </c>
      <c r="AE25" s="64" t="s">
        <v>1519</v>
      </c>
      <c r="AF25" s="64" t="s">
        <v>1519</v>
      </c>
      <c r="AG25" s="64"/>
      <c r="AH25" s="64">
        <f t="shared" si="2"/>
        <v>30</v>
      </c>
      <c r="AI25" s="64">
        <f t="shared" si="3"/>
        <v>20</v>
      </c>
      <c r="AJ25" s="64">
        <f t="shared" si="4"/>
        <v>3</v>
      </c>
      <c r="AK25" s="64">
        <f t="shared" si="5"/>
        <v>4</v>
      </c>
      <c r="AL25" s="64">
        <f t="shared" si="6"/>
        <v>3</v>
      </c>
    </row>
    <row r="26" spans="1:38">
      <c r="A26" s="63" t="str">
        <f>[1]Employee_Master!A22</f>
        <v>EMP020</v>
      </c>
      <c r="B26" s="63" t="str">
        <f>[1]Employee_Master!B22</f>
        <v>Aman Qureshi</v>
      </c>
      <c r="C26" s="64" t="s">
        <v>1519</v>
      </c>
      <c r="D26" s="64" t="s">
        <v>1519</v>
      </c>
      <c r="E26" s="64" t="s">
        <v>1519</v>
      </c>
      <c r="F26" s="64" t="s">
        <v>1519</v>
      </c>
      <c r="G26" s="64" t="s">
        <v>1519</v>
      </c>
      <c r="H26" s="64" t="s">
        <v>1519</v>
      </c>
      <c r="I26" s="64" t="s">
        <v>1520</v>
      </c>
      <c r="J26" s="64" t="s">
        <v>1519</v>
      </c>
      <c r="K26" s="64" t="s">
        <v>1519</v>
      </c>
      <c r="L26" s="64" t="s">
        <v>1521</v>
      </c>
      <c r="M26" s="64" t="s">
        <v>1519</v>
      </c>
      <c r="N26" s="64" t="s">
        <v>1446</v>
      </c>
      <c r="O26" s="64" t="s">
        <v>1519</v>
      </c>
      <c r="P26" s="64" t="s">
        <v>1520</v>
      </c>
      <c r="Q26" s="64" t="s">
        <v>1519</v>
      </c>
      <c r="R26" s="64" t="s">
        <v>1446</v>
      </c>
      <c r="S26" s="64" t="s">
        <v>1519</v>
      </c>
      <c r="T26" s="64" t="s">
        <v>1521</v>
      </c>
      <c r="U26" s="64" t="s">
        <v>1519</v>
      </c>
      <c r="V26" s="64" t="s">
        <v>1446</v>
      </c>
      <c r="W26" s="64" t="s">
        <v>1520</v>
      </c>
      <c r="X26" s="64" t="s">
        <v>1519</v>
      </c>
      <c r="Y26" s="64" t="s">
        <v>1519</v>
      </c>
      <c r="Z26" s="64" t="s">
        <v>1519</v>
      </c>
      <c r="AA26" s="64" t="s">
        <v>1519</v>
      </c>
      <c r="AB26" s="64" t="s">
        <v>1521</v>
      </c>
      <c r="AC26" s="64" t="s">
        <v>1519</v>
      </c>
      <c r="AD26" s="64" t="s">
        <v>1520</v>
      </c>
      <c r="AE26" s="64" t="s">
        <v>1519</v>
      </c>
      <c r="AF26" s="64" t="s">
        <v>1519</v>
      </c>
      <c r="AG26" s="64"/>
      <c r="AH26" s="64">
        <f t="shared" si="2"/>
        <v>30</v>
      </c>
      <c r="AI26" s="64">
        <f t="shared" si="3"/>
        <v>20</v>
      </c>
      <c r="AJ26" s="64">
        <f t="shared" si="4"/>
        <v>3</v>
      </c>
      <c r="AK26" s="64">
        <f t="shared" si="5"/>
        <v>4</v>
      </c>
      <c r="AL26" s="64">
        <f t="shared" si="6"/>
        <v>3</v>
      </c>
    </row>
    <row r="27" spans="1:38">
      <c r="A27" s="63" t="str">
        <f>[1]Employee_Master!A23</f>
        <v>EMP021</v>
      </c>
      <c r="B27" s="63" t="str">
        <f>[1]Employee_Master!B23</f>
        <v>Aman Shaikh</v>
      </c>
      <c r="C27" s="64" t="s">
        <v>1519</v>
      </c>
      <c r="D27" s="64" t="s">
        <v>1519</v>
      </c>
      <c r="E27" s="64" t="s">
        <v>1519</v>
      </c>
      <c r="F27" s="64" t="s">
        <v>1519</v>
      </c>
      <c r="G27" s="64" t="s">
        <v>1519</v>
      </c>
      <c r="H27" s="64" t="s">
        <v>1519</v>
      </c>
      <c r="I27" s="64" t="s">
        <v>1520</v>
      </c>
      <c r="J27" s="64" t="s">
        <v>1519</v>
      </c>
      <c r="K27" s="64" t="s">
        <v>1519</v>
      </c>
      <c r="L27" s="64" t="s">
        <v>1521</v>
      </c>
      <c r="M27" s="64" t="s">
        <v>1519</v>
      </c>
      <c r="N27" s="64" t="s">
        <v>1519</v>
      </c>
      <c r="O27" s="64" t="s">
        <v>1519</v>
      </c>
      <c r="P27" s="64" t="s">
        <v>1520</v>
      </c>
      <c r="Q27" s="64" t="s">
        <v>1519</v>
      </c>
      <c r="R27" s="64" t="s">
        <v>1519</v>
      </c>
      <c r="S27" s="64" t="s">
        <v>1519</v>
      </c>
      <c r="T27" s="64" t="s">
        <v>1521</v>
      </c>
      <c r="U27" s="64" t="s">
        <v>1446</v>
      </c>
      <c r="V27" s="64" t="s">
        <v>1519</v>
      </c>
      <c r="W27" s="64" t="s">
        <v>1520</v>
      </c>
      <c r="X27" s="64" t="s">
        <v>1519</v>
      </c>
      <c r="Y27" s="64" t="s">
        <v>1519</v>
      </c>
      <c r="Z27" s="64" t="s">
        <v>1446</v>
      </c>
      <c r="AA27" s="64" t="s">
        <v>1519</v>
      </c>
      <c r="AB27" s="64" t="s">
        <v>1521</v>
      </c>
      <c r="AC27" s="64" t="s">
        <v>1519</v>
      </c>
      <c r="AD27" s="64" t="s">
        <v>1520</v>
      </c>
      <c r="AE27" s="64" t="s">
        <v>1519</v>
      </c>
      <c r="AF27" s="64" t="s">
        <v>1519</v>
      </c>
      <c r="AG27" s="64"/>
      <c r="AH27" s="64">
        <f t="shared" si="2"/>
        <v>30</v>
      </c>
      <c r="AI27" s="64">
        <f t="shared" si="3"/>
        <v>21</v>
      </c>
      <c r="AJ27" s="64">
        <f t="shared" si="4"/>
        <v>3</v>
      </c>
      <c r="AK27" s="64">
        <f t="shared" si="5"/>
        <v>4</v>
      </c>
      <c r="AL27" s="64">
        <f t="shared" si="6"/>
        <v>2</v>
      </c>
    </row>
    <row r="28" spans="1:38">
      <c r="A28" s="63" t="str">
        <f>[1]Employee_Master!A24</f>
        <v>EMP022</v>
      </c>
      <c r="B28" s="63" t="str">
        <f>[1]Employee_Master!B24</f>
        <v>Aman Chaudhary</v>
      </c>
      <c r="C28" s="64" t="s">
        <v>1519</v>
      </c>
      <c r="D28" s="64" t="s">
        <v>1519</v>
      </c>
      <c r="E28" s="64" t="s">
        <v>1519</v>
      </c>
      <c r="F28" s="64" t="s">
        <v>1519</v>
      </c>
      <c r="G28" s="64" t="s">
        <v>1519</v>
      </c>
      <c r="H28" s="64" t="s">
        <v>1446</v>
      </c>
      <c r="I28" s="64" t="s">
        <v>1520</v>
      </c>
      <c r="J28" s="64" t="s">
        <v>1519</v>
      </c>
      <c r="K28" s="64" t="s">
        <v>1519</v>
      </c>
      <c r="L28" s="64" t="s">
        <v>1521</v>
      </c>
      <c r="M28" s="64" t="s">
        <v>1519</v>
      </c>
      <c r="N28" s="64" t="s">
        <v>1519</v>
      </c>
      <c r="O28" s="64" t="s">
        <v>1519</v>
      </c>
      <c r="P28" s="64" t="s">
        <v>1520</v>
      </c>
      <c r="Q28" s="64" t="s">
        <v>1519</v>
      </c>
      <c r="R28" s="64" t="s">
        <v>1519</v>
      </c>
      <c r="S28" s="64" t="s">
        <v>1446</v>
      </c>
      <c r="T28" s="64" t="s">
        <v>1521</v>
      </c>
      <c r="U28" s="64" t="s">
        <v>1519</v>
      </c>
      <c r="V28" s="64" t="s">
        <v>1446</v>
      </c>
      <c r="W28" s="64" t="s">
        <v>1520</v>
      </c>
      <c r="X28" s="64" t="s">
        <v>1519</v>
      </c>
      <c r="Y28" s="64" t="s">
        <v>1446</v>
      </c>
      <c r="Z28" s="64" t="s">
        <v>1519</v>
      </c>
      <c r="AA28" s="64" t="s">
        <v>1519</v>
      </c>
      <c r="AB28" s="64" t="s">
        <v>1521</v>
      </c>
      <c r="AC28" s="64" t="s">
        <v>1519</v>
      </c>
      <c r="AD28" s="64" t="s">
        <v>1520</v>
      </c>
      <c r="AE28" s="64" t="s">
        <v>1519</v>
      </c>
      <c r="AF28" s="64" t="s">
        <v>1519</v>
      </c>
      <c r="AG28" s="64"/>
      <c r="AH28" s="64">
        <f t="shared" si="2"/>
        <v>30</v>
      </c>
      <c r="AI28" s="64">
        <f t="shared" si="3"/>
        <v>19</v>
      </c>
      <c r="AJ28" s="64">
        <f t="shared" si="4"/>
        <v>3</v>
      </c>
      <c r="AK28" s="64">
        <f t="shared" si="5"/>
        <v>4</v>
      </c>
      <c r="AL28" s="64">
        <f t="shared" si="6"/>
        <v>4</v>
      </c>
    </row>
    <row r="29" spans="1:38">
      <c r="A29" s="63" t="str">
        <f>[1]Employee_Master!A25</f>
        <v>EMP023</v>
      </c>
      <c r="B29" s="63" t="str">
        <f>[1]Employee_Master!B25</f>
        <v>Aman Tyagi</v>
      </c>
      <c r="C29" s="64" t="s">
        <v>1519</v>
      </c>
      <c r="D29" s="64" t="s">
        <v>1519</v>
      </c>
      <c r="E29" s="64" t="s">
        <v>1446</v>
      </c>
      <c r="F29" s="64" t="s">
        <v>1519</v>
      </c>
      <c r="G29" s="64" t="s">
        <v>1519</v>
      </c>
      <c r="H29" s="64" t="s">
        <v>1446</v>
      </c>
      <c r="I29" s="64" t="s">
        <v>1520</v>
      </c>
      <c r="J29" s="64" t="s">
        <v>1446</v>
      </c>
      <c r="K29" s="64" t="s">
        <v>1519</v>
      </c>
      <c r="L29" s="64" t="s">
        <v>1521</v>
      </c>
      <c r="M29" s="64" t="s">
        <v>1519</v>
      </c>
      <c r="N29" s="64" t="s">
        <v>1519</v>
      </c>
      <c r="O29" s="64" t="s">
        <v>1519</v>
      </c>
      <c r="P29" s="64" t="s">
        <v>1520</v>
      </c>
      <c r="Q29" s="64" t="s">
        <v>1519</v>
      </c>
      <c r="R29" s="64" t="s">
        <v>1519</v>
      </c>
      <c r="S29" s="64" t="s">
        <v>1446</v>
      </c>
      <c r="T29" s="64" t="s">
        <v>1521</v>
      </c>
      <c r="U29" s="64" t="s">
        <v>1446</v>
      </c>
      <c r="V29" s="64" t="s">
        <v>1519</v>
      </c>
      <c r="W29" s="64" t="s">
        <v>1520</v>
      </c>
      <c r="X29" s="64" t="s">
        <v>1519</v>
      </c>
      <c r="Y29" s="64" t="s">
        <v>1519</v>
      </c>
      <c r="Z29" s="64" t="s">
        <v>1519</v>
      </c>
      <c r="AA29" s="64" t="s">
        <v>1519</v>
      </c>
      <c r="AB29" s="64" t="s">
        <v>1521</v>
      </c>
      <c r="AC29" s="64" t="s">
        <v>1519</v>
      </c>
      <c r="AD29" s="64" t="s">
        <v>1520</v>
      </c>
      <c r="AE29" s="64" t="s">
        <v>1446</v>
      </c>
      <c r="AF29" s="64" t="s">
        <v>1519</v>
      </c>
      <c r="AG29" s="64"/>
      <c r="AH29" s="64">
        <f t="shared" si="2"/>
        <v>30</v>
      </c>
      <c r="AI29" s="64">
        <f t="shared" si="3"/>
        <v>17</v>
      </c>
      <c r="AJ29" s="64">
        <f t="shared" si="4"/>
        <v>3</v>
      </c>
      <c r="AK29" s="64">
        <f t="shared" si="5"/>
        <v>4</v>
      </c>
      <c r="AL29" s="64">
        <f t="shared" si="6"/>
        <v>6</v>
      </c>
    </row>
    <row r="30" spans="1:38">
      <c r="A30" s="63" t="str">
        <f>[1]Employee_Master!A26</f>
        <v>EMP024</v>
      </c>
      <c r="B30" s="63" t="str">
        <f>[1]Employee_Master!B26</f>
        <v>Aman Jain</v>
      </c>
      <c r="C30" s="64" t="s">
        <v>1446</v>
      </c>
      <c r="D30" s="64" t="s">
        <v>1519</v>
      </c>
      <c r="E30" s="64" t="s">
        <v>1519</v>
      </c>
      <c r="F30" s="64" t="s">
        <v>1519</v>
      </c>
      <c r="G30" s="64" t="s">
        <v>1519</v>
      </c>
      <c r="H30" s="64" t="s">
        <v>1446</v>
      </c>
      <c r="I30" s="64" t="s">
        <v>1520</v>
      </c>
      <c r="J30" s="64" t="s">
        <v>1519</v>
      </c>
      <c r="K30" s="64" t="s">
        <v>1519</v>
      </c>
      <c r="L30" s="64" t="s">
        <v>1521</v>
      </c>
      <c r="M30" s="64" t="s">
        <v>1519</v>
      </c>
      <c r="N30" s="64" t="s">
        <v>1519</v>
      </c>
      <c r="O30" s="64" t="s">
        <v>1446</v>
      </c>
      <c r="P30" s="64" t="s">
        <v>1520</v>
      </c>
      <c r="Q30" s="64" t="s">
        <v>1446</v>
      </c>
      <c r="R30" s="64" t="s">
        <v>1519</v>
      </c>
      <c r="S30" s="64" t="s">
        <v>1519</v>
      </c>
      <c r="T30" s="64" t="s">
        <v>1521</v>
      </c>
      <c r="U30" s="64" t="s">
        <v>1519</v>
      </c>
      <c r="V30" s="64" t="s">
        <v>1519</v>
      </c>
      <c r="W30" s="64" t="s">
        <v>1520</v>
      </c>
      <c r="X30" s="64" t="s">
        <v>1446</v>
      </c>
      <c r="Y30" s="64" t="s">
        <v>1519</v>
      </c>
      <c r="Z30" s="64" t="s">
        <v>1519</v>
      </c>
      <c r="AA30" s="64" t="s">
        <v>1519</v>
      </c>
      <c r="AB30" s="64" t="s">
        <v>1521</v>
      </c>
      <c r="AC30" s="64" t="s">
        <v>1519</v>
      </c>
      <c r="AD30" s="64" t="s">
        <v>1520</v>
      </c>
      <c r="AE30" s="64" t="s">
        <v>1519</v>
      </c>
      <c r="AF30" s="64" t="s">
        <v>1519</v>
      </c>
      <c r="AG30" s="64"/>
      <c r="AH30" s="64">
        <f t="shared" si="2"/>
        <v>30</v>
      </c>
      <c r="AI30" s="64">
        <f t="shared" si="3"/>
        <v>18</v>
      </c>
      <c r="AJ30" s="64">
        <f t="shared" si="4"/>
        <v>3</v>
      </c>
      <c r="AK30" s="64">
        <f t="shared" si="5"/>
        <v>4</v>
      </c>
      <c r="AL30" s="64">
        <f t="shared" si="6"/>
        <v>5</v>
      </c>
    </row>
    <row r="31" spans="1:38">
      <c r="A31" s="63" t="str">
        <f>[1]Employee_Master!A27</f>
        <v>EMP025</v>
      </c>
      <c r="B31" s="63" t="str">
        <f>[1]Employee_Master!B27</f>
        <v>Aman Agarwal</v>
      </c>
      <c r="C31" s="64" t="s">
        <v>1519</v>
      </c>
      <c r="D31" s="64" t="s">
        <v>1519</v>
      </c>
      <c r="E31" s="64" t="s">
        <v>1519</v>
      </c>
      <c r="F31" s="64" t="s">
        <v>1519</v>
      </c>
      <c r="G31" s="64" t="s">
        <v>1519</v>
      </c>
      <c r="H31" s="64" t="s">
        <v>1446</v>
      </c>
      <c r="I31" s="64" t="s">
        <v>1520</v>
      </c>
      <c r="J31" s="64" t="s">
        <v>1519</v>
      </c>
      <c r="K31" s="64" t="s">
        <v>1446</v>
      </c>
      <c r="L31" s="64" t="s">
        <v>1521</v>
      </c>
      <c r="M31" s="64" t="s">
        <v>1519</v>
      </c>
      <c r="N31" s="64" t="s">
        <v>1519</v>
      </c>
      <c r="O31" s="64" t="s">
        <v>1519</v>
      </c>
      <c r="P31" s="64" t="s">
        <v>1520</v>
      </c>
      <c r="Q31" s="64" t="s">
        <v>1519</v>
      </c>
      <c r="R31" s="64" t="s">
        <v>1519</v>
      </c>
      <c r="S31" s="64" t="s">
        <v>1519</v>
      </c>
      <c r="T31" s="64" t="s">
        <v>1521</v>
      </c>
      <c r="U31" s="64" t="s">
        <v>1519</v>
      </c>
      <c r="V31" s="64" t="s">
        <v>1519</v>
      </c>
      <c r="W31" s="64" t="s">
        <v>1520</v>
      </c>
      <c r="X31" s="64" t="s">
        <v>1519</v>
      </c>
      <c r="Y31" s="64" t="s">
        <v>1519</v>
      </c>
      <c r="Z31" s="64" t="s">
        <v>1519</v>
      </c>
      <c r="AA31" s="64" t="s">
        <v>1519</v>
      </c>
      <c r="AB31" s="64" t="s">
        <v>1521</v>
      </c>
      <c r="AC31" s="64" t="s">
        <v>1519</v>
      </c>
      <c r="AD31" s="64" t="s">
        <v>1520</v>
      </c>
      <c r="AE31" s="64" t="s">
        <v>1519</v>
      </c>
      <c r="AF31" s="64" t="s">
        <v>1519</v>
      </c>
      <c r="AG31" s="64"/>
      <c r="AH31" s="64">
        <f t="shared" si="2"/>
        <v>30</v>
      </c>
      <c r="AI31" s="64">
        <f t="shared" si="3"/>
        <v>21</v>
      </c>
      <c r="AJ31" s="64">
        <f t="shared" si="4"/>
        <v>3</v>
      </c>
      <c r="AK31" s="64">
        <f t="shared" si="5"/>
        <v>4</v>
      </c>
      <c r="AL31" s="64">
        <f t="shared" si="6"/>
        <v>2</v>
      </c>
    </row>
    <row r="32" spans="1:38">
      <c r="A32" s="63" t="str">
        <f>[1]Employee_Master!A28</f>
        <v>EMP026</v>
      </c>
      <c r="B32" s="63" t="str">
        <f>[1]Employee_Master!B28</f>
        <v>Aman Nair</v>
      </c>
      <c r="C32" s="64" t="s">
        <v>1519</v>
      </c>
      <c r="D32" s="64" t="s">
        <v>1519</v>
      </c>
      <c r="E32" s="64" t="s">
        <v>1519</v>
      </c>
      <c r="F32" s="64" t="s">
        <v>1519</v>
      </c>
      <c r="G32" s="64" t="s">
        <v>1519</v>
      </c>
      <c r="H32" s="64" t="s">
        <v>1519</v>
      </c>
      <c r="I32" s="64" t="s">
        <v>1520</v>
      </c>
      <c r="J32" s="64" t="s">
        <v>1519</v>
      </c>
      <c r="K32" s="64" t="s">
        <v>1519</v>
      </c>
      <c r="L32" s="64" t="s">
        <v>1521</v>
      </c>
      <c r="M32" s="64" t="s">
        <v>1519</v>
      </c>
      <c r="N32" s="64" t="s">
        <v>1519</v>
      </c>
      <c r="O32" s="64" t="s">
        <v>1446</v>
      </c>
      <c r="P32" s="64" t="s">
        <v>1520</v>
      </c>
      <c r="Q32" s="64" t="s">
        <v>1519</v>
      </c>
      <c r="R32" s="64" t="s">
        <v>1519</v>
      </c>
      <c r="S32" s="64" t="s">
        <v>1519</v>
      </c>
      <c r="T32" s="64" t="s">
        <v>1521</v>
      </c>
      <c r="U32" s="64" t="s">
        <v>1519</v>
      </c>
      <c r="V32" s="64" t="s">
        <v>1519</v>
      </c>
      <c r="W32" s="64" t="s">
        <v>1520</v>
      </c>
      <c r="X32" s="64" t="s">
        <v>1519</v>
      </c>
      <c r="Y32" s="64" t="s">
        <v>1519</v>
      </c>
      <c r="Z32" s="64" t="s">
        <v>1446</v>
      </c>
      <c r="AA32" s="64" t="s">
        <v>1446</v>
      </c>
      <c r="AB32" s="64" t="s">
        <v>1521</v>
      </c>
      <c r="AC32" s="64" t="s">
        <v>1519</v>
      </c>
      <c r="AD32" s="64" t="s">
        <v>1520</v>
      </c>
      <c r="AE32" s="64" t="s">
        <v>1519</v>
      </c>
      <c r="AF32" s="64" t="s">
        <v>1519</v>
      </c>
      <c r="AG32" s="64"/>
      <c r="AH32" s="64">
        <f t="shared" si="2"/>
        <v>30</v>
      </c>
      <c r="AI32" s="64">
        <f t="shared" si="3"/>
        <v>20</v>
      </c>
      <c r="AJ32" s="64">
        <f t="shared" si="4"/>
        <v>3</v>
      </c>
      <c r="AK32" s="64">
        <f t="shared" si="5"/>
        <v>4</v>
      </c>
      <c r="AL32" s="64">
        <f t="shared" si="6"/>
        <v>3</v>
      </c>
    </row>
    <row r="33" spans="1:38">
      <c r="A33" s="63" t="str">
        <f>[1]Employee_Master!A29</f>
        <v>EMP027</v>
      </c>
      <c r="B33" s="63" t="str">
        <f>[1]Employee_Master!B29</f>
        <v>Neha Khan</v>
      </c>
      <c r="C33" s="64" t="s">
        <v>1519</v>
      </c>
      <c r="D33" s="64" t="s">
        <v>1446</v>
      </c>
      <c r="E33" s="64" t="s">
        <v>1519</v>
      </c>
      <c r="F33" s="64" t="s">
        <v>1519</v>
      </c>
      <c r="G33" s="64" t="s">
        <v>1446</v>
      </c>
      <c r="H33" s="64" t="s">
        <v>1519</v>
      </c>
      <c r="I33" s="64" t="s">
        <v>1520</v>
      </c>
      <c r="J33" s="64" t="s">
        <v>1519</v>
      </c>
      <c r="K33" s="64" t="s">
        <v>1519</v>
      </c>
      <c r="L33" s="64" t="s">
        <v>1521</v>
      </c>
      <c r="M33" s="64" t="s">
        <v>1519</v>
      </c>
      <c r="N33" s="64" t="s">
        <v>1519</v>
      </c>
      <c r="O33" s="64" t="s">
        <v>1519</v>
      </c>
      <c r="P33" s="64" t="s">
        <v>1520</v>
      </c>
      <c r="Q33" s="64" t="s">
        <v>1519</v>
      </c>
      <c r="R33" s="64" t="s">
        <v>1519</v>
      </c>
      <c r="S33" s="64" t="s">
        <v>1519</v>
      </c>
      <c r="T33" s="64" t="s">
        <v>1521</v>
      </c>
      <c r="U33" s="64" t="s">
        <v>1519</v>
      </c>
      <c r="V33" s="64" t="s">
        <v>1519</v>
      </c>
      <c r="W33" s="64" t="s">
        <v>1520</v>
      </c>
      <c r="X33" s="64" t="s">
        <v>1446</v>
      </c>
      <c r="Y33" s="64" t="s">
        <v>1519</v>
      </c>
      <c r="Z33" s="64" t="s">
        <v>1519</v>
      </c>
      <c r="AA33" s="64" t="s">
        <v>1519</v>
      </c>
      <c r="AB33" s="64" t="s">
        <v>1521</v>
      </c>
      <c r="AC33" s="64" t="s">
        <v>1519</v>
      </c>
      <c r="AD33" s="64" t="s">
        <v>1520</v>
      </c>
      <c r="AE33" s="64" t="s">
        <v>1519</v>
      </c>
      <c r="AF33" s="64" t="s">
        <v>1519</v>
      </c>
      <c r="AG33" s="64"/>
      <c r="AH33" s="64">
        <f t="shared" si="2"/>
        <v>30</v>
      </c>
      <c r="AI33" s="64">
        <f t="shared" si="3"/>
        <v>20</v>
      </c>
      <c r="AJ33" s="64">
        <f t="shared" si="4"/>
        <v>3</v>
      </c>
      <c r="AK33" s="64">
        <f t="shared" si="5"/>
        <v>4</v>
      </c>
      <c r="AL33" s="64">
        <f t="shared" si="6"/>
        <v>3</v>
      </c>
    </row>
    <row r="34" spans="1:38">
      <c r="A34" s="63" t="str">
        <f>[1]Employee_Master!A30</f>
        <v>EMP028</v>
      </c>
      <c r="B34" s="63" t="str">
        <f>[1]Employee_Master!B30</f>
        <v>Neha Suri</v>
      </c>
      <c r="C34" s="64" t="s">
        <v>1519</v>
      </c>
      <c r="D34" s="64" t="s">
        <v>1519</v>
      </c>
      <c r="E34" s="64" t="s">
        <v>1519</v>
      </c>
      <c r="F34" s="64" t="s">
        <v>1519</v>
      </c>
      <c r="G34" s="64" t="s">
        <v>1519</v>
      </c>
      <c r="H34" s="64" t="s">
        <v>1519</v>
      </c>
      <c r="I34" s="64" t="s">
        <v>1520</v>
      </c>
      <c r="J34" s="64" t="s">
        <v>1519</v>
      </c>
      <c r="K34" s="64" t="s">
        <v>1519</v>
      </c>
      <c r="L34" s="64" t="s">
        <v>1521</v>
      </c>
      <c r="M34" s="64" t="s">
        <v>1519</v>
      </c>
      <c r="N34" s="64" t="s">
        <v>1519</v>
      </c>
      <c r="O34" s="64" t="s">
        <v>1446</v>
      </c>
      <c r="P34" s="64" t="s">
        <v>1520</v>
      </c>
      <c r="Q34" s="64" t="s">
        <v>1519</v>
      </c>
      <c r="R34" s="64" t="s">
        <v>1519</v>
      </c>
      <c r="S34" s="64" t="s">
        <v>1519</v>
      </c>
      <c r="T34" s="64" t="s">
        <v>1521</v>
      </c>
      <c r="U34" s="64" t="s">
        <v>1519</v>
      </c>
      <c r="V34" s="64" t="s">
        <v>1519</v>
      </c>
      <c r="W34" s="64" t="s">
        <v>1520</v>
      </c>
      <c r="X34" s="64" t="s">
        <v>1446</v>
      </c>
      <c r="Y34" s="64" t="s">
        <v>1519</v>
      </c>
      <c r="Z34" s="64" t="s">
        <v>1519</v>
      </c>
      <c r="AA34" s="64" t="s">
        <v>1519</v>
      </c>
      <c r="AB34" s="64" t="s">
        <v>1521</v>
      </c>
      <c r="AC34" s="64" t="s">
        <v>1519</v>
      </c>
      <c r="AD34" s="64" t="s">
        <v>1520</v>
      </c>
      <c r="AE34" s="64" t="s">
        <v>1519</v>
      </c>
      <c r="AF34" s="64" t="s">
        <v>1519</v>
      </c>
      <c r="AG34" s="64"/>
      <c r="AH34" s="64">
        <f t="shared" si="2"/>
        <v>30</v>
      </c>
      <c r="AI34" s="64">
        <f t="shared" si="3"/>
        <v>21</v>
      </c>
      <c r="AJ34" s="64">
        <f t="shared" si="4"/>
        <v>3</v>
      </c>
      <c r="AK34" s="64">
        <f t="shared" si="5"/>
        <v>4</v>
      </c>
      <c r="AL34" s="64">
        <f t="shared" si="6"/>
        <v>2</v>
      </c>
    </row>
    <row r="35" spans="1:38">
      <c r="A35" s="63" t="str">
        <f>[1]Employee_Master!A31</f>
        <v>EMP029</v>
      </c>
      <c r="B35" s="63" t="str">
        <f>[1]Employee_Master!B31</f>
        <v>Neha Raza</v>
      </c>
      <c r="C35" s="64" t="s">
        <v>1446</v>
      </c>
      <c r="D35" s="64" t="s">
        <v>1519</v>
      </c>
      <c r="E35" s="64" t="s">
        <v>1519</v>
      </c>
      <c r="F35" s="64" t="s">
        <v>1519</v>
      </c>
      <c r="G35" s="64" t="s">
        <v>1519</v>
      </c>
      <c r="H35" s="64" t="s">
        <v>1519</v>
      </c>
      <c r="I35" s="64" t="s">
        <v>1520</v>
      </c>
      <c r="J35" s="64" t="s">
        <v>1446</v>
      </c>
      <c r="K35" s="64" t="s">
        <v>1519</v>
      </c>
      <c r="L35" s="64" t="s">
        <v>1521</v>
      </c>
      <c r="M35" s="64" t="s">
        <v>1519</v>
      </c>
      <c r="N35" s="64" t="s">
        <v>1519</v>
      </c>
      <c r="O35" s="64" t="s">
        <v>1519</v>
      </c>
      <c r="P35" s="64" t="s">
        <v>1520</v>
      </c>
      <c r="Q35" s="64" t="s">
        <v>1446</v>
      </c>
      <c r="R35" s="64" t="s">
        <v>1519</v>
      </c>
      <c r="S35" s="64" t="s">
        <v>1519</v>
      </c>
      <c r="T35" s="64" t="s">
        <v>1521</v>
      </c>
      <c r="U35" s="64" t="s">
        <v>1519</v>
      </c>
      <c r="V35" s="64" t="s">
        <v>1519</v>
      </c>
      <c r="W35" s="64" t="s">
        <v>1520</v>
      </c>
      <c r="X35" s="64" t="s">
        <v>1519</v>
      </c>
      <c r="Y35" s="64" t="s">
        <v>1446</v>
      </c>
      <c r="Z35" s="64" t="s">
        <v>1446</v>
      </c>
      <c r="AA35" s="64" t="s">
        <v>1519</v>
      </c>
      <c r="AB35" s="64" t="s">
        <v>1521</v>
      </c>
      <c r="AC35" s="64" t="s">
        <v>1519</v>
      </c>
      <c r="AD35" s="64" t="s">
        <v>1520</v>
      </c>
      <c r="AE35" s="64" t="s">
        <v>1519</v>
      </c>
      <c r="AF35" s="64" t="s">
        <v>1446</v>
      </c>
      <c r="AG35" s="64"/>
      <c r="AH35" s="64">
        <f t="shared" si="2"/>
        <v>30</v>
      </c>
      <c r="AI35" s="64">
        <f t="shared" si="3"/>
        <v>17</v>
      </c>
      <c r="AJ35" s="64">
        <f t="shared" si="4"/>
        <v>3</v>
      </c>
      <c r="AK35" s="64">
        <f t="shared" si="5"/>
        <v>4</v>
      </c>
      <c r="AL35" s="64">
        <f t="shared" si="6"/>
        <v>6</v>
      </c>
    </row>
    <row r="36" spans="1:38">
      <c r="A36" s="63" t="str">
        <f>[1]Employee_Master!A32</f>
        <v>EMP030</v>
      </c>
      <c r="B36" s="63" t="str">
        <f>[1]Employee_Master!B32</f>
        <v>Neha Singh</v>
      </c>
      <c r="C36" s="64" t="s">
        <v>1519</v>
      </c>
      <c r="D36" s="64" t="s">
        <v>1519</v>
      </c>
      <c r="E36" s="64" t="s">
        <v>1519</v>
      </c>
      <c r="F36" s="64" t="s">
        <v>1519</v>
      </c>
      <c r="G36" s="64" t="s">
        <v>1519</v>
      </c>
      <c r="H36" s="64" t="s">
        <v>1446</v>
      </c>
      <c r="I36" s="64" t="s">
        <v>1520</v>
      </c>
      <c r="J36" s="64" t="s">
        <v>1446</v>
      </c>
      <c r="K36" s="64" t="s">
        <v>1446</v>
      </c>
      <c r="L36" s="64" t="s">
        <v>1521</v>
      </c>
      <c r="M36" s="64" t="s">
        <v>1519</v>
      </c>
      <c r="N36" s="64" t="s">
        <v>1519</v>
      </c>
      <c r="O36" s="64" t="s">
        <v>1446</v>
      </c>
      <c r="P36" s="64" t="s">
        <v>1520</v>
      </c>
      <c r="Q36" s="64" t="s">
        <v>1519</v>
      </c>
      <c r="R36" s="64" t="s">
        <v>1519</v>
      </c>
      <c r="S36" s="64" t="s">
        <v>1519</v>
      </c>
      <c r="T36" s="64" t="s">
        <v>1521</v>
      </c>
      <c r="U36" s="64" t="s">
        <v>1519</v>
      </c>
      <c r="V36" s="64" t="s">
        <v>1446</v>
      </c>
      <c r="W36" s="64" t="s">
        <v>1520</v>
      </c>
      <c r="X36" s="64" t="s">
        <v>1519</v>
      </c>
      <c r="Y36" s="64" t="s">
        <v>1519</v>
      </c>
      <c r="Z36" s="64" t="s">
        <v>1519</v>
      </c>
      <c r="AA36" s="64" t="s">
        <v>1446</v>
      </c>
      <c r="AB36" s="64" t="s">
        <v>1521</v>
      </c>
      <c r="AC36" s="64" t="s">
        <v>1519</v>
      </c>
      <c r="AD36" s="64" t="s">
        <v>1520</v>
      </c>
      <c r="AE36" s="64" t="s">
        <v>1519</v>
      </c>
      <c r="AF36" s="64" t="s">
        <v>1446</v>
      </c>
      <c r="AG36" s="64"/>
      <c r="AH36" s="64">
        <f t="shared" si="2"/>
        <v>30</v>
      </c>
      <c r="AI36" s="64">
        <f t="shared" si="3"/>
        <v>16</v>
      </c>
      <c r="AJ36" s="64">
        <f t="shared" si="4"/>
        <v>3</v>
      </c>
      <c r="AK36" s="64">
        <f t="shared" si="5"/>
        <v>4</v>
      </c>
      <c r="AL36" s="64">
        <f t="shared" si="6"/>
        <v>7</v>
      </c>
    </row>
    <row r="37" spans="1:38">
      <c r="A37" s="63" t="str">
        <f>[1]Employee_Master!A33</f>
        <v>EMP031</v>
      </c>
      <c r="B37" s="63" t="str">
        <f>[1]Employee_Master!B33</f>
        <v>Neha Ahmed</v>
      </c>
      <c r="C37" s="64" t="s">
        <v>1519</v>
      </c>
      <c r="D37" s="64" t="s">
        <v>1519</v>
      </c>
      <c r="E37" s="64" t="s">
        <v>1519</v>
      </c>
      <c r="F37" s="64" t="s">
        <v>1519</v>
      </c>
      <c r="G37" s="64" t="s">
        <v>1519</v>
      </c>
      <c r="H37" s="64" t="s">
        <v>1519</v>
      </c>
      <c r="I37" s="64" t="s">
        <v>1520</v>
      </c>
      <c r="J37" s="64" t="s">
        <v>1519</v>
      </c>
      <c r="K37" s="64" t="s">
        <v>1519</v>
      </c>
      <c r="L37" s="64" t="s">
        <v>1521</v>
      </c>
      <c r="M37" s="64" t="s">
        <v>1519</v>
      </c>
      <c r="N37" s="64" t="s">
        <v>1519</v>
      </c>
      <c r="O37" s="64" t="s">
        <v>1519</v>
      </c>
      <c r="P37" s="64" t="s">
        <v>1520</v>
      </c>
      <c r="Q37" s="64" t="s">
        <v>1519</v>
      </c>
      <c r="R37" s="64" t="s">
        <v>1519</v>
      </c>
      <c r="S37" s="64" t="s">
        <v>1519</v>
      </c>
      <c r="T37" s="64" t="s">
        <v>1521</v>
      </c>
      <c r="U37" s="64" t="s">
        <v>1519</v>
      </c>
      <c r="V37" s="64" t="s">
        <v>1519</v>
      </c>
      <c r="W37" s="64" t="s">
        <v>1520</v>
      </c>
      <c r="X37" s="64" t="s">
        <v>1519</v>
      </c>
      <c r="Y37" s="64" t="s">
        <v>1519</v>
      </c>
      <c r="Z37" s="64" t="s">
        <v>1519</v>
      </c>
      <c r="AA37" s="64" t="s">
        <v>1519</v>
      </c>
      <c r="AB37" s="64" t="s">
        <v>1521</v>
      </c>
      <c r="AC37" s="64" t="s">
        <v>1519</v>
      </c>
      <c r="AD37" s="64" t="s">
        <v>1520</v>
      </c>
      <c r="AE37" s="64" t="s">
        <v>1519</v>
      </c>
      <c r="AF37" s="64" t="s">
        <v>1519</v>
      </c>
      <c r="AG37" s="64"/>
      <c r="AH37" s="64">
        <f t="shared" si="2"/>
        <v>30</v>
      </c>
      <c r="AI37" s="64">
        <f t="shared" si="3"/>
        <v>23</v>
      </c>
      <c r="AJ37" s="64">
        <f t="shared" si="4"/>
        <v>3</v>
      </c>
      <c r="AK37" s="64">
        <f t="shared" si="5"/>
        <v>4</v>
      </c>
      <c r="AL37" s="64">
        <f t="shared" si="6"/>
        <v>0</v>
      </c>
    </row>
    <row r="38" spans="1:38">
      <c r="A38" s="63" t="str">
        <f>[1]Employee_Master!A34</f>
        <v>EMP032</v>
      </c>
      <c r="B38" s="63" t="str">
        <f>[1]Employee_Master!B34</f>
        <v>Neha Gupta</v>
      </c>
      <c r="C38" s="64" t="s">
        <v>1519</v>
      </c>
      <c r="D38" s="64" t="s">
        <v>1519</v>
      </c>
      <c r="E38" s="64" t="s">
        <v>1519</v>
      </c>
      <c r="F38" s="64" t="s">
        <v>1519</v>
      </c>
      <c r="G38" s="64" t="s">
        <v>1519</v>
      </c>
      <c r="H38" s="64" t="s">
        <v>1519</v>
      </c>
      <c r="I38" s="64" t="s">
        <v>1520</v>
      </c>
      <c r="J38" s="64" t="s">
        <v>1519</v>
      </c>
      <c r="K38" s="64" t="s">
        <v>1446</v>
      </c>
      <c r="L38" s="64" t="s">
        <v>1521</v>
      </c>
      <c r="M38" s="64" t="s">
        <v>1519</v>
      </c>
      <c r="N38" s="64" t="s">
        <v>1519</v>
      </c>
      <c r="O38" s="64" t="s">
        <v>1519</v>
      </c>
      <c r="P38" s="64" t="s">
        <v>1520</v>
      </c>
      <c r="Q38" s="64" t="s">
        <v>1519</v>
      </c>
      <c r="R38" s="64" t="s">
        <v>1446</v>
      </c>
      <c r="S38" s="64" t="s">
        <v>1446</v>
      </c>
      <c r="T38" s="64" t="s">
        <v>1521</v>
      </c>
      <c r="U38" s="64" t="s">
        <v>1519</v>
      </c>
      <c r="V38" s="64" t="s">
        <v>1446</v>
      </c>
      <c r="W38" s="64" t="s">
        <v>1520</v>
      </c>
      <c r="X38" s="64" t="s">
        <v>1519</v>
      </c>
      <c r="Y38" s="64" t="s">
        <v>1519</v>
      </c>
      <c r="Z38" s="64" t="s">
        <v>1519</v>
      </c>
      <c r="AA38" s="64" t="s">
        <v>1519</v>
      </c>
      <c r="AB38" s="64" t="s">
        <v>1521</v>
      </c>
      <c r="AC38" s="64" t="s">
        <v>1519</v>
      </c>
      <c r="AD38" s="64" t="s">
        <v>1520</v>
      </c>
      <c r="AE38" s="64" t="s">
        <v>1519</v>
      </c>
      <c r="AF38" s="64" t="s">
        <v>1446</v>
      </c>
      <c r="AG38" s="64"/>
      <c r="AH38" s="64">
        <f t="shared" si="2"/>
        <v>30</v>
      </c>
      <c r="AI38" s="64">
        <f t="shared" si="3"/>
        <v>18</v>
      </c>
      <c r="AJ38" s="64">
        <f t="shared" si="4"/>
        <v>3</v>
      </c>
      <c r="AK38" s="64">
        <f t="shared" si="5"/>
        <v>4</v>
      </c>
      <c r="AL38" s="64">
        <f t="shared" si="6"/>
        <v>5</v>
      </c>
    </row>
    <row r="39" spans="1:38">
      <c r="A39" s="63" t="str">
        <f>[1]Employee_Master!A35</f>
        <v>EMP033</v>
      </c>
      <c r="B39" s="63" t="str">
        <f>[1]Employee_Master!B35</f>
        <v>Neha Kumar</v>
      </c>
      <c r="C39" s="64" t="s">
        <v>1519</v>
      </c>
      <c r="D39" s="64" t="s">
        <v>1519</v>
      </c>
      <c r="E39" s="64" t="s">
        <v>1519</v>
      </c>
      <c r="F39" s="64" t="s">
        <v>1519</v>
      </c>
      <c r="G39" s="64" t="s">
        <v>1519</v>
      </c>
      <c r="H39" s="64" t="s">
        <v>1446</v>
      </c>
      <c r="I39" s="64" t="s">
        <v>1520</v>
      </c>
      <c r="J39" s="64" t="s">
        <v>1519</v>
      </c>
      <c r="K39" s="64" t="s">
        <v>1519</v>
      </c>
      <c r="L39" s="64" t="s">
        <v>1521</v>
      </c>
      <c r="M39" s="64" t="s">
        <v>1519</v>
      </c>
      <c r="N39" s="64" t="s">
        <v>1519</v>
      </c>
      <c r="O39" s="64" t="s">
        <v>1519</v>
      </c>
      <c r="P39" s="64" t="s">
        <v>1520</v>
      </c>
      <c r="Q39" s="64" t="s">
        <v>1519</v>
      </c>
      <c r="R39" s="64" t="s">
        <v>1519</v>
      </c>
      <c r="S39" s="64" t="s">
        <v>1519</v>
      </c>
      <c r="T39" s="64" t="s">
        <v>1521</v>
      </c>
      <c r="U39" s="64" t="s">
        <v>1446</v>
      </c>
      <c r="V39" s="64" t="s">
        <v>1519</v>
      </c>
      <c r="W39" s="64" t="s">
        <v>1520</v>
      </c>
      <c r="X39" s="64" t="s">
        <v>1519</v>
      </c>
      <c r="Y39" s="64" t="s">
        <v>1446</v>
      </c>
      <c r="Z39" s="64" t="s">
        <v>1519</v>
      </c>
      <c r="AA39" s="64" t="s">
        <v>1519</v>
      </c>
      <c r="AB39" s="64" t="s">
        <v>1521</v>
      </c>
      <c r="AC39" s="64" t="s">
        <v>1519</v>
      </c>
      <c r="AD39" s="64" t="s">
        <v>1520</v>
      </c>
      <c r="AE39" s="64" t="s">
        <v>1519</v>
      </c>
      <c r="AF39" s="64" t="s">
        <v>1519</v>
      </c>
      <c r="AG39" s="64"/>
      <c r="AH39" s="64">
        <f t="shared" si="2"/>
        <v>30</v>
      </c>
      <c r="AI39" s="64">
        <f t="shared" si="3"/>
        <v>20</v>
      </c>
      <c r="AJ39" s="64">
        <f t="shared" si="4"/>
        <v>3</v>
      </c>
      <c r="AK39" s="64">
        <f t="shared" si="5"/>
        <v>4</v>
      </c>
      <c r="AL39" s="64">
        <f t="shared" si="6"/>
        <v>3</v>
      </c>
    </row>
    <row r="40" spans="1:38">
      <c r="A40" s="63" t="str">
        <f>[1]Employee_Master!A36</f>
        <v>EMP034</v>
      </c>
      <c r="B40" s="63" t="str">
        <f>[1]Employee_Master!B36</f>
        <v>Neha Verma</v>
      </c>
      <c r="C40" s="64" t="s">
        <v>1446</v>
      </c>
      <c r="D40" s="64" t="s">
        <v>1519</v>
      </c>
      <c r="E40" s="64" t="s">
        <v>1519</v>
      </c>
      <c r="F40" s="64" t="s">
        <v>1446</v>
      </c>
      <c r="G40" s="64" t="s">
        <v>1519</v>
      </c>
      <c r="H40" s="64" t="s">
        <v>1519</v>
      </c>
      <c r="I40" s="64" t="s">
        <v>1520</v>
      </c>
      <c r="J40" s="64" t="s">
        <v>1519</v>
      </c>
      <c r="K40" s="64" t="s">
        <v>1446</v>
      </c>
      <c r="L40" s="64" t="s">
        <v>1521</v>
      </c>
      <c r="M40" s="64" t="s">
        <v>1446</v>
      </c>
      <c r="N40" s="64" t="s">
        <v>1519</v>
      </c>
      <c r="O40" s="64" t="s">
        <v>1519</v>
      </c>
      <c r="P40" s="64" t="s">
        <v>1520</v>
      </c>
      <c r="Q40" s="64" t="s">
        <v>1519</v>
      </c>
      <c r="R40" s="64" t="s">
        <v>1519</v>
      </c>
      <c r="S40" s="64" t="s">
        <v>1519</v>
      </c>
      <c r="T40" s="64" t="s">
        <v>1521</v>
      </c>
      <c r="U40" s="64" t="s">
        <v>1519</v>
      </c>
      <c r="V40" s="64" t="s">
        <v>1519</v>
      </c>
      <c r="W40" s="64" t="s">
        <v>1520</v>
      </c>
      <c r="X40" s="64" t="s">
        <v>1446</v>
      </c>
      <c r="Y40" s="64" t="s">
        <v>1519</v>
      </c>
      <c r="Z40" s="64" t="s">
        <v>1519</v>
      </c>
      <c r="AA40" s="64" t="s">
        <v>1519</v>
      </c>
      <c r="AB40" s="64" t="s">
        <v>1521</v>
      </c>
      <c r="AC40" s="64" t="s">
        <v>1446</v>
      </c>
      <c r="AD40" s="64" t="s">
        <v>1520</v>
      </c>
      <c r="AE40" s="64" t="s">
        <v>1519</v>
      </c>
      <c r="AF40" s="64" t="s">
        <v>1446</v>
      </c>
      <c r="AG40" s="64"/>
      <c r="AH40" s="64">
        <f t="shared" si="2"/>
        <v>30</v>
      </c>
      <c r="AI40" s="64">
        <f t="shared" si="3"/>
        <v>16</v>
      </c>
      <c r="AJ40" s="64">
        <f t="shared" si="4"/>
        <v>3</v>
      </c>
      <c r="AK40" s="64">
        <f t="shared" si="5"/>
        <v>4</v>
      </c>
      <c r="AL40" s="64">
        <f t="shared" si="6"/>
        <v>7</v>
      </c>
    </row>
    <row r="41" spans="1:38">
      <c r="A41" s="63" t="str">
        <f>[1]Employee_Master!A37</f>
        <v>EMP035</v>
      </c>
      <c r="B41" s="63" t="str">
        <f>[1]Employee_Master!B37</f>
        <v>Neha Patel</v>
      </c>
      <c r="C41" s="64" t="s">
        <v>1446</v>
      </c>
      <c r="D41" s="64" t="s">
        <v>1519</v>
      </c>
      <c r="E41" s="64" t="s">
        <v>1519</v>
      </c>
      <c r="F41" s="64" t="s">
        <v>1519</v>
      </c>
      <c r="G41" s="64" t="s">
        <v>1519</v>
      </c>
      <c r="H41" s="64" t="s">
        <v>1519</v>
      </c>
      <c r="I41" s="64" t="s">
        <v>1520</v>
      </c>
      <c r="J41" s="64" t="s">
        <v>1519</v>
      </c>
      <c r="K41" s="64" t="s">
        <v>1519</v>
      </c>
      <c r="L41" s="64" t="s">
        <v>1521</v>
      </c>
      <c r="M41" s="64" t="s">
        <v>1519</v>
      </c>
      <c r="N41" s="64" t="s">
        <v>1519</v>
      </c>
      <c r="O41" s="64" t="s">
        <v>1519</v>
      </c>
      <c r="P41" s="64" t="s">
        <v>1520</v>
      </c>
      <c r="Q41" s="64" t="s">
        <v>1519</v>
      </c>
      <c r="R41" s="64" t="s">
        <v>1519</v>
      </c>
      <c r="S41" s="64" t="s">
        <v>1446</v>
      </c>
      <c r="T41" s="64" t="s">
        <v>1521</v>
      </c>
      <c r="U41" s="64" t="s">
        <v>1519</v>
      </c>
      <c r="V41" s="64" t="s">
        <v>1519</v>
      </c>
      <c r="W41" s="64" t="s">
        <v>1520</v>
      </c>
      <c r="X41" s="64" t="s">
        <v>1519</v>
      </c>
      <c r="Y41" s="64" t="s">
        <v>1519</v>
      </c>
      <c r="Z41" s="64" t="s">
        <v>1519</v>
      </c>
      <c r="AA41" s="64" t="s">
        <v>1519</v>
      </c>
      <c r="AB41" s="64" t="s">
        <v>1521</v>
      </c>
      <c r="AC41" s="64" t="s">
        <v>1519</v>
      </c>
      <c r="AD41" s="64" t="s">
        <v>1520</v>
      </c>
      <c r="AE41" s="64" t="s">
        <v>1519</v>
      </c>
      <c r="AF41" s="64" t="s">
        <v>1519</v>
      </c>
      <c r="AG41" s="64"/>
      <c r="AH41" s="64">
        <f t="shared" si="2"/>
        <v>30</v>
      </c>
      <c r="AI41" s="64">
        <f t="shared" si="3"/>
        <v>21</v>
      </c>
      <c r="AJ41" s="64">
        <f t="shared" si="4"/>
        <v>3</v>
      </c>
      <c r="AK41" s="64">
        <f t="shared" si="5"/>
        <v>4</v>
      </c>
      <c r="AL41" s="64">
        <f t="shared" si="6"/>
        <v>2</v>
      </c>
    </row>
    <row r="42" spans="1:38">
      <c r="A42" s="63" t="str">
        <f>[1]Employee_Master!A38</f>
        <v>EMP036</v>
      </c>
      <c r="B42" s="63" t="str">
        <f>[1]Employee_Master!B38</f>
        <v>Neha Ansari</v>
      </c>
      <c r="C42" s="64" t="s">
        <v>1519</v>
      </c>
      <c r="D42" s="64" t="s">
        <v>1446</v>
      </c>
      <c r="E42" s="64" t="s">
        <v>1519</v>
      </c>
      <c r="F42" s="64" t="s">
        <v>1519</v>
      </c>
      <c r="G42" s="64" t="s">
        <v>1519</v>
      </c>
      <c r="H42" s="64" t="s">
        <v>1519</v>
      </c>
      <c r="I42" s="64" t="s">
        <v>1520</v>
      </c>
      <c r="J42" s="64" t="s">
        <v>1519</v>
      </c>
      <c r="K42" s="64" t="s">
        <v>1519</v>
      </c>
      <c r="L42" s="64" t="s">
        <v>1521</v>
      </c>
      <c r="M42" s="64" t="s">
        <v>1519</v>
      </c>
      <c r="N42" s="64" t="s">
        <v>1519</v>
      </c>
      <c r="O42" s="64" t="s">
        <v>1519</v>
      </c>
      <c r="P42" s="64" t="s">
        <v>1520</v>
      </c>
      <c r="Q42" s="64" t="s">
        <v>1519</v>
      </c>
      <c r="R42" s="64" t="s">
        <v>1519</v>
      </c>
      <c r="S42" s="64" t="s">
        <v>1519</v>
      </c>
      <c r="T42" s="64" t="s">
        <v>1521</v>
      </c>
      <c r="U42" s="64" t="s">
        <v>1446</v>
      </c>
      <c r="V42" s="64" t="s">
        <v>1519</v>
      </c>
      <c r="W42" s="64" t="s">
        <v>1520</v>
      </c>
      <c r="X42" s="64" t="s">
        <v>1519</v>
      </c>
      <c r="Y42" s="64" t="s">
        <v>1519</v>
      </c>
      <c r="Z42" s="64" t="s">
        <v>1519</v>
      </c>
      <c r="AA42" s="64" t="s">
        <v>1446</v>
      </c>
      <c r="AB42" s="64" t="s">
        <v>1521</v>
      </c>
      <c r="AC42" s="64" t="s">
        <v>1519</v>
      </c>
      <c r="AD42" s="64" t="s">
        <v>1520</v>
      </c>
      <c r="AE42" s="64" t="s">
        <v>1519</v>
      </c>
      <c r="AF42" s="64" t="s">
        <v>1446</v>
      </c>
      <c r="AG42" s="64"/>
      <c r="AH42" s="64">
        <f t="shared" si="2"/>
        <v>30</v>
      </c>
      <c r="AI42" s="64">
        <f t="shared" si="3"/>
        <v>19</v>
      </c>
      <c r="AJ42" s="64">
        <f t="shared" si="4"/>
        <v>3</v>
      </c>
      <c r="AK42" s="64">
        <f t="shared" si="5"/>
        <v>4</v>
      </c>
      <c r="AL42" s="64">
        <f t="shared" si="6"/>
        <v>4</v>
      </c>
    </row>
    <row r="43" spans="1:38">
      <c r="A43" s="63" t="str">
        <f>[1]Employee_Master!A39</f>
        <v>EMP037</v>
      </c>
      <c r="B43" s="63" t="str">
        <f>[1]Employee_Master!B39</f>
        <v>Neha Das</v>
      </c>
      <c r="C43" s="64" t="s">
        <v>1519</v>
      </c>
      <c r="D43" s="64" t="s">
        <v>1446</v>
      </c>
      <c r="E43" s="64" t="s">
        <v>1519</v>
      </c>
      <c r="F43" s="64" t="s">
        <v>1519</v>
      </c>
      <c r="G43" s="64" t="s">
        <v>1519</v>
      </c>
      <c r="H43" s="64" t="s">
        <v>1519</v>
      </c>
      <c r="I43" s="64" t="s">
        <v>1520</v>
      </c>
      <c r="J43" s="64" t="s">
        <v>1519</v>
      </c>
      <c r="K43" s="64" t="s">
        <v>1519</v>
      </c>
      <c r="L43" s="64" t="s">
        <v>1521</v>
      </c>
      <c r="M43" s="64" t="s">
        <v>1446</v>
      </c>
      <c r="N43" s="64" t="s">
        <v>1519</v>
      </c>
      <c r="O43" s="64" t="s">
        <v>1519</v>
      </c>
      <c r="P43" s="64" t="s">
        <v>1520</v>
      </c>
      <c r="Q43" s="64" t="s">
        <v>1519</v>
      </c>
      <c r="R43" s="64" t="s">
        <v>1446</v>
      </c>
      <c r="S43" s="64" t="s">
        <v>1519</v>
      </c>
      <c r="T43" s="64" t="s">
        <v>1521</v>
      </c>
      <c r="U43" s="64" t="s">
        <v>1446</v>
      </c>
      <c r="V43" s="64" t="s">
        <v>1519</v>
      </c>
      <c r="W43" s="64" t="s">
        <v>1520</v>
      </c>
      <c r="X43" s="64" t="s">
        <v>1519</v>
      </c>
      <c r="Y43" s="64" t="s">
        <v>1519</v>
      </c>
      <c r="Z43" s="64" t="s">
        <v>1519</v>
      </c>
      <c r="AA43" s="64" t="s">
        <v>1446</v>
      </c>
      <c r="AB43" s="64" t="s">
        <v>1521</v>
      </c>
      <c r="AC43" s="64" t="s">
        <v>1519</v>
      </c>
      <c r="AD43" s="64" t="s">
        <v>1520</v>
      </c>
      <c r="AE43" s="64" t="s">
        <v>1446</v>
      </c>
      <c r="AF43" s="64" t="s">
        <v>1519</v>
      </c>
      <c r="AG43" s="64"/>
      <c r="AH43" s="64">
        <f t="shared" si="2"/>
        <v>30</v>
      </c>
      <c r="AI43" s="64">
        <f t="shared" si="3"/>
        <v>17</v>
      </c>
      <c r="AJ43" s="64">
        <f t="shared" si="4"/>
        <v>3</v>
      </c>
      <c r="AK43" s="64">
        <f t="shared" si="5"/>
        <v>4</v>
      </c>
      <c r="AL43" s="64">
        <f t="shared" si="6"/>
        <v>6</v>
      </c>
    </row>
    <row r="44" spans="1:38">
      <c r="A44" s="63" t="str">
        <f>[1]Employee_Master!A40</f>
        <v>EMP038</v>
      </c>
      <c r="B44" s="63" t="str">
        <f>[1]Employee_Master!B40</f>
        <v>Neha Babu</v>
      </c>
      <c r="C44" s="64" t="s">
        <v>1446</v>
      </c>
      <c r="D44" s="64" t="s">
        <v>1519</v>
      </c>
      <c r="E44" s="64" t="s">
        <v>1519</v>
      </c>
      <c r="F44" s="64" t="s">
        <v>1519</v>
      </c>
      <c r="G44" s="64" t="s">
        <v>1519</v>
      </c>
      <c r="H44" s="64" t="s">
        <v>1519</v>
      </c>
      <c r="I44" s="64" t="s">
        <v>1520</v>
      </c>
      <c r="J44" s="64" t="s">
        <v>1519</v>
      </c>
      <c r="K44" s="64" t="s">
        <v>1446</v>
      </c>
      <c r="L44" s="64" t="s">
        <v>1521</v>
      </c>
      <c r="M44" s="64" t="s">
        <v>1519</v>
      </c>
      <c r="N44" s="64" t="s">
        <v>1519</v>
      </c>
      <c r="O44" s="64" t="s">
        <v>1519</v>
      </c>
      <c r="P44" s="64" t="s">
        <v>1520</v>
      </c>
      <c r="Q44" s="64" t="s">
        <v>1446</v>
      </c>
      <c r="R44" s="64" t="s">
        <v>1519</v>
      </c>
      <c r="S44" s="64" t="s">
        <v>1519</v>
      </c>
      <c r="T44" s="64" t="s">
        <v>1521</v>
      </c>
      <c r="U44" s="64" t="s">
        <v>1519</v>
      </c>
      <c r="V44" s="64" t="s">
        <v>1519</v>
      </c>
      <c r="W44" s="64" t="s">
        <v>1520</v>
      </c>
      <c r="X44" s="64" t="s">
        <v>1519</v>
      </c>
      <c r="Y44" s="64" t="s">
        <v>1519</v>
      </c>
      <c r="Z44" s="64" t="s">
        <v>1519</v>
      </c>
      <c r="AA44" s="64" t="s">
        <v>1519</v>
      </c>
      <c r="AB44" s="64" t="s">
        <v>1521</v>
      </c>
      <c r="AC44" s="64" t="s">
        <v>1519</v>
      </c>
      <c r="AD44" s="64" t="s">
        <v>1520</v>
      </c>
      <c r="AE44" s="64" t="s">
        <v>1519</v>
      </c>
      <c r="AF44" s="64" t="s">
        <v>1519</v>
      </c>
      <c r="AG44" s="64"/>
      <c r="AH44" s="64">
        <f t="shared" si="2"/>
        <v>30</v>
      </c>
      <c r="AI44" s="64">
        <f t="shared" si="3"/>
        <v>20</v>
      </c>
      <c r="AJ44" s="64">
        <f t="shared" si="4"/>
        <v>3</v>
      </c>
      <c r="AK44" s="64">
        <f t="shared" si="5"/>
        <v>4</v>
      </c>
      <c r="AL44" s="64">
        <f t="shared" si="6"/>
        <v>3</v>
      </c>
    </row>
    <row r="45" spans="1:38">
      <c r="A45" s="63" t="str">
        <f>[1]Employee_Master!A41</f>
        <v>EMP039</v>
      </c>
      <c r="B45" s="63" t="str">
        <f>[1]Employee_Master!B41</f>
        <v>Neha Mehta</v>
      </c>
      <c r="C45" s="64" t="s">
        <v>1519</v>
      </c>
      <c r="D45" s="64" t="s">
        <v>1519</v>
      </c>
      <c r="E45" s="64" t="s">
        <v>1519</v>
      </c>
      <c r="F45" s="64" t="s">
        <v>1446</v>
      </c>
      <c r="G45" s="64" t="s">
        <v>1519</v>
      </c>
      <c r="H45" s="64" t="s">
        <v>1519</v>
      </c>
      <c r="I45" s="64" t="s">
        <v>1520</v>
      </c>
      <c r="J45" s="64" t="s">
        <v>1519</v>
      </c>
      <c r="K45" s="64" t="s">
        <v>1446</v>
      </c>
      <c r="L45" s="64" t="s">
        <v>1521</v>
      </c>
      <c r="M45" s="64" t="s">
        <v>1519</v>
      </c>
      <c r="N45" s="64" t="s">
        <v>1519</v>
      </c>
      <c r="O45" s="64" t="s">
        <v>1519</v>
      </c>
      <c r="P45" s="64" t="s">
        <v>1520</v>
      </c>
      <c r="Q45" s="64" t="s">
        <v>1519</v>
      </c>
      <c r="R45" s="64" t="s">
        <v>1446</v>
      </c>
      <c r="S45" s="64" t="s">
        <v>1519</v>
      </c>
      <c r="T45" s="64" t="s">
        <v>1521</v>
      </c>
      <c r="U45" s="64" t="s">
        <v>1519</v>
      </c>
      <c r="V45" s="64" t="s">
        <v>1519</v>
      </c>
      <c r="W45" s="64" t="s">
        <v>1520</v>
      </c>
      <c r="X45" s="64" t="s">
        <v>1519</v>
      </c>
      <c r="Y45" s="64" t="s">
        <v>1519</v>
      </c>
      <c r="Z45" s="64" t="s">
        <v>1519</v>
      </c>
      <c r="AA45" s="64" t="s">
        <v>1519</v>
      </c>
      <c r="AB45" s="64" t="s">
        <v>1521</v>
      </c>
      <c r="AC45" s="64" t="s">
        <v>1519</v>
      </c>
      <c r="AD45" s="64" t="s">
        <v>1520</v>
      </c>
      <c r="AE45" s="64" t="s">
        <v>1446</v>
      </c>
      <c r="AF45" s="64" t="s">
        <v>1519</v>
      </c>
      <c r="AG45" s="64"/>
      <c r="AH45" s="64">
        <f t="shared" si="2"/>
        <v>30</v>
      </c>
      <c r="AI45" s="64">
        <f t="shared" si="3"/>
        <v>19</v>
      </c>
      <c r="AJ45" s="64">
        <f t="shared" si="4"/>
        <v>3</v>
      </c>
      <c r="AK45" s="64">
        <f t="shared" si="5"/>
        <v>4</v>
      </c>
      <c r="AL45" s="64">
        <f t="shared" si="6"/>
        <v>4</v>
      </c>
    </row>
    <row r="46" spans="1:38">
      <c r="A46" s="63" t="str">
        <f>[1]Employee_Master!A42</f>
        <v>EMP040</v>
      </c>
      <c r="B46" s="63" t="str">
        <f>[1]Employee_Master!B42</f>
        <v>Neha Pal</v>
      </c>
      <c r="C46" s="64" t="s">
        <v>1519</v>
      </c>
      <c r="D46" s="64" t="s">
        <v>1519</v>
      </c>
      <c r="E46" s="64" t="s">
        <v>1519</v>
      </c>
      <c r="F46" s="64" t="s">
        <v>1519</v>
      </c>
      <c r="G46" s="64" t="s">
        <v>1519</v>
      </c>
      <c r="H46" s="64" t="s">
        <v>1519</v>
      </c>
      <c r="I46" s="64" t="s">
        <v>1520</v>
      </c>
      <c r="J46" s="64" t="s">
        <v>1519</v>
      </c>
      <c r="K46" s="64" t="s">
        <v>1519</v>
      </c>
      <c r="L46" s="64" t="s">
        <v>1521</v>
      </c>
      <c r="M46" s="64" t="s">
        <v>1519</v>
      </c>
      <c r="N46" s="64" t="s">
        <v>1519</v>
      </c>
      <c r="O46" s="64" t="s">
        <v>1519</v>
      </c>
      <c r="P46" s="64" t="s">
        <v>1520</v>
      </c>
      <c r="Q46" s="64" t="s">
        <v>1519</v>
      </c>
      <c r="R46" s="64" t="s">
        <v>1519</v>
      </c>
      <c r="S46" s="64" t="s">
        <v>1519</v>
      </c>
      <c r="T46" s="64" t="s">
        <v>1521</v>
      </c>
      <c r="U46" s="64" t="s">
        <v>1519</v>
      </c>
      <c r="V46" s="64" t="s">
        <v>1519</v>
      </c>
      <c r="W46" s="64" t="s">
        <v>1520</v>
      </c>
      <c r="X46" s="64" t="s">
        <v>1519</v>
      </c>
      <c r="Y46" s="64" t="s">
        <v>1519</v>
      </c>
      <c r="Z46" s="64" t="s">
        <v>1519</v>
      </c>
      <c r="AA46" s="64" t="s">
        <v>1519</v>
      </c>
      <c r="AB46" s="64" t="s">
        <v>1521</v>
      </c>
      <c r="AC46" s="64" t="s">
        <v>1519</v>
      </c>
      <c r="AD46" s="64" t="s">
        <v>1520</v>
      </c>
      <c r="AE46" s="64" t="s">
        <v>1446</v>
      </c>
      <c r="AF46" s="64" t="s">
        <v>1446</v>
      </c>
      <c r="AG46" s="64"/>
      <c r="AH46" s="64">
        <f t="shared" si="2"/>
        <v>30</v>
      </c>
      <c r="AI46" s="64">
        <f t="shared" si="3"/>
        <v>21</v>
      </c>
      <c r="AJ46" s="64">
        <f t="shared" si="4"/>
        <v>3</v>
      </c>
      <c r="AK46" s="64">
        <f t="shared" si="5"/>
        <v>4</v>
      </c>
      <c r="AL46" s="64">
        <f t="shared" si="6"/>
        <v>2</v>
      </c>
    </row>
    <row r="47" spans="1:38">
      <c r="A47" s="63" t="str">
        <f>[1]Employee_Master!A43</f>
        <v>EMP041</v>
      </c>
      <c r="B47" s="63" t="str">
        <f>[1]Employee_Master!B43</f>
        <v>Neha Lal</v>
      </c>
      <c r="C47" s="64" t="s">
        <v>1519</v>
      </c>
      <c r="D47" s="64" t="s">
        <v>1519</v>
      </c>
      <c r="E47" s="64" t="s">
        <v>1519</v>
      </c>
      <c r="F47" s="64" t="s">
        <v>1519</v>
      </c>
      <c r="G47" s="64" t="s">
        <v>1446</v>
      </c>
      <c r="H47" s="64" t="s">
        <v>1519</v>
      </c>
      <c r="I47" s="64" t="s">
        <v>1520</v>
      </c>
      <c r="J47" s="64" t="s">
        <v>1519</v>
      </c>
      <c r="K47" s="64" t="s">
        <v>1519</v>
      </c>
      <c r="L47" s="64" t="s">
        <v>1521</v>
      </c>
      <c r="M47" s="64" t="s">
        <v>1519</v>
      </c>
      <c r="N47" s="64" t="s">
        <v>1446</v>
      </c>
      <c r="O47" s="64" t="s">
        <v>1446</v>
      </c>
      <c r="P47" s="64" t="s">
        <v>1520</v>
      </c>
      <c r="Q47" s="64" t="s">
        <v>1519</v>
      </c>
      <c r="R47" s="64" t="s">
        <v>1519</v>
      </c>
      <c r="S47" s="64" t="s">
        <v>1446</v>
      </c>
      <c r="T47" s="64" t="s">
        <v>1521</v>
      </c>
      <c r="U47" s="64" t="s">
        <v>1519</v>
      </c>
      <c r="V47" s="64" t="s">
        <v>1519</v>
      </c>
      <c r="W47" s="64" t="s">
        <v>1520</v>
      </c>
      <c r="X47" s="64" t="s">
        <v>1519</v>
      </c>
      <c r="Y47" s="64" t="s">
        <v>1519</v>
      </c>
      <c r="Z47" s="64" t="s">
        <v>1519</v>
      </c>
      <c r="AA47" s="64" t="s">
        <v>1519</v>
      </c>
      <c r="AB47" s="64" t="s">
        <v>1521</v>
      </c>
      <c r="AC47" s="64" t="s">
        <v>1519</v>
      </c>
      <c r="AD47" s="64" t="s">
        <v>1520</v>
      </c>
      <c r="AE47" s="64" t="s">
        <v>1519</v>
      </c>
      <c r="AF47" s="64" t="s">
        <v>1446</v>
      </c>
      <c r="AG47" s="64"/>
      <c r="AH47" s="64">
        <f t="shared" si="2"/>
        <v>30</v>
      </c>
      <c r="AI47" s="64">
        <f t="shared" si="3"/>
        <v>18</v>
      </c>
      <c r="AJ47" s="64">
        <f t="shared" si="4"/>
        <v>3</v>
      </c>
      <c r="AK47" s="64">
        <f t="shared" si="5"/>
        <v>4</v>
      </c>
      <c r="AL47" s="64">
        <f t="shared" si="6"/>
        <v>5</v>
      </c>
    </row>
    <row r="48" spans="1:38">
      <c r="A48" s="63" t="str">
        <f>[1]Employee_Master!A44</f>
        <v>EMP042</v>
      </c>
      <c r="B48" s="63" t="str">
        <f>[1]Employee_Master!B44</f>
        <v>Neha Mian</v>
      </c>
      <c r="C48" s="64" t="s">
        <v>1519</v>
      </c>
      <c r="D48" s="64" t="s">
        <v>1446</v>
      </c>
      <c r="E48" s="64" t="s">
        <v>1519</v>
      </c>
      <c r="F48" s="64" t="s">
        <v>1519</v>
      </c>
      <c r="G48" s="64" t="s">
        <v>1519</v>
      </c>
      <c r="H48" s="64" t="s">
        <v>1519</v>
      </c>
      <c r="I48" s="64" t="s">
        <v>1520</v>
      </c>
      <c r="J48" s="64" t="s">
        <v>1519</v>
      </c>
      <c r="K48" s="64" t="s">
        <v>1519</v>
      </c>
      <c r="L48" s="64" t="s">
        <v>1521</v>
      </c>
      <c r="M48" s="64" t="s">
        <v>1519</v>
      </c>
      <c r="N48" s="64" t="s">
        <v>1519</v>
      </c>
      <c r="O48" s="64" t="s">
        <v>1519</v>
      </c>
      <c r="P48" s="64" t="s">
        <v>1520</v>
      </c>
      <c r="Q48" s="64" t="s">
        <v>1519</v>
      </c>
      <c r="R48" s="64" t="s">
        <v>1519</v>
      </c>
      <c r="S48" s="64" t="s">
        <v>1519</v>
      </c>
      <c r="T48" s="64" t="s">
        <v>1521</v>
      </c>
      <c r="U48" s="64" t="s">
        <v>1519</v>
      </c>
      <c r="V48" s="64" t="s">
        <v>1519</v>
      </c>
      <c r="W48" s="64" t="s">
        <v>1520</v>
      </c>
      <c r="X48" s="64" t="s">
        <v>1519</v>
      </c>
      <c r="Y48" s="64" t="s">
        <v>1519</v>
      </c>
      <c r="Z48" s="64" t="s">
        <v>1519</v>
      </c>
      <c r="AA48" s="64" t="s">
        <v>1519</v>
      </c>
      <c r="AB48" s="64" t="s">
        <v>1521</v>
      </c>
      <c r="AC48" s="64" t="s">
        <v>1519</v>
      </c>
      <c r="AD48" s="64" t="s">
        <v>1520</v>
      </c>
      <c r="AE48" s="64" t="s">
        <v>1446</v>
      </c>
      <c r="AF48" s="64" t="s">
        <v>1519</v>
      </c>
      <c r="AG48" s="64"/>
      <c r="AH48" s="64">
        <f t="shared" si="2"/>
        <v>30</v>
      </c>
      <c r="AI48" s="64">
        <f t="shared" si="3"/>
        <v>21</v>
      </c>
      <c r="AJ48" s="64">
        <f t="shared" si="4"/>
        <v>3</v>
      </c>
      <c r="AK48" s="64">
        <f t="shared" si="5"/>
        <v>4</v>
      </c>
      <c r="AL48" s="64">
        <f t="shared" si="6"/>
        <v>2</v>
      </c>
    </row>
    <row r="49" spans="1:38">
      <c r="A49" s="63" t="str">
        <f>[1]Employee_Master!A45</f>
        <v>EMP043</v>
      </c>
      <c r="B49" s="63" t="str">
        <f>[1]Employee_Master!B45</f>
        <v>Neha Sheikh</v>
      </c>
      <c r="C49" s="64" t="s">
        <v>1519</v>
      </c>
      <c r="D49" s="64" t="s">
        <v>1519</v>
      </c>
      <c r="E49" s="64" t="s">
        <v>1519</v>
      </c>
      <c r="F49" s="64" t="s">
        <v>1519</v>
      </c>
      <c r="G49" s="64" t="s">
        <v>1519</v>
      </c>
      <c r="H49" s="64" t="s">
        <v>1519</v>
      </c>
      <c r="I49" s="64" t="s">
        <v>1520</v>
      </c>
      <c r="J49" s="64" t="s">
        <v>1519</v>
      </c>
      <c r="K49" s="64" t="s">
        <v>1519</v>
      </c>
      <c r="L49" s="64" t="s">
        <v>1521</v>
      </c>
      <c r="M49" s="64" t="s">
        <v>1519</v>
      </c>
      <c r="N49" s="64" t="s">
        <v>1519</v>
      </c>
      <c r="O49" s="64" t="s">
        <v>1519</v>
      </c>
      <c r="P49" s="64" t="s">
        <v>1520</v>
      </c>
      <c r="Q49" s="64" t="s">
        <v>1519</v>
      </c>
      <c r="R49" s="64" t="s">
        <v>1519</v>
      </c>
      <c r="S49" s="64" t="s">
        <v>1519</v>
      </c>
      <c r="T49" s="64" t="s">
        <v>1521</v>
      </c>
      <c r="U49" s="64" t="s">
        <v>1519</v>
      </c>
      <c r="V49" s="64" t="s">
        <v>1446</v>
      </c>
      <c r="W49" s="64" t="s">
        <v>1520</v>
      </c>
      <c r="X49" s="64" t="s">
        <v>1519</v>
      </c>
      <c r="Y49" s="64" t="s">
        <v>1519</v>
      </c>
      <c r="Z49" s="64" t="s">
        <v>1446</v>
      </c>
      <c r="AA49" s="64" t="s">
        <v>1519</v>
      </c>
      <c r="AB49" s="64" t="s">
        <v>1521</v>
      </c>
      <c r="AC49" s="64" t="s">
        <v>1519</v>
      </c>
      <c r="AD49" s="64" t="s">
        <v>1520</v>
      </c>
      <c r="AE49" s="64" t="s">
        <v>1519</v>
      </c>
      <c r="AF49" s="64" t="s">
        <v>1446</v>
      </c>
      <c r="AG49" s="64"/>
      <c r="AH49" s="64">
        <f t="shared" si="2"/>
        <v>30</v>
      </c>
      <c r="AI49" s="64">
        <f t="shared" si="3"/>
        <v>20</v>
      </c>
      <c r="AJ49" s="64">
        <f t="shared" si="4"/>
        <v>3</v>
      </c>
      <c r="AK49" s="64">
        <f t="shared" si="5"/>
        <v>4</v>
      </c>
      <c r="AL49" s="64">
        <f t="shared" si="6"/>
        <v>3</v>
      </c>
    </row>
    <row r="50" spans="1:38">
      <c r="A50" s="63" t="str">
        <f>[1]Employee_Master!A46</f>
        <v>EMP044</v>
      </c>
      <c r="B50" s="63" t="str">
        <f>[1]Employee_Master!B46</f>
        <v>Neha Suresh</v>
      </c>
      <c r="C50" s="64" t="s">
        <v>1519</v>
      </c>
      <c r="D50" s="64" t="s">
        <v>1519</v>
      </c>
      <c r="E50" s="64" t="s">
        <v>1519</v>
      </c>
      <c r="F50" s="64" t="s">
        <v>1519</v>
      </c>
      <c r="G50" s="64" t="s">
        <v>1519</v>
      </c>
      <c r="H50" s="64" t="s">
        <v>1519</v>
      </c>
      <c r="I50" s="64" t="s">
        <v>1520</v>
      </c>
      <c r="J50" s="64" t="s">
        <v>1446</v>
      </c>
      <c r="K50" s="64" t="s">
        <v>1519</v>
      </c>
      <c r="L50" s="64" t="s">
        <v>1521</v>
      </c>
      <c r="M50" s="64" t="s">
        <v>1519</v>
      </c>
      <c r="N50" s="64" t="s">
        <v>1519</v>
      </c>
      <c r="O50" s="64" t="s">
        <v>1519</v>
      </c>
      <c r="P50" s="64" t="s">
        <v>1520</v>
      </c>
      <c r="Q50" s="64" t="s">
        <v>1519</v>
      </c>
      <c r="R50" s="64" t="s">
        <v>1519</v>
      </c>
      <c r="S50" s="64" t="s">
        <v>1519</v>
      </c>
      <c r="T50" s="64" t="s">
        <v>1521</v>
      </c>
      <c r="U50" s="64" t="s">
        <v>1519</v>
      </c>
      <c r="V50" s="64" t="s">
        <v>1446</v>
      </c>
      <c r="W50" s="64" t="s">
        <v>1520</v>
      </c>
      <c r="X50" s="64" t="s">
        <v>1446</v>
      </c>
      <c r="Y50" s="64" t="s">
        <v>1519</v>
      </c>
      <c r="Z50" s="64" t="s">
        <v>1519</v>
      </c>
      <c r="AA50" s="64" t="s">
        <v>1519</v>
      </c>
      <c r="AB50" s="64" t="s">
        <v>1521</v>
      </c>
      <c r="AC50" s="64" t="s">
        <v>1446</v>
      </c>
      <c r="AD50" s="64" t="s">
        <v>1520</v>
      </c>
      <c r="AE50" s="64" t="s">
        <v>1519</v>
      </c>
      <c r="AF50" s="64" t="s">
        <v>1519</v>
      </c>
      <c r="AG50" s="64"/>
      <c r="AH50" s="64">
        <f t="shared" si="2"/>
        <v>30</v>
      </c>
      <c r="AI50" s="64">
        <f t="shared" si="3"/>
        <v>19</v>
      </c>
      <c r="AJ50" s="64">
        <f t="shared" si="4"/>
        <v>3</v>
      </c>
      <c r="AK50" s="64">
        <f t="shared" si="5"/>
        <v>4</v>
      </c>
      <c r="AL50" s="64">
        <f t="shared" si="6"/>
        <v>4</v>
      </c>
    </row>
    <row r="51" spans="1:38">
      <c r="A51" s="63" t="str">
        <f>[1]Employee_Master!A47</f>
        <v>EMP045</v>
      </c>
      <c r="B51" s="63" t="str">
        <f>[1]Employee_Master!B47</f>
        <v>Neha Malik</v>
      </c>
      <c r="C51" s="64" t="s">
        <v>1519</v>
      </c>
      <c r="D51" s="64" t="s">
        <v>1519</v>
      </c>
      <c r="E51" s="64" t="s">
        <v>1446</v>
      </c>
      <c r="F51" s="64" t="s">
        <v>1519</v>
      </c>
      <c r="G51" s="64" t="s">
        <v>1519</v>
      </c>
      <c r="H51" s="64" t="s">
        <v>1519</v>
      </c>
      <c r="I51" s="64" t="s">
        <v>1520</v>
      </c>
      <c r="J51" s="64" t="s">
        <v>1519</v>
      </c>
      <c r="K51" s="64" t="s">
        <v>1519</v>
      </c>
      <c r="L51" s="64" t="s">
        <v>1521</v>
      </c>
      <c r="M51" s="64" t="s">
        <v>1446</v>
      </c>
      <c r="N51" s="64" t="s">
        <v>1519</v>
      </c>
      <c r="O51" s="64" t="s">
        <v>1519</v>
      </c>
      <c r="P51" s="64" t="s">
        <v>1520</v>
      </c>
      <c r="Q51" s="64" t="s">
        <v>1519</v>
      </c>
      <c r="R51" s="64" t="s">
        <v>1519</v>
      </c>
      <c r="S51" s="64" t="s">
        <v>1446</v>
      </c>
      <c r="T51" s="64" t="s">
        <v>1521</v>
      </c>
      <c r="U51" s="64" t="s">
        <v>1519</v>
      </c>
      <c r="V51" s="64" t="s">
        <v>1519</v>
      </c>
      <c r="W51" s="64" t="s">
        <v>1520</v>
      </c>
      <c r="X51" s="64" t="s">
        <v>1446</v>
      </c>
      <c r="Y51" s="64" t="s">
        <v>1519</v>
      </c>
      <c r="Z51" s="64" t="s">
        <v>1519</v>
      </c>
      <c r="AA51" s="64" t="s">
        <v>1519</v>
      </c>
      <c r="AB51" s="64" t="s">
        <v>1521</v>
      </c>
      <c r="AC51" s="64" t="s">
        <v>1519</v>
      </c>
      <c r="AD51" s="64" t="s">
        <v>1520</v>
      </c>
      <c r="AE51" s="64" t="s">
        <v>1519</v>
      </c>
      <c r="AF51" s="64" t="s">
        <v>1519</v>
      </c>
      <c r="AG51" s="64"/>
      <c r="AH51" s="64">
        <f t="shared" si="2"/>
        <v>30</v>
      </c>
      <c r="AI51" s="64">
        <f t="shared" si="3"/>
        <v>19</v>
      </c>
      <c r="AJ51" s="64">
        <f t="shared" si="4"/>
        <v>3</v>
      </c>
      <c r="AK51" s="64">
        <f t="shared" si="5"/>
        <v>4</v>
      </c>
      <c r="AL51" s="64">
        <f t="shared" si="6"/>
        <v>4</v>
      </c>
    </row>
    <row r="52" spans="1:38">
      <c r="A52" s="63" t="str">
        <f>[1]Employee_Master!A48</f>
        <v>EMP046</v>
      </c>
      <c r="B52" s="63" t="str">
        <f>[1]Employee_Master!B48</f>
        <v>Neha Qureshi</v>
      </c>
      <c r="C52" s="64" t="s">
        <v>1519</v>
      </c>
      <c r="D52" s="64" t="s">
        <v>1519</v>
      </c>
      <c r="E52" s="64" t="s">
        <v>1519</v>
      </c>
      <c r="F52" s="64" t="s">
        <v>1519</v>
      </c>
      <c r="G52" s="64" t="s">
        <v>1519</v>
      </c>
      <c r="H52" s="64" t="s">
        <v>1519</v>
      </c>
      <c r="I52" s="64" t="s">
        <v>1520</v>
      </c>
      <c r="J52" s="64" t="s">
        <v>1519</v>
      </c>
      <c r="K52" s="64" t="s">
        <v>1446</v>
      </c>
      <c r="L52" s="64" t="s">
        <v>1521</v>
      </c>
      <c r="M52" s="64" t="s">
        <v>1519</v>
      </c>
      <c r="N52" s="64" t="s">
        <v>1519</v>
      </c>
      <c r="O52" s="64" t="s">
        <v>1519</v>
      </c>
      <c r="P52" s="64" t="s">
        <v>1520</v>
      </c>
      <c r="Q52" s="64" t="s">
        <v>1519</v>
      </c>
      <c r="R52" s="64" t="s">
        <v>1519</v>
      </c>
      <c r="S52" s="64" t="s">
        <v>1519</v>
      </c>
      <c r="T52" s="64" t="s">
        <v>1521</v>
      </c>
      <c r="U52" s="64" t="s">
        <v>1519</v>
      </c>
      <c r="V52" s="64" t="s">
        <v>1446</v>
      </c>
      <c r="W52" s="64" t="s">
        <v>1520</v>
      </c>
      <c r="X52" s="64" t="s">
        <v>1519</v>
      </c>
      <c r="Y52" s="64" t="s">
        <v>1519</v>
      </c>
      <c r="Z52" s="64" t="s">
        <v>1519</v>
      </c>
      <c r="AA52" s="64" t="s">
        <v>1519</v>
      </c>
      <c r="AB52" s="64" t="s">
        <v>1521</v>
      </c>
      <c r="AC52" s="64" t="s">
        <v>1519</v>
      </c>
      <c r="AD52" s="64" t="s">
        <v>1520</v>
      </c>
      <c r="AE52" s="64" t="s">
        <v>1519</v>
      </c>
      <c r="AF52" s="64" t="s">
        <v>1519</v>
      </c>
      <c r="AG52" s="64"/>
      <c r="AH52" s="64">
        <f t="shared" si="2"/>
        <v>30</v>
      </c>
      <c r="AI52" s="64">
        <f t="shared" si="3"/>
        <v>21</v>
      </c>
      <c r="AJ52" s="64">
        <f t="shared" si="4"/>
        <v>3</v>
      </c>
      <c r="AK52" s="64">
        <f t="shared" si="5"/>
        <v>4</v>
      </c>
      <c r="AL52" s="64">
        <f t="shared" si="6"/>
        <v>2</v>
      </c>
    </row>
    <row r="53" spans="1:38">
      <c r="A53" s="63" t="str">
        <f>[1]Employee_Master!A49</f>
        <v>EMP047</v>
      </c>
      <c r="B53" s="63" t="str">
        <f>[1]Employee_Master!B49</f>
        <v>Neha Shaikh</v>
      </c>
      <c r="C53" s="64" t="s">
        <v>1519</v>
      </c>
      <c r="D53" s="64" t="s">
        <v>1446</v>
      </c>
      <c r="E53" s="64" t="s">
        <v>1519</v>
      </c>
      <c r="F53" s="64" t="s">
        <v>1519</v>
      </c>
      <c r="G53" s="64" t="s">
        <v>1519</v>
      </c>
      <c r="H53" s="64" t="s">
        <v>1446</v>
      </c>
      <c r="I53" s="64" t="s">
        <v>1520</v>
      </c>
      <c r="J53" s="64" t="s">
        <v>1446</v>
      </c>
      <c r="K53" s="64" t="s">
        <v>1519</v>
      </c>
      <c r="L53" s="64" t="s">
        <v>1521</v>
      </c>
      <c r="M53" s="64" t="s">
        <v>1519</v>
      </c>
      <c r="N53" s="64" t="s">
        <v>1519</v>
      </c>
      <c r="O53" s="64" t="s">
        <v>1519</v>
      </c>
      <c r="P53" s="64" t="s">
        <v>1520</v>
      </c>
      <c r="Q53" s="64" t="s">
        <v>1519</v>
      </c>
      <c r="R53" s="64" t="s">
        <v>1519</v>
      </c>
      <c r="S53" s="64" t="s">
        <v>1519</v>
      </c>
      <c r="T53" s="64" t="s">
        <v>1521</v>
      </c>
      <c r="U53" s="64" t="s">
        <v>1446</v>
      </c>
      <c r="V53" s="64" t="s">
        <v>1446</v>
      </c>
      <c r="W53" s="64" t="s">
        <v>1520</v>
      </c>
      <c r="X53" s="64" t="s">
        <v>1519</v>
      </c>
      <c r="Y53" s="64" t="s">
        <v>1519</v>
      </c>
      <c r="Z53" s="64" t="s">
        <v>1519</v>
      </c>
      <c r="AA53" s="64" t="s">
        <v>1519</v>
      </c>
      <c r="AB53" s="64" t="s">
        <v>1521</v>
      </c>
      <c r="AC53" s="64" t="s">
        <v>1446</v>
      </c>
      <c r="AD53" s="64" t="s">
        <v>1520</v>
      </c>
      <c r="AE53" s="64" t="s">
        <v>1519</v>
      </c>
      <c r="AF53" s="64" t="s">
        <v>1519</v>
      </c>
      <c r="AG53" s="64"/>
      <c r="AH53" s="64">
        <f t="shared" si="2"/>
        <v>30</v>
      </c>
      <c r="AI53" s="64">
        <f t="shared" si="3"/>
        <v>17</v>
      </c>
      <c r="AJ53" s="64">
        <f t="shared" si="4"/>
        <v>3</v>
      </c>
      <c r="AK53" s="64">
        <f t="shared" si="5"/>
        <v>4</v>
      </c>
      <c r="AL53" s="64">
        <f t="shared" si="6"/>
        <v>6</v>
      </c>
    </row>
    <row r="54" spans="1:38">
      <c r="A54" s="63" t="str">
        <f>[1]Employee_Master!A50</f>
        <v>EMP048</v>
      </c>
      <c r="B54" s="63" t="str">
        <f>[1]Employee_Master!B50</f>
        <v>Neha Chaudhary</v>
      </c>
      <c r="C54" s="64" t="s">
        <v>1519</v>
      </c>
      <c r="D54" s="64" t="s">
        <v>1519</v>
      </c>
      <c r="E54" s="64" t="s">
        <v>1519</v>
      </c>
      <c r="F54" s="64" t="s">
        <v>1519</v>
      </c>
      <c r="G54" s="64" t="s">
        <v>1519</v>
      </c>
      <c r="H54" s="64" t="s">
        <v>1519</v>
      </c>
      <c r="I54" s="64" t="s">
        <v>1520</v>
      </c>
      <c r="J54" s="64" t="s">
        <v>1519</v>
      </c>
      <c r="K54" s="64" t="s">
        <v>1446</v>
      </c>
      <c r="L54" s="64" t="s">
        <v>1521</v>
      </c>
      <c r="M54" s="64" t="s">
        <v>1519</v>
      </c>
      <c r="N54" s="64" t="s">
        <v>1519</v>
      </c>
      <c r="O54" s="64" t="s">
        <v>1519</v>
      </c>
      <c r="P54" s="64" t="s">
        <v>1520</v>
      </c>
      <c r="Q54" s="64" t="s">
        <v>1519</v>
      </c>
      <c r="R54" s="64" t="s">
        <v>1446</v>
      </c>
      <c r="S54" s="64" t="s">
        <v>1519</v>
      </c>
      <c r="T54" s="64" t="s">
        <v>1521</v>
      </c>
      <c r="U54" s="64" t="s">
        <v>1519</v>
      </c>
      <c r="V54" s="64" t="s">
        <v>1519</v>
      </c>
      <c r="W54" s="64" t="s">
        <v>1520</v>
      </c>
      <c r="X54" s="64" t="s">
        <v>1519</v>
      </c>
      <c r="Y54" s="64" t="s">
        <v>1519</v>
      </c>
      <c r="Z54" s="64" t="s">
        <v>1519</v>
      </c>
      <c r="AA54" s="64" t="s">
        <v>1519</v>
      </c>
      <c r="AB54" s="64" t="s">
        <v>1521</v>
      </c>
      <c r="AC54" s="64" t="s">
        <v>1519</v>
      </c>
      <c r="AD54" s="64" t="s">
        <v>1520</v>
      </c>
      <c r="AE54" s="64" t="s">
        <v>1519</v>
      </c>
      <c r="AF54" s="64" t="s">
        <v>1446</v>
      </c>
      <c r="AG54" s="64"/>
      <c r="AH54" s="64">
        <f t="shared" si="2"/>
        <v>30</v>
      </c>
      <c r="AI54" s="64">
        <f t="shared" si="3"/>
        <v>20</v>
      </c>
      <c r="AJ54" s="64">
        <f t="shared" si="4"/>
        <v>3</v>
      </c>
      <c r="AK54" s="64">
        <f t="shared" si="5"/>
        <v>4</v>
      </c>
      <c r="AL54" s="64">
        <f t="shared" si="6"/>
        <v>3</v>
      </c>
    </row>
    <row r="55" spans="1:38">
      <c r="A55" s="63" t="str">
        <f>[1]Employee_Master!A51</f>
        <v>EMP049</v>
      </c>
      <c r="B55" s="63" t="str">
        <f>[1]Employee_Master!B51</f>
        <v>Neha Tyagi</v>
      </c>
      <c r="C55" s="64" t="s">
        <v>1519</v>
      </c>
      <c r="D55" s="64" t="s">
        <v>1446</v>
      </c>
      <c r="E55" s="64" t="s">
        <v>1446</v>
      </c>
      <c r="F55" s="64" t="s">
        <v>1519</v>
      </c>
      <c r="G55" s="64" t="s">
        <v>1519</v>
      </c>
      <c r="H55" s="64" t="s">
        <v>1519</v>
      </c>
      <c r="I55" s="64" t="s">
        <v>1520</v>
      </c>
      <c r="J55" s="64" t="s">
        <v>1519</v>
      </c>
      <c r="K55" s="64" t="s">
        <v>1519</v>
      </c>
      <c r="L55" s="64" t="s">
        <v>1521</v>
      </c>
      <c r="M55" s="64" t="s">
        <v>1519</v>
      </c>
      <c r="N55" s="64" t="s">
        <v>1519</v>
      </c>
      <c r="O55" s="64" t="s">
        <v>1519</v>
      </c>
      <c r="P55" s="64" t="s">
        <v>1520</v>
      </c>
      <c r="Q55" s="64" t="s">
        <v>1519</v>
      </c>
      <c r="R55" s="64" t="s">
        <v>1519</v>
      </c>
      <c r="S55" s="64" t="s">
        <v>1519</v>
      </c>
      <c r="T55" s="64" t="s">
        <v>1521</v>
      </c>
      <c r="U55" s="64" t="s">
        <v>1519</v>
      </c>
      <c r="V55" s="64" t="s">
        <v>1519</v>
      </c>
      <c r="W55" s="64" t="s">
        <v>1520</v>
      </c>
      <c r="X55" s="64" t="s">
        <v>1519</v>
      </c>
      <c r="Y55" s="64" t="s">
        <v>1519</v>
      </c>
      <c r="Z55" s="64" t="s">
        <v>1519</v>
      </c>
      <c r="AA55" s="64" t="s">
        <v>1519</v>
      </c>
      <c r="AB55" s="64" t="s">
        <v>1521</v>
      </c>
      <c r="AC55" s="64" t="s">
        <v>1519</v>
      </c>
      <c r="AD55" s="64" t="s">
        <v>1520</v>
      </c>
      <c r="AE55" s="64" t="s">
        <v>1519</v>
      </c>
      <c r="AF55" s="64" t="s">
        <v>1519</v>
      </c>
      <c r="AG55" s="64"/>
      <c r="AH55" s="64">
        <f t="shared" si="2"/>
        <v>30</v>
      </c>
      <c r="AI55" s="64">
        <f t="shared" si="3"/>
        <v>21</v>
      </c>
      <c r="AJ55" s="64">
        <f t="shared" si="4"/>
        <v>3</v>
      </c>
      <c r="AK55" s="64">
        <f t="shared" si="5"/>
        <v>4</v>
      </c>
      <c r="AL55" s="64">
        <f t="shared" si="6"/>
        <v>2</v>
      </c>
    </row>
    <row r="56" spans="1:38">
      <c r="A56" s="63" t="str">
        <f>[1]Employee_Master!A52</f>
        <v>EMP050</v>
      </c>
      <c r="B56" s="63" t="str">
        <f>[1]Employee_Master!B52</f>
        <v>Neha Jain</v>
      </c>
      <c r="C56" s="64" t="s">
        <v>1446</v>
      </c>
      <c r="D56" s="64" t="s">
        <v>1519</v>
      </c>
      <c r="E56" s="64" t="s">
        <v>1519</v>
      </c>
      <c r="F56" s="64" t="s">
        <v>1446</v>
      </c>
      <c r="G56" s="64" t="s">
        <v>1519</v>
      </c>
      <c r="H56" s="64" t="s">
        <v>1519</v>
      </c>
      <c r="I56" s="64" t="s">
        <v>1520</v>
      </c>
      <c r="J56" s="64" t="s">
        <v>1519</v>
      </c>
      <c r="K56" s="64" t="s">
        <v>1519</v>
      </c>
      <c r="L56" s="64" t="s">
        <v>1521</v>
      </c>
      <c r="M56" s="64" t="s">
        <v>1519</v>
      </c>
      <c r="N56" s="64" t="s">
        <v>1519</v>
      </c>
      <c r="O56" s="64" t="s">
        <v>1446</v>
      </c>
      <c r="P56" s="64" t="s">
        <v>1520</v>
      </c>
      <c r="Q56" s="64" t="s">
        <v>1519</v>
      </c>
      <c r="R56" s="64" t="s">
        <v>1519</v>
      </c>
      <c r="S56" s="64" t="s">
        <v>1519</v>
      </c>
      <c r="T56" s="64" t="s">
        <v>1521</v>
      </c>
      <c r="U56" s="64" t="s">
        <v>1519</v>
      </c>
      <c r="V56" s="64" t="s">
        <v>1519</v>
      </c>
      <c r="W56" s="64" t="s">
        <v>1520</v>
      </c>
      <c r="X56" s="64" t="s">
        <v>1446</v>
      </c>
      <c r="Y56" s="64" t="s">
        <v>1519</v>
      </c>
      <c r="Z56" s="64" t="s">
        <v>1519</v>
      </c>
      <c r="AA56" s="64" t="s">
        <v>1446</v>
      </c>
      <c r="AB56" s="64" t="s">
        <v>1521</v>
      </c>
      <c r="AC56" s="64" t="s">
        <v>1519</v>
      </c>
      <c r="AD56" s="64" t="s">
        <v>1520</v>
      </c>
      <c r="AE56" s="64" t="s">
        <v>1519</v>
      </c>
      <c r="AF56" s="64" t="s">
        <v>1519</v>
      </c>
      <c r="AG56" s="64"/>
      <c r="AH56" s="64">
        <f t="shared" si="2"/>
        <v>30</v>
      </c>
      <c r="AI56" s="64">
        <f t="shared" si="3"/>
        <v>18</v>
      </c>
      <c r="AJ56" s="64">
        <f t="shared" si="4"/>
        <v>3</v>
      </c>
      <c r="AK56" s="64">
        <f t="shared" si="5"/>
        <v>4</v>
      </c>
      <c r="AL56" s="64">
        <f t="shared" si="6"/>
        <v>5</v>
      </c>
    </row>
    <row r="57" spans="1:38">
      <c r="A57" s="63" t="str">
        <f>[1]Employee_Master!A53</f>
        <v>EMP051</v>
      </c>
      <c r="B57" s="63" t="str">
        <f>[1]Employee_Master!B53</f>
        <v>Neha Agarwal</v>
      </c>
      <c r="C57" s="64" t="s">
        <v>1519</v>
      </c>
      <c r="D57" s="64" t="s">
        <v>1519</v>
      </c>
      <c r="E57" s="64" t="s">
        <v>1446</v>
      </c>
      <c r="F57" s="64" t="s">
        <v>1519</v>
      </c>
      <c r="G57" s="64" t="s">
        <v>1519</v>
      </c>
      <c r="H57" s="64" t="s">
        <v>1519</v>
      </c>
      <c r="I57" s="64" t="s">
        <v>1520</v>
      </c>
      <c r="J57" s="64" t="s">
        <v>1519</v>
      </c>
      <c r="K57" s="64" t="s">
        <v>1519</v>
      </c>
      <c r="L57" s="64" t="s">
        <v>1521</v>
      </c>
      <c r="M57" s="64" t="s">
        <v>1519</v>
      </c>
      <c r="N57" s="64" t="s">
        <v>1446</v>
      </c>
      <c r="O57" s="64" t="s">
        <v>1519</v>
      </c>
      <c r="P57" s="64" t="s">
        <v>1520</v>
      </c>
      <c r="Q57" s="64" t="s">
        <v>1519</v>
      </c>
      <c r="R57" s="64" t="s">
        <v>1519</v>
      </c>
      <c r="S57" s="64" t="s">
        <v>1519</v>
      </c>
      <c r="T57" s="64" t="s">
        <v>1521</v>
      </c>
      <c r="U57" s="64" t="s">
        <v>1446</v>
      </c>
      <c r="V57" s="64" t="s">
        <v>1519</v>
      </c>
      <c r="W57" s="64" t="s">
        <v>1520</v>
      </c>
      <c r="X57" s="64" t="s">
        <v>1446</v>
      </c>
      <c r="Y57" s="64" t="s">
        <v>1519</v>
      </c>
      <c r="Z57" s="64" t="s">
        <v>1519</v>
      </c>
      <c r="AA57" s="64" t="s">
        <v>1519</v>
      </c>
      <c r="AB57" s="64" t="s">
        <v>1521</v>
      </c>
      <c r="AC57" s="64" t="s">
        <v>1519</v>
      </c>
      <c r="AD57" s="64" t="s">
        <v>1520</v>
      </c>
      <c r="AE57" s="64" t="s">
        <v>1446</v>
      </c>
      <c r="AF57" s="64" t="s">
        <v>1519</v>
      </c>
      <c r="AG57" s="64"/>
      <c r="AH57" s="64">
        <f t="shared" si="2"/>
        <v>30</v>
      </c>
      <c r="AI57" s="64">
        <f t="shared" si="3"/>
        <v>18</v>
      </c>
      <c r="AJ57" s="64">
        <f t="shared" si="4"/>
        <v>3</v>
      </c>
      <c r="AK57" s="64">
        <f t="shared" si="5"/>
        <v>4</v>
      </c>
      <c r="AL57" s="64">
        <f t="shared" si="6"/>
        <v>5</v>
      </c>
    </row>
    <row r="58" spans="1:38">
      <c r="A58" s="63" t="str">
        <f>[1]Employee_Master!A54</f>
        <v>EMP052</v>
      </c>
      <c r="B58" s="63" t="str">
        <f>[1]Employee_Master!B54</f>
        <v>Neha Nair</v>
      </c>
      <c r="C58" s="64" t="s">
        <v>1519</v>
      </c>
      <c r="D58" s="64" t="s">
        <v>1446</v>
      </c>
      <c r="E58" s="64" t="s">
        <v>1446</v>
      </c>
      <c r="F58" s="64" t="s">
        <v>1446</v>
      </c>
      <c r="G58" s="64" t="s">
        <v>1519</v>
      </c>
      <c r="H58" s="64" t="s">
        <v>1519</v>
      </c>
      <c r="I58" s="64" t="s">
        <v>1520</v>
      </c>
      <c r="J58" s="64" t="s">
        <v>1519</v>
      </c>
      <c r="K58" s="64" t="s">
        <v>1519</v>
      </c>
      <c r="L58" s="64" t="s">
        <v>1521</v>
      </c>
      <c r="M58" s="64" t="s">
        <v>1519</v>
      </c>
      <c r="N58" s="64" t="s">
        <v>1519</v>
      </c>
      <c r="O58" s="64" t="s">
        <v>1519</v>
      </c>
      <c r="P58" s="64" t="s">
        <v>1520</v>
      </c>
      <c r="Q58" s="64" t="s">
        <v>1519</v>
      </c>
      <c r="R58" s="64" t="s">
        <v>1519</v>
      </c>
      <c r="S58" s="64" t="s">
        <v>1446</v>
      </c>
      <c r="T58" s="64" t="s">
        <v>1521</v>
      </c>
      <c r="U58" s="64" t="s">
        <v>1519</v>
      </c>
      <c r="V58" s="64" t="s">
        <v>1519</v>
      </c>
      <c r="W58" s="64" t="s">
        <v>1520</v>
      </c>
      <c r="X58" s="64" t="s">
        <v>1519</v>
      </c>
      <c r="Y58" s="64" t="s">
        <v>1519</v>
      </c>
      <c r="Z58" s="64" t="s">
        <v>1519</v>
      </c>
      <c r="AA58" s="64" t="s">
        <v>1519</v>
      </c>
      <c r="AB58" s="64" t="s">
        <v>1521</v>
      </c>
      <c r="AC58" s="64" t="s">
        <v>1519</v>
      </c>
      <c r="AD58" s="64" t="s">
        <v>1520</v>
      </c>
      <c r="AE58" s="64" t="s">
        <v>1519</v>
      </c>
      <c r="AF58" s="64" t="s">
        <v>1519</v>
      </c>
      <c r="AG58" s="64"/>
      <c r="AH58" s="64">
        <f t="shared" si="2"/>
        <v>30</v>
      </c>
      <c r="AI58" s="64">
        <f t="shared" si="3"/>
        <v>19</v>
      </c>
      <c r="AJ58" s="64">
        <f t="shared" si="4"/>
        <v>3</v>
      </c>
      <c r="AK58" s="64">
        <f t="shared" si="5"/>
        <v>4</v>
      </c>
      <c r="AL58" s="64">
        <f t="shared" si="6"/>
        <v>4</v>
      </c>
    </row>
    <row r="59" spans="1:38">
      <c r="A59" s="63" t="str">
        <f>[1]Employee_Master!A55</f>
        <v>EMP053</v>
      </c>
      <c r="B59" s="63" t="str">
        <f>[1]Employee_Master!B55</f>
        <v>Ali Khan</v>
      </c>
      <c r="C59" s="64" t="s">
        <v>1519</v>
      </c>
      <c r="D59" s="64" t="s">
        <v>1519</v>
      </c>
      <c r="E59" s="64" t="s">
        <v>1446</v>
      </c>
      <c r="F59" s="64" t="s">
        <v>1519</v>
      </c>
      <c r="G59" s="64" t="s">
        <v>1519</v>
      </c>
      <c r="H59" s="64" t="s">
        <v>1519</v>
      </c>
      <c r="I59" s="64" t="s">
        <v>1520</v>
      </c>
      <c r="J59" s="64" t="s">
        <v>1519</v>
      </c>
      <c r="K59" s="64" t="s">
        <v>1446</v>
      </c>
      <c r="L59" s="64" t="s">
        <v>1521</v>
      </c>
      <c r="M59" s="64" t="s">
        <v>1446</v>
      </c>
      <c r="N59" s="64" t="s">
        <v>1519</v>
      </c>
      <c r="O59" s="64" t="s">
        <v>1519</v>
      </c>
      <c r="P59" s="64" t="s">
        <v>1520</v>
      </c>
      <c r="Q59" s="64" t="s">
        <v>1446</v>
      </c>
      <c r="R59" s="64" t="s">
        <v>1519</v>
      </c>
      <c r="S59" s="64" t="s">
        <v>1519</v>
      </c>
      <c r="T59" s="64" t="s">
        <v>1521</v>
      </c>
      <c r="U59" s="64" t="s">
        <v>1519</v>
      </c>
      <c r="V59" s="64" t="s">
        <v>1519</v>
      </c>
      <c r="W59" s="64" t="s">
        <v>1520</v>
      </c>
      <c r="X59" s="64" t="s">
        <v>1519</v>
      </c>
      <c r="Y59" s="64" t="s">
        <v>1519</v>
      </c>
      <c r="Z59" s="64" t="s">
        <v>1446</v>
      </c>
      <c r="AA59" s="64" t="s">
        <v>1519</v>
      </c>
      <c r="AB59" s="64" t="s">
        <v>1521</v>
      </c>
      <c r="AC59" s="64" t="s">
        <v>1519</v>
      </c>
      <c r="AD59" s="64" t="s">
        <v>1520</v>
      </c>
      <c r="AE59" s="64" t="s">
        <v>1446</v>
      </c>
      <c r="AF59" s="64" t="s">
        <v>1519</v>
      </c>
      <c r="AG59" s="64"/>
      <c r="AH59" s="64">
        <f t="shared" si="2"/>
        <v>30</v>
      </c>
      <c r="AI59" s="64">
        <f t="shared" si="3"/>
        <v>17</v>
      </c>
      <c r="AJ59" s="64">
        <f t="shared" si="4"/>
        <v>3</v>
      </c>
      <c r="AK59" s="64">
        <f t="shared" si="5"/>
        <v>4</v>
      </c>
      <c r="AL59" s="64">
        <f t="shared" si="6"/>
        <v>6</v>
      </c>
    </row>
    <row r="60" spans="1:38">
      <c r="A60" s="63" t="str">
        <f>[1]Employee_Master!A56</f>
        <v>EMP054</v>
      </c>
      <c r="B60" s="63" t="str">
        <f>[1]Employee_Master!B56</f>
        <v>Ali Sharma</v>
      </c>
      <c r="C60" s="64" t="s">
        <v>1519</v>
      </c>
      <c r="D60" s="64" t="s">
        <v>1519</v>
      </c>
      <c r="E60" s="64" t="s">
        <v>1519</v>
      </c>
      <c r="F60" s="64" t="s">
        <v>1519</v>
      </c>
      <c r="G60" s="64" t="s">
        <v>1519</v>
      </c>
      <c r="H60" s="64" t="s">
        <v>1519</v>
      </c>
      <c r="I60" s="64" t="s">
        <v>1520</v>
      </c>
      <c r="J60" s="64" t="s">
        <v>1519</v>
      </c>
      <c r="K60" s="64" t="s">
        <v>1519</v>
      </c>
      <c r="L60" s="64" t="s">
        <v>1521</v>
      </c>
      <c r="M60" s="64" t="s">
        <v>1519</v>
      </c>
      <c r="N60" s="64" t="s">
        <v>1519</v>
      </c>
      <c r="O60" s="64" t="s">
        <v>1519</v>
      </c>
      <c r="P60" s="64" t="s">
        <v>1520</v>
      </c>
      <c r="Q60" s="64" t="s">
        <v>1519</v>
      </c>
      <c r="R60" s="64" t="s">
        <v>1519</v>
      </c>
      <c r="S60" s="64" t="s">
        <v>1446</v>
      </c>
      <c r="T60" s="64" t="s">
        <v>1521</v>
      </c>
      <c r="U60" s="64" t="s">
        <v>1446</v>
      </c>
      <c r="V60" s="64" t="s">
        <v>1446</v>
      </c>
      <c r="W60" s="64" t="s">
        <v>1520</v>
      </c>
      <c r="X60" s="64" t="s">
        <v>1519</v>
      </c>
      <c r="Y60" s="64" t="s">
        <v>1519</v>
      </c>
      <c r="Z60" s="64" t="s">
        <v>1519</v>
      </c>
      <c r="AA60" s="64" t="s">
        <v>1519</v>
      </c>
      <c r="AB60" s="64" t="s">
        <v>1521</v>
      </c>
      <c r="AC60" s="64" t="s">
        <v>1519</v>
      </c>
      <c r="AD60" s="64" t="s">
        <v>1520</v>
      </c>
      <c r="AE60" s="64" t="s">
        <v>1519</v>
      </c>
      <c r="AF60" s="64" t="s">
        <v>1519</v>
      </c>
      <c r="AG60" s="64"/>
      <c r="AH60" s="64">
        <f t="shared" si="2"/>
        <v>30</v>
      </c>
      <c r="AI60" s="64">
        <f t="shared" si="3"/>
        <v>20</v>
      </c>
      <c r="AJ60" s="64">
        <f t="shared" si="4"/>
        <v>3</v>
      </c>
      <c r="AK60" s="64">
        <f t="shared" si="5"/>
        <v>4</v>
      </c>
      <c r="AL60" s="64">
        <f t="shared" si="6"/>
        <v>3</v>
      </c>
    </row>
    <row r="61" spans="1:38">
      <c r="A61" s="63" t="str">
        <f>[1]Employee_Master!A57</f>
        <v>EMP055</v>
      </c>
      <c r="B61" s="63" t="str">
        <f>[1]Employee_Master!B57</f>
        <v>Ali Raja</v>
      </c>
      <c r="C61" s="64" t="s">
        <v>1446</v>
      </c>
      <c r="D61" s="64" t="s">
        <v>1519</v>
      </c>
      <c r="E61" s="64" t="s">
        <v>1519</v>
      </c>
      <c r="F61" s="64" t="s">
        <v>1519</v>
      </c>
      <c r="G61" s="64" t="s">
        <v>1519</v>
      </c>
      <c r="H61" s="64" t="s">
        <v>1519</v>
      </c>
      <c r="I61" s="64" t="s">
        <v>1520</v>
      </c>
      <c r="J61" s="64" t="s">
        <v>1446</v>
      </c>
      <c r="K61" s="64" t="s">
        <v>1519</v>
      </c>
      <c r="L61" s="64" t="s">
        <v>1521</v>
      </c>
      <c r="M61" s="64" t="s">
        <v>1519</v>
      </c>
      <c r="N61" s="64" t="s">
        <v>1519</v>
      </c>
      <c r="O61" s="64" t="s">
        <v>1519</v>
      </c>
      <c r="P61" s="64" t="s">
        <v>1520</v>
      </c>
      <c r="Q61" s="64" t="s">
        <v>1519</v>
      </c>
      <c r="R61" s="64" t="s">
        <v>1446</v>
      </c>
      <c r="S61" s="64" t="s">
        <v>1519</v>
      </c>
      <c r="T61" s="64" t="s">
        <v>1521</v>
      </c>
      <c r="U61" s="64" t="s">
        <v>1446</v>
      </c>
      <c r="V61" s="64" t="s">
        <v>1519</v>
      </c>
      <c r="W61" s="64" t="s">
        <v>1520</v>
      </c>
      <c r="X61" s="64" t="s">
        <v>1519</v>
      </c>
      <c r="Y61" s="64" t="s">
        <v>1519</v>
      </c>
      <c r="Z61" s="64" t="s">
        <v>1519</v>
      </c>
      <c r="AA61" s="64" t="s">
        <v>1519</v>
      </c>
      <c r="AB61" s="64" t="s">
        <v>1521</v>
      </c>
      <c r="AC61" s="64" t="s">
        <v>1519</v>
      </c>
      <c r="AD61" s="64" t="s">
        <v>1520</v>
      </c>
      <c r="AE61" s="64" t="s">
        <v>1519</v>
      </c>
      <c r="AF61" s="64" t="s">
        <v>1519</v>
      </c>
      <c r="AG61" s="64"/>
      <c r="AH61" s="64">
        <f t="shared" si="2"/>
        <v>30</v>
      </c>
      <c r="AI61" s="64">
        <f t="shared" si="3"/>
        <v>19</v>
      </c>
      <c r="AJ61" s="64">
        <f t="shared" si="4"/>
        <v>3</v>
      </c>
      <c r="AK61" s="64">
        <f t="shared" si="5"/>
        <v>4</v>
      </c>
      <c r="AL61" s="64">
        <f t="shared" si="6"/>
        <v>4</v>
      </c>
    </row>
    <row r="62" spans="1:38">
      <c r="A62" s="63" t="str">
        <f>[1]Employee_Master!A58</f>
        <v>EMP056</v>
      </c>
      <c r="B62" s="63" t="str">
        <f>[1]Employee_Master!B58</f>
        <v>Ali Singh</v>
      </c>
      <c r="C62" s="64" t="s">
        <v>1519</v>
      </c>
      <c r="D62" s="64" t="s">
        <v>1519</v>
      </c>
      <c r="E62" s="64" t="s">
        <v>1519</v>
      </c>
      <c r="F62" s="64" t="s">
        <v>1519</v>
      </c>
      <c r="G62" s="64" t="s">
        <v>1519</v>
      </c>
      <c r="H62" s="64" t="s">
        <v>1519</v>
      </c>
      <c r="I62" s="64" t="s">
        <v>1520</v>
      </c>
      <c r="J62" s="64" t="s">
        <v>1519</v>
      </c>
      <c r="K62" s="64" t="s">
        <v>1519</v>
      </c>
      <c r="L62" s="64" t="s">
        <v>1521</v>
      </c>
      <c r="M62" s="64" t="s">
        <v>1519</v>
      </c>
      <c r="N62" s="64" t="s">
        <v>1519</v>
      </c>
      <c r="O62" s="64" t="s">
        <v>1519</v>
      </c>
      <c r="P62" s="64" t="s">
        <v>1520</v>
      </c>
      <c r="Q62" s="64" t="s">
        <v>1519</v>
      </c>
      <c r="R62" s="64" t="s">
        <v>1446</v>
      </c>
      <c r="S62" s="64" t="s">
        <v>1446</v>
      </c>
      <c r="T62" s="64" t="s">
        <v>1521</v>
      </c>
      <c r="U62" s="64" t="s">
        <v>1446</v>
      </c>
      <c r="V62" s="64" t="s">
        <v>1519</v>
      </c>
      <c r="W62" s="64" t="s">
        <v>1520</v>
      </c>
      <c r="X62" s="64" t="s">
        <v>1519</v>
      </c>
      <c r="Y62" s="64" t="s">
        <v>1519</v>
      </c>
      <c r="Z62" s="64" t="s">
        <v>1519</v>
      </c>
      <c r="AA62" s="64" t="s">
        <v>1446</v>
      </c>
      <c r="AB62" s="64" t="s">
        <v>1521</v>
      </c>
      <c r="AC62" s="64" t="s">
        <v>1519</v>
      </c>
      <c r="AD62" s="64" t="s">
        <v>1520</v>
      </c>
      <c r="AE62" s="64" t="s">
        <v>1446</v>
      </c>
      <c r="AF62" s="64" t="s">
        <v>1519</v>
      </c>
      <c r="AG62" s="64"/>
      <c r="AH62" s="64">
        <f t="shared" si="2"/>
        <v>30</v>
      </c>
      <c r="AI62" s="64">
        <f t="shared" si="3"/>
        <v>18</v>
      </c>
      <c r="AJ62" s="64">
        <f t="shared" si="4"/>
        <v>3</v>
      </c>
      <c r="AK62" s="64">
        <f t="shared" si="5"/>
        <v>4</v>
      </c>
      <c r="AL62" s="64">
        <f t="shared" si="6"/>
        <v>5</v>
      </c>
    </row>
    <row r="63" spans="1:38">
      <c r="A63" s="63" t="str">
        <f>[1]Employee_Master!A59</f>
        <v>EMP057</v>
      </c>
      <c r="B63" s="63" t="str">
        <f>[1]Employee_Master!B59</f>
        <v>Ali Ahmed</v>
      </c>
      <c r="C63" s="64" t="s">
        <v>1519</v>
      </c>
      <c r="D63" s="64" t="s">
        <v>1519</v>
      </c>
      <c r="E63" s="64" t="s">
        <v>1519</v>
      </c>
      <c r="F63" s="64" t="s">
        <v>1446</v>
      </c>
      <c r="G63" s="64" t="s">
        <v>1519</v>
      </c>
      <c r="H63" s="64" t="s">
        <v>1519</v>
      </c>
      <c r="I63" s="64" t="s">
        <v>1520</v>
      </c>
      <c r="J63" s="64" t="s">
        <v>1519</v>
      </c>
      <c r="K63" s="64" t="s">
        <v>1519</v>
      </c>
      <c r="L63" s="64" t="s">
        <v>1521</v>
      </c>
      <c r="M63" s="64" t="s">
        <v>1519</v>
      </c>
      <c r="N63" s="64" t="s">
        <v>1519</v>
      </c>
      <c r="O63" s="64" t="s">
        <v>1519</v>
      </c>
      <c r="P63" s="64" t="s">
        <v>1520</v>
      </c>
      <c r="Q63" s="64" t="s">
        <v>1446</v>
      </c>
      <c r="R63" s="64" t="s">
        <v>1519</v>
      </c>
      <c r="S63" s="64" t="s">
        <v>1519</v>
      </c>
      <c r="T63" s="64" t="s">
        <v>1521</v>
      </c>
      <c r="U63" s="64" t="s">
        <v>1446</v>
      </c>
      <c r="V63" s="64" t="s">
        <v>1519</v>
      </c>
      <c r="W63" s="64" t="s">
        <v>1520</v>
      </c>
      <c r="X63" s="64" t="s">
        <v>1446</v>
      </c>
      <c r="Y63" s="64" t="s">
        <v>1519</v>
      </c>
      <c r="Z63" s="64" t="s">
        <v>1446</v>
      </c>
      <c r="AA63" s="64" t="s">
        <v>1519</v>
      </c>
      <c r="AB63" s="64" t="s">
        <v>1521</v>
      </c>
      <c r="AC63" s="64" t="s">
        <v>1519</v>
      </c>
      <c r="AD63" s="64" t="s">
        <v>1520</v>
      </c>
      <c r="AE63" s="64" t="s">
        <v>1519</v>
      </c>
      <c r="AF63" s="64" t="s">
        <v>1519</v>
      </c>
      <c r="AG63" s="64"/>
      <c r="AH63" s="64">
        <f t="shared" si="2"/>
        <v>30</v>
      </c>
      <c r="AI63" s="64">
        <f t="shared" si="3"/>
        <v>18</v>
      </c>
      <c r="AJ63" s="64">
        <f t="shared" si="4"/>
        <v>3</v>
      </c>
      <c r="AK63" s="64">
        <f t="shared" si="5"/>
        <v>4</v>
      </c>
      <c r="AL63" s="64">
        <f t="shared" si="6"/>
        <v>5</v>
      </c>
    </row>
    <row r="64" spans="1:38">
      <c r="A64" s="63" t="str">
        <f>[1]Employee_Master!A60</f>
        <v>EMP058</v>
      </c>
      <c r="B64" s="63" t="str">
        <f>[1]Employee_Master!B60</f>
        <v>Ali Gupta</v>
      </c>
      <c r="C64" s="64" t="s">
        <v>1519</v>
      </c>
      <c r="D64" s="64" t="s">
        <v>1519</v>
      </c>
      <c r="E64" s="64" t="s">
        <v>1519</v>
      </c>
      <c r="F64" s="64" t="s">
        <v>1446</v>
      </c>
      <c r="G64" s="64" t="s">
        <v>1446</v>
      </c>
      <c r="H64" s="64" t="s">
        <v>1446</v>
      </c>
      <c r="I64" s="64" t="s">
        <v>1520</v>
      </c>
      <c r="J64" s="64" t="s">
        <v>1519</v>
      </c>
      <c r="K64" s="64" t="s">
        <v>1519</v>
      </c>
      <c r="L64" s="64" t="s">
        <v>1521</v>
      </c>
      <c r="M64" s="64" t="s">
        <v>1519</v>
      </c>
      <c r="N64" s="64" t="s">
        <v>1519</v>
      </c>
      <c r="O64" s="64" t="s">
        <v>1519</v>
      </c>
      <c r="P64" s="64" t="s">
        <v>1520</v>
      </c>
      <c r="Q64" s="64" t="s">
        <v>1519</v>
      </c>
      <c r="R64" s="64" t="s">
        <v>1519</v>
      </c>
      <c r="S64" s="64" t="s">
        <v>1519</v>
      </c>
      <c r="T64" s="64" t="s">
        <v>1521</v>
      </c>
      <c r="U64" s="64" t="s">
        <v>1519</v>
      </c>
      <c r="V64" s="64" t="s">
        <v>1519</v>
      </c>
      <c r="W64" s="64" t="s">
        <v>1520</v>
      </c>
      <c r="X64" s="64" t="s">
        <v>1446</v>
      </c>
      <c r="Y64" s="64" t="s">
        <v>1519</v>
      </c>
      <c r="Z64" s="64" t="s">
        <v>1519</v>
      </c>
      <c r="AA64" s="64" t="s">
        <v>1519</v>
      </c>
      <c r="AB64" s="64" t="s">
        <v>1521</v>
      </c>
      <c r="AC64" s="64" t="s">
        <v>1519</v>
      </c>
      <c r="AD64" s="64" t="s">
        <v>1520</v>
      </c>
      <c r="AE64" s="64" t="s">
        <v>1446</v>
      </c>
      <c r="AF64" s="64" t="s">
        <v>1446</v>
      </c>
      <c r="AG64" s="64"/>
      <c r="AH64" s="64">
        <f t="shared" si="2"/>
        <v>30</v>
      </c>
      <c r="AI64" s="64">
        <f t="shared" si="3"/>
        <v>17</v>
      </c>
      <c r="AJ64" s="64">
        <f t="shared" si="4"/>
        <v>3</v>
      </c>
      <c r="AK64" s="64">
        <f t="shared" si="5"/>
        <v>4</v>
      </c>
      <c r="AL64" s="64">
        <f t="shared" si="6"/>
        <v>6</v>
      </c>
    </row>
    <row r="65" spans="1:38">
      <c r="A65" s="63" t="str">
        <f>[1]Employee_Master!A61</f>
        <v>EMP059</v>
      </c>
      <c r="B65" s="63" t="str">
        <f>[1]Employee_Master!B61</f>
        <v>Ali Kumar</v>
      </c>
      <c r="C65" s="64" t="s">
        <v>1519</v>
      </c>
      <c r="D65" s="64" t="s">
        <v>1519</v>
      </c>
      <c r="E65" s="64" t="s">
        <v>1519</v>
      </c>
      <c r="F65" s="64" t="s">
        <v>1519</v>
      </c>
      <c r="G65" s="64" t="s">
        <v>1519</v>
      </c>
      <c r="H65" s="64" t="s">
        <v>1519</v>
      </c>
      <c r="I65" s="64" t="s">
        <v>1520</v>
      </c>
      <c r="J65" s="64" t="s">
        <v>1519</v>
      </c>
      <c r="K65" s="64" t="s">
        <v>1519</v>
      </c>
      <c r="L65" s="64" t="s">
        <v>1521</v>
      </c>
      <c r="M65" s="64" t="s">
        <v>1519</v>
      </c>
      <c r="N65" s="64" t="s">
        <v>1519</v>
      </c>
      <c r="O65" s="64" t="s">
        <v>1519</v>
      </c>
      <c r="P65" s="64" t="s">
        <v>1520</v>
      </c>
      <c r="Q65" s="64" t="s">
        <v>1519</v>
      </c>
      <c r="R65" s="64" t="s">
        <v>1519</v>
      </c>
      <c r="S65" s="64" t="s">
        <v>1519</v>
      </c>
      <c r="T65" s="64" t="s">
        <v>1521</v>
      </c>
      <c r="U65" s="64" t="s">
        <v>1519</v>
      </c>
      <c r="V65" s="64" t="s">
        <v>1519</v>
      </c>
      <c r="W65" s="64" t="s">
        <v>1520</v>
      </c>
      <c r="X65" s="64" t="s">
        <v>1519</v>
      </c>
      <c r="Y65" s="64" t="s">
        <v>1519</v>
      </c>
      <c r="Z65" s="64" t="s">
        <v>1519</v>
      </c>
      <c r="AA65" s="64" t="s">
        <v>1519</v>
      </c>
      <c r="AB65" s="64" t="s">
        <v>1521</v>
      </c>
      <c r="AC65" s="64" t="s">
        <v>1446</v>
      </c>
      <c r="AD65" s="64" t="s">
        <v>1520</v>
      </c>
      <c r="AE65" s="64" t="s">
        <v>1519</v>
      </c>
      <c r="AF65" s="64" t="s">
        <v>1446</v>
      </c>
      <c r="AG65" s="64"/>
      <c r="AH65" s="64">
        <f t="shared" si="2"/>
        <v>30</v>
      </c>
      <c r="AI65" s="64">
        <f t="shared" si="3"/>
        <v>21</v>
      </c>
      <c r="AJ65" s="64">
        <f t="shared" si="4"/>
        <v>3</v>
      </c>
      <c r="AK65" s="64">
        <f t="shared" si="5"/>
        <v>4</v>
      </c>
      <c r="AL65" s="64">
        <f t="shared" si="6"/>
        <v>2</v>
      </c>
    </row>
    <row r="66" spans="1:38">
      <c r="A66" s="63" t="str">
        <f>[1]Employee_Master!A62</f>
        <v>EMP060</v>
      </c>
      <c r="B66" s="63" t="str">
        <f>[1]Employee_Master!B62</f>
        <v>Ali Verma</v>
      </c>
      <c r="C66" s="64" t="s">
        <v>1519</v>
      </c>
      <c r="D66" s="64" t="s">
        <v>1519</v>
      </c>
      <c r="E66" s="64" t="s">
        <v>1519</v>
      </c>
      <c r="F66" s="64" t="s">
        <v>1519</v>
      </c>
      <c r="G66" s="64" t="s">
        <v>1519</v>
      </c>
      <c r="H66" s="64" t="s">
        <v>1519</v>
      </c>
      <c r="I66" s="64" t="s">
        <v>1520</v>
      </c>
      <c r="J66" s="64" t="s">
        <v>1519</v>
      </c>
      <c r="K66" s="64" t="s">
        <v>1519</v>
      </c>
      <c r="L66" s="64" t="s">
        <v>1521</v>
      </c>
      <c r="M66" s="64" t="s">
        <v>1519</v>
      </c>
      <c r="N66" s="64" t="s">
        <v>1519</v>
      </c>
      <c r="O66" s="64" t="s">
        <v>1519</v>
      </c>
      <c r="P66" s="64" t="s">
        <v>1520</v>
      </c>
      <c r="Q66" s="64" t="s">
        <v>1519</v>
      </c>
      <c r="R66" s="64" t="s">
        <v>1446</v>
      </c>
      <c r="S66" s="64" t="s">
        <v>1519</v>
      </c>
      <c r="T66" s="64" t="s">
        <v>1521</v>
      </c>
      <c r="U66" s="64" t="s">
        <v>1519</v>
      </c>
      <c r="V66" s="64" t="s">
        <v>1519</v>
      </c>
      <c r="W66" s="64" t="s">
        <v>1520</v>
      </c>
      <c r="X66" s="64" t="s">
        <v>1519</v>
      </c>
      <c r="Y66" s="64" t="s">
        <v>1519</v>
      </c>
      <c r="Z66" s="64" t="s">
        <v>1519</v>
      </c>
      <c r="AA66" s="64" t="s">
        <v>1446</v>
      </c>
      <c r="AB66" s="64" t="s">
        <v>1521</v>
      </c>
      <c r="AC66" s="64" t="s">
        <v>1519</v>
      </c>
      <c r="AD66" s="64" t="s">
        <v>1520</v>
      </c>
      <c r="AE66" s="64" t="s">
        <v>1519</v>
      </c>
      <c r="AF66" s="64" t="s">
        <v>1519</v>
      </c>
      <c r="AG66" s="64"/>
      <c r="AH66" s="64">
        <f t="shared" si="2"/>
        <v>30</v>
      </c>
      <c r="AI66" s="64">
        <f t="shared" si="3"/>
        <v>21</v>
      </c>
      <c r="AJ66" s="64">
        <f t="shared" si="4"/>
        <v>3</v>
      </c>
      <c r="AK66" s="64">
        <f t="shared" si="5"/>
        <v>4</v>
      </c>
      <c r="AL66" s="64">
        <f t="shared" si="6"/>
        <v>2</v>
      </c>
    </row>
    <row r="67" spans="1:38">
      <c r="A67" s="63" t="str">
        <f>[1]Employee_Master!A63</f>
        <v>EMP061</v>
      </c>
      <c r="B67" s="63" t="str">
        <f>[1]Employee_Master!B63</f>
        <v>Ali Patel</v>
      </c>
      <c r="C67" s="64" t="s">
        <v>1519</v>
      </c>
      <c r="D67" s="64" t="s">
        <v>1519</v>
      </c>
      <c r="E67" s="64" t="s">
        <v>1446</v>
      </c>
      <c r="F67" s="64" t="s">
        <v>1446</v>
      </c>
      <c r="G67" s="64" t="s">
        <v>1519</v>
      </c>
      <c r="H67" s="64" t="s">
        <v>1519</v>
      </c>
      <c r="I67" s="64" t="s">
        <v>1520</v>
      </c>
      <c r="J67" s="64" t="s">
        <v>1446</v>
      </c>
      <c r="K67" s="64" t="s">
        <v>1519</v>
      </c>
      <c r="L67" s="64" t="s">
        <v>1521</v>
      </c>
      <c r="M67" s="64" t="s">
        <v>1519</v>
      </c>
      <c r="N67" s="64" t="s">
        <v>1446</v>
      </c>
      <c r="O67" s="64" t="s">
        <v>1519</v>
      </c>
      <c r="P67" s="64" t="s">
        <v>1520</v>
      </c>
      <c r="Q67" s="64" t="s">
        <v>1519</v>
      </c>
      <c r="R67" s="64" t="s">
        <v>1519</v>
      </c>
      <c r="S67" s="64" t="s">
        <v>1446</v>
      </c>
      <c r="T67" s="64" t="s">
        <v>1521</v>
      </c>
      <c r="U67" s="64" t="s">
        <v>1519</v>
      </c>
      <c r="V67" s="64" t="s">
        <v>1519</v>
      </c>
      <c r="W67" s="64" t="s">
        <v>1520</v>
      </c>
      <c r="X67" s="64" t="s">
        <v>1519</v>
      </c>
      <c r="Y67" s="64" t="s">
        <v>1519</v>
      </c>
      <c r="Z67" s="64" t="s">
        <v>1519</v>
      </c>
      <c r="AA67" s="64" t="s">
        <v>1519</v>
      </c>
      <c r="AB67" s="64" t="s">
        <v>1521</v>
      </c>
      <c r="AC67" s="64" t="s">
        <v>1519</v>
      </c>
      <c r="AD67" s="64" t="s">
        <v>1520</v>
      </c>
      <c r="AE67" s="64" t="s">
        <v>1519</v>
      </c>
      <c r="AF67" s="64" t="s">
        <v>1519</v>
      </c>
      <c r="AG67" s="64"/>
      <c r="AH67" s="64">
        <f t="shared" si="2"/>
        <v>30</v>
      </c>
      <c r="AI67" s="64">
        <f t="shared" si="3"/>
        <v>18</v>
      </c>
      <c r="AJ67" s="64">
        <f t="shared" si="4"/>
        <v>3</v>
      </c>
      <c r="AK67" s="64">
        <f t="shared" si="5"/>
        <v>4</v>
      </c>
      <c r="AL67" s="64">
        <f t="shared" si="6"/>
        <v>5</v>
      </c>
    </row>
    <row r="68" spans="1:38">
      <c r="A68" s="63" t="str">
        <f>[1]Employee_Master!A64</f>
        <v>EMP062</v>
      </c>
      <c r="B68" s="63" t="str">
        <f>[1]Employee_Master!B64</f>
        <v>Ali Ansari</v>
      </c>
      <c r="C68" s="64" t="s">
        <v>1446</v>
      </c>
      <c r="D68" s="64" t="s">
        <v>1519</v>
      </c>
      <c r="E68" s="64" t="s">
        <v>1519</v>
      </c>
      <c r="F68" s="64" t="s">
        <v>1519</v>
      </c>
      <c r="G68" s="64" t="s">
        <v>1519</v>
      </c>
      <c r="H68" s="64" t="s">
        <v>1519</v>
      </c>
      <c r="I68" s="64" t="s">
        <v>1520</v>
      </c>
      <c r="J68" s="64" t="s">
        <v>1519</v>
      </c>
      <c r="K68" s="64" t="s">
        <v>1446</v>
      </c>
      <c r="L68" s="64" t="s">
        <v>1521</v>
      </c>
      <c r="M68" s="64" t="s">
        <v>1519</v>
      </c>
      <c r="N68" s="64" t="s">
        <v>1519</v>
      </c>
      <c r="O68" s="64" t="s">
        <v>1519</v>
      </c>
      <c r="P68" s="64" t="s">
        <v>1520</v>
      </c>
      <c r="Q68" s="64" t="s">
        <v>1519</v>
      </c>
      <c r="R68" s="64" t="s">
        <v>1519</v>
      </c>
      <c r="S68" s="64" t="s">
        <v>1519</v>
      </c>
      <c r="T68" s="64" t="s">
        <v>1521</v>
      </c>
      <c r="U68" s="64" t="s">
        <v>1519</v>
      </c>
      <c r="V68" s="64" t="s">
        <v>1519</v>
      </c>
      <c r="W68" s="64" t="s">
        <v>1520</v>
      </c>
      <c r="X68" s="64" t="s">
        <v>1446</v>
      </c>
      <c r="Y68" s="64" t="s">
        <v>1519</v>
      </c>
      <c r="Z68" s="64" t="s">
        <v>1519</v>
      </c>
      <c r="AA68" s="64" t="s">
        <v>1519</v>
      </c>
      <c r="AB68" s="64" t="s">
        <v>1521</v>
      </c>
      <c r="AC68" s="64" t="s">
        <v>1519</v>
      </c>
      <c r="AD68" s="64" t="s">
        <v>1520</v>
      </c>
      <c r="AE68" s="64" t="s">
        <v>1519</v>
      </c>
      <c r="AF68" s="64" t="s">
        <v>1519</v>
      </c>
      <c r="AG68" s="64"/>
      <c r="AH68" s="64">
        <f t="shared" si="2"/>
        <v>30</v>
      </c>
      <c r="AI68" s="64">
        <f t="shared" si="3"/>
        <v>20</v>
      </c>
      <c r="AJ68" s="64">
        <f t="shared" si="4"/>
        <v>3</v>
      </c>
      <c r="AK68" s="64">
        <f t="shared" si="5"/>
        <v>4</v>
      </c>
      <c r="AL68" s="64">
        <f t="shared" si="6"/>
        <v>3</v>
      </c>
    </row>
    <row r="69" spans="1:38">
      <c r="A69" s="63" t="str">
        <f>[1]Employee_Master!A65</f>
        <v>EMP063</v>
      </c>
      <c r="B69" s="63" t="str">
        <f>[1]Employee_Master!B65</f>
        <v>Ali Das</v>
      </c>
      <c r="C69" s="64" t="s">
        <v>1519</v>
      </c>
      <c r="D69" s="64" t="s">
        <v>1519</v>
      </c>
      <c r="E69" s="64" t="s">
        <v>1519</v>
      </c>
      <c r="F69" s="64" t="s">
        <v>1519</v>
      </c>
      <c r="G69" s="64" t="s">
        <v>1519</v>
      </c>
      <c r="H69" s="64" t="s">
        <v>1519</v>
      </c>
      <c r="I69" s="64" t="s">
        <v>1520</v>
      </c>
      <c r="J69" s="64" t="s">
        <v>1519</v>
      </c>
      <c r="K69" s="64" t="s">
        <v>1519</v>
      </c>
      <c r="L69" s="64" t="s">
        <v>1521</v>
      </c>
      <c r="M69" s="64" t="s">
        <v>1446</v>
      </c>
      <c r="N69" s="64" t="s">
        <v>1519</v>
      </c>
      <c r="O69" s="64" t="s">
        <v>1519</v>
      </c>
      <c r="P69" s="64" t="s">
        <v>1520</v>
      </c>
      <c r="Q69" s="64" t="s">
        <v>1519</v>
      </c>
      <c r="R69" s="64" t="s">
        <v>1446</v>
      </c>
      <c r="S69" s="64" t="s">
        <v>1519</v>
      </c>
      <c r="T69" s="64" t="s">
        <v>1521</v>
      </c>
      <c r="U69" s="64" t="s">
        <v>1519</v>
      </c>
      <c r="V69" s="64" t="s">
        <v>1519</v>
      </c>
      <c r="W69" s="64" t="s">
        <v>1520</v>
      </c>
      <c r="X69" s="64" t="s">
        <v>1519</v>
      </c>
      <c r="Y69" s="64" t="s">
        <v>1519</v>
      </c>
      <c r="Z69" s="64" t="s">
        <v>1519</v>
      </c>
      <c r="AA69" s="64" t="s">
        <v>1519</v>
      </c>
      <c r="AB69" s="64" t="s">
        <v>1521</v>
      </c>
      <c r="AC69" s="64" t="s">
        <v>1519</v>
      </c>
      <c r="AD69" s="64" t="s">
        <v>1520</v>
      </c>
      <c r="AE69" s="64" t="s">
        <v>1519</v>
      </c>
      <c r="AF69" s="64" t="s">
        <v>1519</v>
      </c>
      <c r="AG69" s="64"/>
      <c r="AH69" s="64">
        <f t="shared" si="2"/>
        <v>30</v>
      </c>
      <c r="AI69" s="64">
        <f t="shared" si="3"/>
        <v>21</v>
      </c>
      <c r="AJ69" s="64">
        <f t="shared" si="4"/>
        <v>3</v>
      </c>
      <c r="AK69" s="64">
        <f t="shared" si="5"/>
        <v>4</v>
      </c>
      <c r="AL69" s="64">
        <f t="shared" si="6"/>
        <v>2</v>
      </c>
    </row>
    <row r="70" spans="1:38">
      <c r="A70" s="63" t="str">
        <f>[1]Employee_Master!A66</f>
        <v>EMP064</v>
      </c>
      <c r="B70" s="63" t="str">
        <f>[1]Employee_Master!B66</f>
        <v>Ali Babu</v>
      </c>
      <c r="C70" s="64" t="s">
        <v>1519</v>
      </c>
      <c r="D70" s="64" t="s">
        <v>1519</v>
      </c>
      <c r="E70" s="64" t="s">
        <v>1519</v>
      </c>
      <c r="F70" s="64" t="s">
        <v>1519</v>
      </c>
      <c r="G70" s="64" t="s">
        <v>1519</v>
      </c>
      <c r="H70" s="64" t="s">
        <v>1446</v>
      </c>
      <c r="I70" s="64" t="s">
        <v>1520</v>
      </c>
      <c r="J70" s="64" t="s">
        <v>1519</v>
      </c>
      <c r="K70" s="64" t="s">
        <v>1519</v>
      </c>
      <c r="L70" s="64" t="s">
        <v>1521</v>
      </c>
      <c r="M70" s="64" t="s">
        <v>1519</v>
      </c>
      <c r="N70" s="64" t="s">
        <v>1519</v>
      </c>
      <c r="O70" s="64" t="s">
        <v>1519</v>
      </c>
      <c r="P70" s="64" t="s">
        <v>1520</v>
      </c>
      <c r="Q70" s="64" t="s">
        <v>1446</v>
      </c>
      <c r="R70" s="64" t="s">
        <v>1446</v>
      </c>
      <c r="S70" s="64" t="s">
        <v>1446</v>
      </c>
      <c r="T70" s="64" t="s">
        <v>1521</v>
      </c>
      <c r="U70" s="64" t="s">
        <v>1519</v>
      </c>
      <c r="V70" s="64" t="s">
        <v>1446</v>
      </c>
      <c r="W70" s="64" t="s">
        <v>1520</v>
      </c>
      <c r="X70" s="64" t="s">
        <v>1519</v>
      </c>
      <c r="Y70" s="64" t="s">
        <v>1519</v>
      </c>
      <c r="Z70" s="64" t="s">
        <v>1519</v>
      </c>
      <c r="AA70" s="64" t="s">
        <v>1519</v>
      </c>
      <c r="AB70" s="64" t="s">
        <v>1521</v>
      </c>
      <c r="AC70" s="64" t="s">
        <v>1519</v>
      </c>
      <c r="AD70" s="64" t="s">
        <v>1520</v>
      </c>
      <c r="AE70" s="64" t="s">
        <v>1519</v>
      </c>
      <c r="AF70" s="64" t="s">
        <v>1519</v>
      </c>
      <c r="AG70" s="64"/>
      <c r="AH70" s="64">
        <f t="shared" si="2"/>
        <v>30</v>
      </c>
      <c r="AI70" s="64">
        <f t="shared" si="3"/>
        <v>18</v>
      </c>
      <c r="AJ70" s="64">
        <f t="shared" si="4"/>
        <v>3</v>
      </c>
      <c r="AK70" s="64">
        <f t="shared" si="5"/>
        <v>4</v>
      </c>
      <c r="AL70" s="64">
        <f t="shared" si="6"/>
        <v>5</v>
      </c>
    </row>
    <row r="71" spans="1:38">
      <c r="A71" s="63" t="str">
        <f>[1]Employee_Master!A67</f>
        <v>EMP065</v>
      </c>
      <c r="B71" s="63" t="str">
        <f>[1]Employee_Master!B67</f>
        <v>Ali Mehta</v>
      </c>
      <c r="C71" s="64" t="s">
        <v>1519</v>
      </c>
      <c r="D71" s="64" t="s">
        <v>1519</v>
      </c>
      <c r="E71" s="64" t="s">
        <v>1519</v>
      </c>
      <c r="F71" s="64" t="s">
        <v>1519</v>
      </c>
      <c r="G71" s="64" t="s">
        <v>1519</v>
      </c>
      <c r="H71" s="64" t="s">
        <v>1446</v>
      </c>
      <c r="I71" s="64" t="s">
        <v>1520</v>
      </c>
      <c r="J71" s="64" t="s">
        <v>1519</v>
      </c>
      <c r="K71" s="64" t="s">
        <v>1519</v>
      </c>
      <c r="L71" s="64" t="s">
        <v>1521</v>
      </c>
      <c r="M71" s="64" t="s">
        <v>1519</v>
      </c>
      <c r="N71" s="64" t="s">
        <v>1519</v>
      </c>
      <c r="O71" s="64" t="s">
        <v>1446</v>
      </c>
      <c r="P71" s="64" t="s">
        <v>1520</v>
      </c>
      <c r="Q71" s="64" t="s">
        <v>1519</v>
      </c>
      <c r="R71" s="64" t="s">
        <v>1446</v>
      </c>
      <c r="S71" s="64" t="s">
        <v>1519</v>
      </c>
      <c r="T71" s="64" t="s">
        <v>1521</v>
      </c>
      <c r="U71" s="64" t="s">
        <v>1519</v>
      </c>
      <c r="V71" s="64" t="s">
        <v>1519</v>
      </c>
      <c r="W71" s="64" t="s">
        <v>1520</v>
      </c>
      <c r="X71" s="64" t="s">
        <v>1519</v>
      </c>
      <c r="Y71" s="64" t="s">
        <v>1446</v>
      </c>
      <c r="Z71" s="64" t="s">
        <v>1519</v>
      </c>
      <c r="AA71" s="64" t="s">
        <v>1519</v>
      </c>
      <c r="AB71" s="64" t="s">
        <v>1521</v>
      </c>
      <c r="AC71" s="64" t="s">
        <v>1519</v>
      </c>
      <c r="AD71" s="64" t="s">
        <v>1520</v>
      </c>
      <c r="AE71" s="64" t="s">
        <v>1446</v>
      </c>
      <c r="AF71" s="64" t="s">
        <v>1519</v>
      </c>
      <c r="AG71" s="64"/>
      <c r="AH71" s="64">
        <f t="shared" ref="AH71:AH134" si="7">COUNT(C$4:AG$4)</f>
        <v>30</v>
      </c>
      <c r="AI71" s="64">
        <f t="shared" ref="AI71:AI134" si="8">COUNTIF($C71:$AG71,"P")</f>
        <v>18</v>
      </c>
      <c r="AJ71" s="64">
        <f t="shared" ref="AJ71:AJ134" si="9">COUNTIF($C71:$AG71,"H")</f>
        <v>3</v>
      </c>
      <c r="AK71" s="64">
        <f t="shared" ref="AK71:AK134" si="10">COUNTIF(C$5:AG$6,"Sun")</f>
        <v>4</v>
      </c>
      <c r="AL71" s="64">
        <f t="shared" ref="AL71:AL134" si="11">COUNTIF($C71:$AG71,"A")</f>
        <v>5</v>
      </c>
    </row>
    <row r="72" spans="1:38">
      <c r="A72" s="63" t="str">
        <f>[1]Employee_Master!A68</f>
        <v>EMP066</v>
      </c>
      <c r="B72" s="63" t="str">
        <f>[1]Employee_Master!B68</f>
        <v>Ali Pal</v>
      </c>
      <c r="C72" s="64" t="s">
        <v>1519</v>
      </c>
      <c r="D72" s="64" t="s">
        <v>1446</v>
      </c>
      <c r="E72" s="64" t="s">
        <v>1519</v>
      </c>
      <c r="F72" s="64" t="s">
        <v>1446</v>
      </c>
      <c r="G72" s="64" t="s">
        <v>1446</v>
      </c>
      <c r="H72" s="64" t="s">
        <v>1519</v>
      </c>
      <c r="I72" s="64" t="s">
        <v>1520</v>
      </c>
      <c r="J72" s="64" t="s">
        <v>1519</v>
      </c>
      <c r="K72" s="64" t="s">
        <v>1519</v>
      </c>
      <c r="L72" s="64" t="s">
        <v>1521</v>
      </c>
      <c r="M72" s="64" t="s">
        <v>1519</v>
      </c>
      <c r="N72" s="64" t="s">
        <v>1519</v>
      </c>
      <c r="O72" s="64" t="s">
        <v>1519</v>
      </c>
      <c r="P72" s="64" t="s">
        <v>1520</v>
      </c>
      <c r="Q72" s="64" t="s">
        <v>1519</v>
      </c>
      <c r="R72" s="64" t="s">
        <v>1519</v>
      </c>
      <c r="S72" s="64" t="s">
        <v>1519</v>
      </c>
      <c r="T72" s="64" t="s">
        <v>1521</v>
      </c>
      <c r="U72" s="64" t="s">
        <v>1519</v>
      </c>
      <c r="V72" s="64" t="s">
        <v>1519</v>
      </c>
      <c r="W72" s="64" t="s">
        <v>1520</v>
      </c>
      <c r="X72" s="64" t="s">
        <v>1519</v>
      </c>
      <c r="Y72" s="64" t="s">
        <v>1519</v>
      </c>
      <c r="Z72" s="64" t="s">
        <v>1519</v>
      </c>
      <c r="AA72" s="64" t="s">
        <v>1519</v>
      </c>
      <c r="AB72" s="64" t="s">
        <v>1521</v>
      </c>
      <c r="AC72" s="64" t="s">
        <v>1519</v>
      </c>
      <c r="AD72" s="64" t="s">
        <v>1520</v>
      </c>
      <c r="AE72" s="64" t="s">
        <v>1519</v>
      </c>
      <c r="AF72" s="64" t="s">
        <v>1519</v>
      </c>
      <c r="AG72" s="64"/>
      <c r="AH72" s="64">
        <f t="shared" si="7"/>
        <v>30</v>
      </c>
      <c r="AI72" s="64">
        <f t="shared" si="8"/>
        <v>20</v>
      </c>
      <c r="AJ72" s="64">
        <f t="shared" si="9"/>
        <v>3</v>
      </c>
      <c r="AK72" s="64">
        <f t="shared" si="10"/>
        <v>4</v>
      </c>
      <c r="AL72" s="64">
        <f t="shared" si="11"/>
        <v>3</v>
      </c>
    </row>
    <row r="73" spans="1:38">
      <c r="A73" s="63" t="str">
        <f>[1]Employee_Master!A69</f>
        <v>EMP067</v>
      </c>
      <c r="B73" s="63" t="str">
        <f>[1]Employee_Master!B69</f>
        <v>Ali Lal</v>
      </c>
      <c r="C73" s="64" t="s">
        <v>1446</v>
      </c>
      <c r="D73" s="64" t="s">
        <v>1446</v>
      </c>
      <c r="E73" s="64" t="s">
        <v>1519</v>
      </c>
      <c r="F73" s="64" t="s">
        <v>1519</v>
      </c>
      <c r="G73" s="64" t="s">
        <v>1519</v>
      </c>
      <c r="H73" s="64" t="s">
        <v>1519</v>
      </c>
      <c r="I73" s="64" t="s">
        <v>1520</v>
      </c>
      <c r="J73" s="64" t="s">
        <v>1446</v>
      </c>
      <c r="K73" s="64" t="s">
        <v>1519</v>
      </c>
      <c r="L73" s="64" t="s">
        <v>1521</v>
      </c>
      <c r="M73" s="64" t="s">
        <v>1519</v>
      </c>
      <c r="N73" s="64" t="s">
        <v>1519</v>
      </c>
      <c r="O73" s="64" t="s">
        <v>1519</v>
      </c>
      <c r="P73" s="64" t="s">
        <v>1520</v>
      </c>
      <c r="Q73" s="64" t="s">
        <v>1446</v>
      </c>
      <c r="R73" s="64" t="s">
        <v>1519</v>
      </c>
      <c r="S73" s="64" t="s">
        <v>1519</v>
      </c>
      <c r="T73" s="64" t="s">
        <v>1521</v>
      </c>
      <c r="U73" s="64" t="s">
        <v>1519</v>
      </c>
      <c r="V73" s="64" t="s">
        <v>1519</v>
      </c>
      <c r="W73" s="64" t="s">
        <v>1520</v>
      </c>
      <c r="X73" s="64" t="s">
        <v>1519</v>
      </c>
      <c r="Y73" s="64" t="s">
        <v>1519</v>
      </c>
      <c r="Z73" s="64" t="s">
        <v>1519</v>
      </c>
      <c r="AA73" s="64" t="s">
        <v>1519</v>
      </c>
      <c r="AB73" s="64" t="s">
        <v>1521</v>
      </c>
      <c r="AC73" s="64" t="s">
        <v>1446</v>
      </c>
      <c r="AD73" s="64" t="s">
        <v>1520</v>
      </c>
      <c r="AE73" s="64" t="s">
        <v>1519</v>
      </c>
      <c r="AF73" s="64" t="s">
        <v>1519</v>
      </c>
      <c r="AG73" s="64"/>
      <c r="AH73" s="64">
        <f t="shared" si="7"/>
        <v>30</v>
      </c>
      <c r="AI73" s="64">
        <f t="shared" si="8"/>
        <v>18</v>
      </c>
      <c r="AJ73" s="64">
        <f t="shared" si="9"/>
        <v>3</v>
      </c>
      <c r="AK73" s="64">
        <f t="shared" si="10"/>
        <v>4</v>
      </c>
      <c r="AL73" s="64">
        <f t="shared" si="11"/>
        <v>5</v>
      </c>
    </row>
    <row r="74" spans="1:38">
      <c r="A74" s="63" t="str">
        <f>[1]Employee_Master!A70</f>
        <v>EMP068</v>
      </c>
      <c r="B74" s="63" t="str">
        <f>[1]Employee_Master!B70</f>
        <v>Ali Mian</v>
      </c>
      <c r="C74" s="64" t="s">
        <v>1519</v>
      </c>
      <c r="D74" s="64" t="s">
        <v>1519</v>
      </c>
      <c r="E74" s="64" t="s">
        <v>1519</v>
      </c>
      <c r="F74" s="64" t="s">
        <v>1519</v>
      </c>
      <c r="G74" s="64" t="s">
        <v>1519</v>
      </c>
      <c r="H74" s="64" t="s">
        <v>1519</v>
      </c>
      <c r="I74" s="64" t="s">
        <v>1520</v>
      </c>
      <c r="J74" s="64" t="s">
        <v>1519</v>
      </c>
      <c r="K74" s="64" t="s">
        <v>1519</v>
      </c>
      <c r="L74" s="64" t="s">
        <v>1521</v>
      </c>
      <c r="M74" s="64" t="s">
        <v>1519</v>
      </c>
      <c r="N74" s="64" t="s">
        <v>1446</v>
      </c>
      <c r="O74" s="64" t="s">
        <v>1519</v>
      </c>
      <c r="P74" s="64" t="s">
        <v>1520</v>
      </c>
      <c r="Q74" s="64" t="s">
        <v>1446</v>
      </c>
      <c r="R74" s="64" t="s">
        <v>1446</v>
      </c>
      <c r="S74" s="64" t="s">
        <v>1519</v>
      </c>
      <c r="T74" s="64" t="s">
        <v>1521</v>
      </c>
      <c r="U74" s="64" t="s">
        <v>1519</v>
      </c>
      <c r="V74" s="64" t="s">
        <v>1519</v>
      </c>
      <c r="W74" s="64" t="s">
        <v>1520</v>
      </c>
      <c r="X74" s="64" t="s">
        <v>1446</v>
      </c>
      <c r="Y74" s="64" t="s">
        <v>1519</v>
      </c>
      <c r="Z74" s="64" t="s">
        <v>1519</v>
      </c>
      <c r="AA74" s="64" t="s">
        <v>1519</v>
      </c>
      <c r="AB74" s="64" t="s">
        <v>1521</v>
      </c>
      <c r="AC74" s="64" t="s">
        <v>1519</v>
      </c>
      <c r="AD74" s="64" t="s">
        <v>1520</v>
      </c>
      <c r="AE74" s="64" t="s">
        <v>1446</v>
      </c>
      <c r="AF74" s="64" t="s">
        <v>1519</v>
      </c>
      <c r="AG74" s="64"/>
      <c r="AH74" s="64">
        <f t="shared" si="7"/>
        <v>30</v>
      </c>
      <c r="AI74" s="64">
        <f t="shared" si="8"/>
        <v>18</v>
      </c>
      <c r="AJ74" s="64">
        <f t="shared" si="9"/>
        <v>3</v>
      </c>
      <c r="AK74" s="64">
        <f t="shared" si="10"/>
        <v>4</v>
      </c>
      <c r="AL74" s="64">
        <f t="shared" si="11"/>
        <v>5</v>
      </c>
    </row>
    <row r="75" spans="1:38">
      <c r="A75" s="63" t="str">
        <f>[1]Employee_Master!A71</f>
        <v>EMP069</v>
      </c>
      <c r="B75" s="63" t="str">
        <f>[1]Employee_Master!B71</f>
        <v>Ali Sheikh</v>
      </c>
      <c r="C75" s="64" t="s">
        <v>1519</v>
      </c>
      <c r="D75" s="64" t="s">
        <v>1446</v>
      </c>
      <c r="E75" s="64" t="s">
        <v>1519</v>
      </c>
      <c r="F75" s="64" t="s">
        <v>1519</v>
      </c>
      <c r="G75" s="64" t="s">
        <v>1519</v>
      </c>
      <c r="H75" s="64" t="s">
        <v>1519</v>
      </c>
      <c r="I75" s="64" t="s">
        <v>1520</v>
      </c>
      <c r="J75" s="64" t="s">
        <v>1446</v>
      </c>
      <c r="K75" s="64" t="s">
        <v>1519</v>
      </c>
      <c r="L75" s="64" t="s">
        <v>1521</v>
      </c>
      <c r="M75" s="64" t="s">
        <v>1446</v>
      </c>
      <c r="N75" s="64" t="s">
        <v>1446</v>
      </c>
      <c r="O75" s="64" t="s">
        <v>1519</v>
      </c>
      <c r="P75" s="64" t="s">
        <v>1520</v>
      </c>
      <c r="Q75" s="64" t="s">
        <v>1519</v>
      </c>
      <c r="R75" s="64" t="s">
        <v>1519</v>
      </c>
      <c r="S75" s="64" t="s">
        <v>1519</v>
      </c>
      <c r="T75" s="64" t="s">
        <v>1521</v>
      </c>
      <c r="U75" s="64" t="s">
        <v>1519</v>
      </c>
      <c r="V75" s="64" t="s">
        <v>1519</v>
      </c>
      <c r="W75" s="64" t="s">
        <v>1520</v>
      </c>
      <c r="X75" s="64" t="s">
        <v>1519</v>
      </c>
      <c r="Y75" s="64" t="s">
        <v>1519</v>
      </c>
      <c r="Z75" s="64" t="s">
        <v>1519</v>
      </c>
      <c r="AA75" s="64" t="s">
        <v>1519</v>
      </c>
      <c r="AB75" s="64" t="s">
        <v>1521</v>
      </c>
      <c r="AC75" s="64" t="s">
        <v>1446</v>
      </c>
      <c r="AD75" s="64" t="s">
        <v>1520</v>
      </c>
      <c r="AE75" s="64" t="s">
        <v>1446</v>
      </c>
      <c r="AF75" s="64" t="s">
        <v>1446</v>
      </c>
      <c r="AG75" s="64"/>
      <c r="AH75" s="64">
        <f t="shared" si="7"/>
        <v>30</v>
      </c>
      <c r="AI75" s="64">
        <f t="shared" si="8"/>
        <v>16</v>
      </c>
      <c r="AJ75" s="64">
        <f t="shared" si="9"/>
        <v>3</v>
      </c>
      <c r="AK75" s="64">
        <f t="shared" si="10"/>
        <v>4</v>
      </c>
      <c r="AL75" s="64">
        <f t="shared" si="11"/>
        <v>7</v>
      </c>
    </row>
    <row r="76" spans="1:38">
      <c r="A76" s="63" t="str">
        <f>[1]Employee_Master!A72</f>
        <v>EMP070</v>
      </c>
      <c r="B76" s="63" t="str">
        <f>[1]Employee_Master!B72</f>
        <v>Ali Suri</v>
      </c>
      <c r="C76" s="64" t="s">
        <v>1519</v>
      </c>
      <c r="D76" s="64" t="s">
        <v>1446</v>
      </c>
      <c r="E76" s="64" t="s">
        <v>1519</v>
      </c>
      <c r="F76" s="64" t="s">
        <v>1519</v>
      </c>
      <c r="G76" s="64" t="s">
        <v>1519</v>
      </c>
      <c r="H76" s="64" t="s">
        <v>1519</v>
      </c>
      <c r="I76" s="64" t="s">
        <v>1520</v>
      </c>
      <c r="J76" s="64" t="s">
        <v>1519</v>
      </c>
      <c r="K76" s="64" t="s">
        <v>1446</v>
      </c>
      <c r="L76" s="64" t="s">
        <v>1521</v>
      </c>
      <c r="M76" s="64" t="s">
        <v>1446</v>
      </c>
      <c r="N76" s="64" t="s">
        <v>1519</v>
      </c>
      <c r="O76" s="64" t="s">
        <v>1519</v>
      </c>
      <c r="P76" s="64" t="s">
        <v>1520</v>
      </c>
      <c r="Q76" s="64" t="s">
        <v>1519</v>
      </c>
      <c r="R76" s="64" t="s">
        <v>1519</v>
      </c>
      <c r="S76" s="64" t="s">
        <v>1519</v>
      </c>
      <c r="T76" s="64" t="s">
        <v>1521</v>
      </c>
      <c r="U76" s="64" t="s">
        <v>1446</v>
      </c>
      <c r="V76" s="64" t="s">
        <v>1446</v>
      </c>
      <c r="W76" s="64" t="s">
        <v>1520</v>
      </c>
      <c r="X76" s="64" t="s">
        <v>1519</v>
      </c>
      <c r="Y76" s="64" t="s">
        <v>1446</v>
      </c>
      <c r="Z76" s="64" t="s">
        <v>1519</v>
      </c>
      <c r="AA76" s="64" t="s">
        <v>1519</v>
      </c>
      <c r="AB76" s="64" t="s">
        <v>1521</v>
      </c>
      <c r="AC76" s="64" t="s">
        <v>1519</v>
      </c>
      <c r="AD76" s="64" t="s">
        <v>1520</v>
      </c>
      <c r="AE76" s="64" t="s">
        <v>1519</v>
      </c>
      <c r="AF76" s="64" t="s">
        <v>1519</v>
      </c>
      <c r="AG76" s="64"/>
      <c r="AH76" s="64">
        <f t="shared" si="7"/>
        <v>30</v>
      </c>
      <c r="AI76" s="64">
        <f t="shared" si="8"/>
        <v>17</v>
      </c>
      <c r="AJ76" s="64">
        <f t="shared" si="9"/>
        <v>3</v>
      </c>
      <c r="AK76" s="64">
        <f t="shared" si="10"/>
        <v>4</v>
      </c>
      <c r="AL76" s="64">
        <f t="shared" si="11"/>
        <v>6</v>
      </c>
    </row>
    <row r="77" spans="1:38">
      <c r="A77" s="63" t="str">
        <f>[1]Employee_Master!A73</f>
        <v>EMP071</v>
      </c>
      <c r="B77" s="63" t="str">
        <f>[1]Employee_Master!B73</f>
        <v>Ali Malik</v>
      </c>
      <c r="C77" s="64" t="s">
        <v>1519</v>
      </c>
      <c r="D77" s="64" t="s">
        <v>1446</v>
      </c>
      <c r="E77" s="64" t="s">
        <v>1519</v>
      </c>
      <c r="F77" s="64" t="s">
        <v>1446</v>
      </c>
      <c r="G77" s="64" t="s">
        <v>1519</v>
      </c>
      <c r="H77" s="64" t="s">
        <v>1519</v>
      </c>
      <c r="I77" s="64" t="s">
        <v>1520</v>
      </c>
      <c r="J77" s="64" t="s">
        <v>1519</v>
      </c>
      <c r="K77" s="64" t="s">
        <v>1446</v>
      </c>
      <c r="L77" s="64" t="s">
        <v>1521</v>
      </c>
      <c r="M77" s="64" t="s">
        <v>1446</v>
      </c>
      <c r="N77" s="64" t="s">
        <v>1519</v>
      </c>
      <c r="O77" s="64" t="s">
        <v>1519</v>
      </c>
      <c r="P77" s="64" t="s">
        <v>1520</v>
      </c>
      <c r="Q77" s="64" t="s">
        <v>1519</v>
      </c>
      <c r="R77" s="64" t="s">
        <v>1519</v>
      </c>
      <c r="S77" s="64" t="s">
        <v>1519</v>
      </c>
      <c r="T77" s="64" t="s">
        <v>1521</v>
      </c>
      <c r="U77" s="64" t="s">
        <v>1519</v>
      </c>
      <c r="V77" s="64" t="s">
        <v>1519</v>
      </c>
      <c r="W77" s="64" t="s">
        <v>1520</v>
      </c>
      <c r="X77" s="64" t="s">
        <v>1519</v>
      </c>
      <c r="Y77" s="64" t="s">
        <v>1519</v>
      </c>
      <c r="Z77" s="64" t="s">
        <v>1446</v>
      </c>
      <c r="AA77" s="64" t="s">
        <v>1446</v>
      </c>
      <c r="AB77" s="64" t="s">
        <v>1521</v>
      </c>
      <c r="AC77" s="64" t="s">
        <v>1519</v>
      </c>
      <c r="AD77" s="64" t="s">
        <v>1520</v>
      </c>
      <c r="AE77" s="64" t="s">
        <v>1519</v>
      </c>
      <c r="AF77" s="64" t="s">
        <v>1519</v>
      </c>
      <c r="AG77" s="64"/>
      <c r="AH77" s="64">
        <f t="shared" si="7"/>
        <v>30</v>
      </c>
      <c r="AI77" s="64">
        <f t="shared" si="8"/>
        <v>17</v>
      </c>
      <c r="AJ77" s="64">
        <f t="shared" si="9"/>
        <v>3</v>
      </c>
      <c r="AK77" s="64">
        <f t="shared" si="10"/>
        <v>4</v>
      </c>
      <c r="AL77" s="64">
        <f t="shared" si="11"/>
        <v>6</v>
      </c>
    </row>
    <row r="78" spans="1:38">
      <c r="A78" s="63" t="str">
        <f>[1]Employee_Master!A74</f>
        <v>EMP072</v>
      </c>
      <c r="B78" s="63" t="str">
        <f>[1]Employee_Master!B74</f>
        <v>Ali Qureshi</v>
      </c>
      <c r="C78" s="64" t="s">
        <v>1446</v>
      </c>
      <c r="D78" s="64" t="s">
        <v>1519</v>
      </c>
      <c r="E78" s="64" t="s">
        <v>1519</v>
      </c>
      <c r="F78" s="64" t="s">
        <v>1446</v>
      </c>
      <c r="G78" s="64" t="s">
        <v>1519</v>
      </c>
      <c r="H78" s="64" t="s">
        <v>1446</v>
      </c>
      <c r="I78" s="64" t="s">
        <v>1520</v>
      </c>
      <c r="J78" s="64" t="s">
        <v>1446</v>
      </c>
      <c r="K78" s="64" t="s">
        <v>1519</v>
      </c>
      <c r="L78" s="64" t="s">
        <v>1521</v>
      </c>
      <c r="M78" s="64" t="s">
        <v>1519</v>
      </c>
      <c r="N78" s="64" t="s">
        <v>1519</v>
      </c>
      <c r="O78" s="64" t="s">
        <v>1519</v>
      </c>
      <c r="P78" s="64" t="s">
        <v>1520</v>
      </c>
      <c r="Q78" s="64" t="s">
        <v>1519</v>
      </c>
      <c r="R78" s="64" t="s">
        <v>1519</v>
      </c>
      <c r="S78" s="64" t="s">
        <v>1446</v>
      </c>
      <c r="T78" s="64" t="s">
        <v>1521</v>
      </c>
      <c r="U78" s="64" t="s">
        <v>1519</v>
      </c>
      <c r="V78" s="64" t="s">
        <v>1519</v>
      </c>
      <c r="W78" s="64" t="s">
        <v>1520</v>
      </c>
      <c r="X78" s="64" t="s">
        <v>1519</v>
      </c>
      <c r="Y78" s="64" t="s">
        <v>1519</v>
      </c>
      <c r="Z78" s="64" t="s">
        <v>1519</v>
      </c>
      <c r="AA78" s="64" t="s">
        <v>1519</v>
      </c>
      <c r="AB78" s="64" t="s">
        <v>1521</v>
      </c>
      <c r="AC78" s="64" t="s">
        <v>1519</v>
      </c>
      <c r="AD78" s="64" t="s">
        <v>1520</v>
      </c>
      <c r="AE78" s="64" t="s">
        <v>1446</v>
      </c>
      <c r="AF78" s="64" t="s">
        <v>1519</v>
      </c>
      <c r="AG78" s="64"/>
      <c r="AH78" s="64">
        <f t="shared" si="7"/>
        <v>30</v>
      </c>
      <c r="AI78" s="64">
        <f t="shared" si="8"/>
        <v>17</v>
      </c>
      <c r="AJ78" s="64">
        <f t="shared" si="9"/>
        <v>3</v>
      </c>
      <c r="AK78" s="64">
        <f t="shared" si="10"/>
        <v>4</v>
      </c>
      <c r="AL78" s="64">
        <f t="shared" si="11"/>
        <v>6</v>
      </c>
    </row>
    <row r="79" spans="1:38">
      <c r="A79" s="63" t="str">
        <f>[1]Employee_Master!A75</f>
        <v>EMP073</v>
      </c>
      <c r="B79" s="63" t="str">
        <f>[1]Employee_Master!B75</f>
        <v>Ali Shaikh</v>
      </c>
      <c r="C79" s="64" t="s">
        <v>1519</v>
      </c>
      <c r="D79" s="64" t="s">
        <v>1519</v>
      </c>
      <c r="E79" s="64" t="s">
        <v>1519</v>
      </c>
      <c r="F79" s="64" t="s">
        <v>1519</v>
      </c>
      <c r="G79" s="64" t="s">
        <v>1519</v>
      </c>
      <c r="H79" s="64" t="s">
        <v>1519</v>
      </c>
      <c r="I79" s="64" t="s">
        <v>1520</v>
      </c>
      <c r="J79" s="64" t="s">
        <v>1519</v>
      </c>
      <c r="K79" s="64" t="s">
        <v>1446</v>
      </c>
      <c r="L79" s="64" t="s">
        <v>1521</v>
      </c>
      <c r="M79" s="64" t="s">
        <v>1446</v>
      </c>
      <c r="N79" s="64" t="s">
        <v>1519</v>
      </c>
      <c r="O79" s="64" t="s">
        <v>1519</v>
      </c>
      <c r="P79" s="64" t="s">
        <v>1520</v>
      </c>
      <c r="Q79" s="64" t="s">
        <v>1519</v>
      </c>
      <c r="R79" s="64" t="s">
        <v>1519</v>
      </c>
      <c r="S79" s="64" t="s">
        <v>1519</v>
      </c>
      <c r="T79" s="64" t="s">
        <v>1521</v>
      </c>
      <c r="U79" s="64" t="s">
        <v>1519</v>
      </c>
      <c r="V79" s="64" t="s">
        <v>1519</v>
      </c>
      <c r="W79" s="64" t="s">
        <v>1520</v>
      </c>
      <c r="X79" s="64" t="s">
        <v>1519</v>
      </c>
      <c r="Y79" s="64" t="s">
        <v>1519</v>
      </c>
      <c r="Z79" s="64" t="s">
        <v>1446</v>
      </c>
      <c r="AA79" s="64" t="s">
        <v>1519</v>
      </c>
      <c r="AB79" s="64" t="s">
        <v>1521</v>
      </c>
      <c r="AC79" s="64" t="s">
        <v>1519</v>
      </c>
      <c r="AD79" s="64" t="s">
        <v>1520</v>
      </c>
      <c r="AE79" s="64" t="s">
        <v>1519</v>
      </c>
      <c r="AF79" s="64" t="s">
        <v>1519</v>
      </c>
      <c r="AG79" s="64"/>
      <c r="AH79" s="64">
        <f t="shared" si="7"/>
        <v>30</v>
      </c>
      <c r="AI79" s="64">
        <f t="shared" si="8"/>
        <v>20</v>
      </c>
      <c r="AJ79" s="64">
        <f t="shared" si="9"/>
        <v>3</v>
      </c>
      <c r="AK79" s="64">
        <f t="shared" si="10"/>
        <v>4</v>
      </c>
      <c r="AL79" s="64">
        <f t="shared" si="11"/>
        <v>3</v>
      </c>
    </row>
    <row r="80" spans="1:38">
      <c r="A80" s="63" t="str">
        <f>[1]Employee_Master!A76</f>
        <v>EMP074</v>
      </c>
      <c r="B80" s="63" t="str">
        <f>[1]Employee_Master!B76</f>
        <v>Ali Chaudhary</v>
      </c>
      <c r="C80" s="64" t="s">
        <v>1519</v>
      </c>
      <c r="D80" s="64" t="s">
        <v>1519</v>
      </c>
      <c r="E80" s="64" t="s">
        <v>1519</v>
      </c>
      <c r="F80" s="64" t="s">
        <v>1446</v>
      </c>
      <c r="G80" s="64" t="s">
        <v>1519</v>
      </c>
      <c r="H80" s="64" t="s">
        <v>1519</v>
      </c>
      <c r="I80" s="64" t="s">
        <v>1520</v>
      </c>
      <c r="J80" s="64" t="s">
        <v>1519</v>
      </c>
      <c r="K80" s="64" t="s">
        <v>1519</v>
      </c>
      <c r="L80" s="64" t="s">
        <v>1521</v>
      </c>
      <c r="M80" s="64" t="s">
        <v>1519</v>
      </c>
      <c r="N80" s="64" t="s">
        <v>1519</v>
      </c>
      <c r="O80" s="64" t="s">
        <v>1519</v>
      </c>
      <c r="P80" s="64" t="s">
        <v>1520</v>
      </c>
      <c r="Q80" s="64" t="s">
        <v>1519</v>
      </c>
      <c r="R80" s="64" t="s">
        <v>1446</v>
      </c>
      <c r="S80" s="64" t="s">
        <v>1519</v>
      </c>
      <c r="T80" s="64" t="s">
        <v>1521</v>
      </c>
      <c r="U80" s="64" t="s">
        <v>1446</v>
      </c>
      <c r="V80" s="64" t="s">
        <v>1446</v>
      </c>
      <c r="W80" s="64" t="s">
        <v>1520</v>
      </c>
      <c r="X80" s="64" t="s">
        <v>1519</v>
      </c>
      <c r="Y80" s="64" t="s">
        <v>1519</v>
      </c>
      <c r="Z80" s="64" t="s">
        <v>1519</v>
      </c>
      <c r="AA80" s="64" t="s">
        <v>1519</v>
      </c>
      <c r="AB80" s="64" t="s">
        <v>1521</v>
      </c>
      <c r="AC80" s="64" t="s">
        <v>1519</v>
      </c>
      <c r="AD80" s="64" t="s">
        <v>1520</v>
      </c>
      <c r="AE80" s="64" t="s">
        <v>1519</v>
      </c>
      <c r="AF80" s="64" t="s">
        <v>1519</v>
      </c>
      <c r="AG80" s="64"/>
      <c r="AH80" s="64">
        <f t="shared" si="7"/>
        <v>30</v>
      </c>
      <c r="AI80" s="64">
        <f t="shared" si="8"/>
        <v>19</v>
      </c>
      <c r="AJ80" s="64">
        <f t="shared" si="9"/>
        <v>3</v>
      </c>
      <c r="AK80" s="64">
        <f t="shared" si="10"/>
        <v>4</v>
      </c>
      <c r="AL80" s="64">
        <f t="shared" si="11"/>
        <v>4</v>
      </c>
    </row>
    <row r="81" spans="1:38">
      <c r="A81" s="63" t="str">
        <f>[1]Employee_Master!A77</f>
        <v>EMP075</v>
      </c>
      <c r="B81" s="63" t="str">
        <f>[1]Employee_Master!B77</f>
        <v>Ali Tyagi</v>
      </c>
      <c r="C81" s="64" t="s">
        <v>1519</v>
      </c>
      <c r="D81" s="64" t="s">
        <v>1519</v>
      </c>
      <c r="E81" s="64" t="s">
        <v>1519</v>
      </c>
      <c r="F81" s="64" t="s">
        <v>1446</v>
      </c>
      <c r="G81" s="64" t="s">
        <v>1519</v>
      </c>
      <c r="H81" s="64" t="s">
        <v>1519</v>
      </c>
      <c r="I81" s="64" t="s">
        <v>1520</v>
      </c>
      <c r="J81" s="64" t="s">
        <v>1519</v>
      </c>
      <c r="K81" s="64" t="s">
        <v>1446</v>
      </c>
      <c r="L81" s="64" t="s">
        <v>1521</v>
      </c>
      <c r="M81" s="64" t="s">
        <v>1519</v>
      </c>
      <c r="N81" s="64" t="s">
        <v>1519</v>
      </c>
      <c r="O81" s="64" t="s">
        <v>1519</v>
      </c>
      <c r="P81" s="64" t="s">
        <v>1520</v>
      </c>
      <c r="Q81" s="64" t="s">
        <v>1446</v>
      </c>
      <c r="R81" s="64" t="s">
        <v>1519</v>
      </c>
      <c r="S81" s="64" t="s">
        <v>1446</v>
      </c>
      <c r="T81" s="64" t="s">
        <v>1521</v>
      </c>
      <c r="U81" s="64" t="s">
        <v>1519</v>
      </c>
      <c r="V81" s="64" t="s">
        <v>1519</v>
      </c>
      <c r="W81" s="64" t="s">
        <v>1520</v>
      </c>
      <c r="X81" s="64" t="s">
        <v>1519</v>
      </c>
      <c r="Y81" s="64" t="s">
        <v>1519</v>
      </c>
      <c r="Z81" s="64" t="s">
        <v>1519</v>
      </c>
      <c r="AA81" s="64" t="s">
        <v>1519</v>
      </c>
      <c r="AB81" s="64" t="s">
        <v>1521</v>
      </c>
      <c r="AC81" s="64" t="s">
        <v>1519</v>
      </c>
      <c r="AD81" s="64" t="s">
        <v>1520</v>
      </c>
      <c r="AE81" s="64" t="s">
        <v>1519</v>
      </c>
      <c r="AF81" s="64" t="s">
        <v>1519</v>
      </c>
      <c r="AG81" s="64"/>
      <c r="AH81" s="64">
        <f t="shared" si="7"/>
        <v>30</v>
      </c>
      <c r="AI81" s="64">
        <f t="shared" si="8"/>
        <v>19</v>
      </c>
      <c r="AJ81" s="64">
        <f t="shared" si="9"/>
        <v>3</v>
      </c>
      <c r="AK81" s="64">
        <f t="shared" si="10"/>
        <v>4</v>
      </c>
      <c r="AL81" s="64">
        <f t="shared" si="11"/>
        <v>4</v>
      </c>
    </row>
    <row r="82" spans="1:38">
      <c r="A82" s="63" t="str">
        <f>[1]Employee_Master!A78</f>
        <v>EMP076</v>
      </c>
      <c r="B82" s="63" t="str">
        <f>[1]Employee_Master!B78</f>
        <v>Ali Jain</v>
      </c>
      <c r="C82" s="64" t="s">
        <v>1519</v>
      </c>
      <c r="D82" s="64" t="s">
        <v>1519</v>
      </c>
      <c r="E82" s="64" t="s">
        <v>1519</v>
      </c>
      <c r="F82" s="64" t="s">
        <v>1519</v>
      </c>
      <c r="G82" s="64" t="s">
        <v>1519</v>
      </c>
      <c r="H82" s="64" t="s">
        <v>1519</v>
      </c>
      <c r="I82" s="64" t="s">
        <v>1520</v>
      </c>
      <c r="J82" s="64" t="s">
        <v>1446</v>
      </c>
      <c r="K82" s="64" t="s">
        <v>1519</v>
      </c>
      <c r="L82" s="64" t="s">
        <v>1521</v>
      </c>
      <c r="M82" s="64" t="s">
        <v>1519</v>
      </c>
      <c r="N82" s="64" t="s">
        <v>1519</v>
      </c>
      <c r="O82" s="64" t="s">
        <v>1519</v>
      </c>
      <c r="P82" s="64" t="s">
        <v>1520</v>
      </c>
      <c r="Q82" s="64" t="s">
        <v>1519</v>
      </c>
      <c r="R82" s="64" t="s">
        <v>1519</v>
      </c>
      <c r="S82" s="64" t="s">
        <v>1519</v>
      </c>
      <c r="T82" s="64" t="s">
        <v>1521</v>
      </c>
      <c r="U82" s="64" t="s">
        <v>1519</v>
      </c>
      <c r="V82" s="64" t="s">
        <v>1519</v>
      </c>
      <c r="W82" s="64" t="s">
        <v>1520</v>
      </c>
      <c r="X82" s="64" t="s">
        <v>1519</v>
      </c>
      <c r="Y82" s="64" t="s">
        <v>1519</v>
      </c>
      <c r="Z82" s="64" t="s">
        <v>1446</v>
      </c>
      <c r="AA82" s="64" t="s">
        <v>1519</v>
      </c>
      <c r="AB82" s="64" t="s">
        <v>1521</v>
      </c>
      <c r="AC82" s="64" t="s">
        <v>1519</v>
      </c>
      <c r="AD82" s="64" t="s">
        <v>1520</v>
      </c>
      <c r="AE82" s="64" t="s">
        <v>1446</v>
      </c>
      <c r="AF82" s="64" t="s">
        <v>1519</v>
      </c>
      <c r="AG82" s="64"/>
      <c r="AH82" s="64">
        <f t="shared" si="7"/>
        <v>30</v>
      </c>
      <c r="AI82" s="64">
        <f t="shared" si="8"/>
        <v>20</v>
      </c>
      <c r="AJ82" s="64">
        <f t="shared" si="9"/>
        <v>3</v>
      </c>
      <c r="AK82" s="64">
        <f t="shared" si="10"/>
        <v>4</v>
      </c>
      <c r="AL82" s="64">
        <f t="shared" si="11"/>
        <v>3</v>
      </c>
    </row>
    <row r="83" spans="1:38">
      <c r="A83" s="63" t="str">
        <f>[1]Employee_Master!A79</f>
        <v>EMP077</v>
      </c>
      <c r="B83" s="63" t="str">
        <f>[1]Employee_Master!B79</f>
        <v>Ali Agarwal</v>
      </c>
      <c r="C83" s="64" t="s">
        <v>1519</v>
      </c>
      <c r="D83" s="64" t="s">
        <v>1446</v>
      </c>
      <c r="E83" s="64" t="s">
        <v>1519</v>
      </c>
      <c r="F83" s="64" t="s">
        <v>1519</v>
      </c>
      <c r="G83" s="64" t="s">
        <v>1519</v>
      </c>
      <c r="H83" s="64" t="s">
        <v>1519</v>
      </c>
      <c r="I83" s="64" t="s">
        <v>1520</v>
      </c>
      <c r="J83" s="64" t="s">
        <v>1519</v>
      </c>
      <c r="K83" s="64" t="s">
        <v>1519</v>
      </c>
      <c r="L83" s="64" t="s">
        <v>1521</v>
      </c>
      <c r="M83" s="64" t="s">
        <v>1519</v>
      </c>
      <c r="N83" s="64" t="s">
        <v>1519</v>
      </c>
      <c r="O83" s="64" t="s">
        <v>1446</v>
      </c>
      <c r="P83" s="64" t="s">
        <v>1520</v>
      </c>
      <c r="Q83" s="64" t="s">
        <v>1446</v>
      </c>
      <c r="R83" s="64" t="s">
        <v>1519</v>
      </c>
      <c r="S83" s="64" t="s">
        <v>1519</v>
      </c>
      <c r="T83" s="64" t="s">
        <v>1521</v>
      </c>
      <c r="U83" s="64" t="s">
        <v>1519</v>
      </c>
      <c r="V83" s="64" t="s">
        <v>1519</v>
      </c>
      <c r="W83" s="64" t="s">
        <v>1520</v>
      </c>
      <c r="X83" s="64" t="s">
        <v>1519</v>
      </c>
      <c r="Y83" s="64" t="s">
        <v>1519</v>
      </c>
      <c r="Z83" s="64" t="s">
        <v>1519</v>
      </c>
      <c r="AA83" s="64" t="s">
        <v>1519</v>
      </c>
      <c r="AB83" s="64" t="s">
        <v>1521</v>
      </c>
      <c r="AC83" s="64" t="s">
        <v>1519</v>
      </c>
      <c r="AD83" s="64" t="s">
        <v>1520</v>
      </c>
      <c r="AE83" s="64" t="s">
        <v>1519</v>
      </c>
      <c r="AF83" s="64" t="s">
        <v>1519</v>
      </c>
      <c r="AG83" s="64"/>
      <c r="AH83" s="64">
        <f t="shared" si="7"/>
        <v>30</v>
      </c>
      <c r="AI83" s="64">
        <f t="shared" si="8"/>
        <v>20</v>
      </c>
      <c r="AJ83" s="64">
        <f t="shared" si="9"/>
        <v>3</v>
      </c>
      <c r="AK83" s="64">
        <f t="shared" si="10"/>
        <v>4</v>
      </c>
      <c r="AL83" s="64">
        <f t="shared" si="11"/>
        <v>3</v>
      </c>
    </row>
    <row r="84" spans="1:38">
      <c r="A84" s="63" t="str">
        <f>[1]Employee_Master!A80</f>
        <v>EMP078</v>
      </c>
      <c r="B84" s="63" t="str">
        <f>[1]Employee_Master!B80</f>
        <v>Ali Nair</v>
      </c>
      <c r="C84" s="64" t="s">
        <v>1519</v>
      </c>
      <c r="D84" s="64" t="s">
        <v>1519</v>
      </c>
      <c r="E84" s="64" t="s">
        <v>1446</v>
      </c>
      <c r="F84" s="64" t="s">
        <v>1519</v>
      </c>
      <c r="G84" s="64" t="s">
        <v>1519</v>
      </c>
      <c r="H84" s="64" t="s">
        <v>1519</v>
      </c>
      <c r="I84" s="64" t="s">
        <v>1520</v>
      </c>
      <c r="J84" s="64" t="s">
        <v>1519</v>
      </c>
      <c r="K84" s="64" t="s">
        <v>1519</v>
      </c>
      <c r="L84" s="64" t="s">
        <v>1521</v>
      </c>
      <c r="M84" s="64" t="s">
        <v>1446</v>
      </c>
      <c r="N84" s="64" t="s">
        <v>1519</v>
      </c>
      <c r="O84" s="64" t="s">
        <v>1446</v>
      </c>
      <c r="P84" s="64" t="s">
        <v>1520</v>
      </c>
      <c r="Q84" s="64" t="s">
        <v>1519</v>
      </c>
      <c r="R84" s="64" t="s">
        <v>1519</v>
      </c>
      <c r="S84" s="64" t="s">
        <v>1519</v>
      </c>
      <c r="T84" s="64" t="s">
        <v>1521</v>
      </c>
      <c r="U84" s="64" t="s">
        <v>1519</v>
      </c>
      <c r="V84" s="64" t="s">
        <v>1519</v>
      </c>
      <c r="W84" s="64" t="s">
        <v>1520</v>
      </c>
      <c r="X84" s="64" t="s">
        <v>1519</v>
      </c>
      <c r="Y84" s="64" t="s">
        <v>1519</v>
      </c>
      <c r="Z84" s="64" t="s">
        <v>1446</v>
      </c>
      <c r="AA84" s="64" t="s">
        <v>1446</v>
      </c>
      <c r="AB84" s="64" t="s">
        <v>1521</v>
      </c>
      <c r="AC84" s="64" t="s">
        <v>1519</v>
      </c>
      <c r="AD84" s="64" t="s">
        <v>1520</v>
      </c>
      <c r="AE84" s="64" t="s">
        <v>1519</v>
      </c>
      <c r="AF84" s="64" t="s">
        <v>1519</v>
      </c>
      <c r="AG84" s="64"/>
      <c r="AH84" s="64">
        <f t="shared" si="7"/>
        <v>30</v>
      </c>
      <c r="AI84" s="64">
        <f t="shared" si="8"/>
        <v>18</v>
      </c>
      <c r="AJ84" s="64">
        <f t="shared" si="9"/>
        <v>3</v>
      </c>
      <c r="AK84" s="64">
        <f t="shared" si="10"/>
        <v>4</v>
      </c>
      <c r="AL84" s="64">
        <f t="shared" si="11"/>
        <v>5</v>
      </c>
    </row>
    <row r="85" spans="1:38">
      <c r="A85" s="63" t="str">
        <f>[1]Employee_Master!A81</f>
        <v>EMP079</v>
      </c>
      <c r="B85" s="63" t="str">
        <f>[1]Employee_Master!B81</f>
        <v>Riya Khan</v>
      </c>
      <c r="C85" s="64" t="s">
        <v>1446</v>
      </c>
      <c r="D85" s="64" t="s">
        <v>1519</v>
      </c>
      <c r="E85" s="64" t="s">
        <v>1519</v>
      </c>
      <c r="F85" s="64" t="s">
        <v>1446</v>
      </c>
      <c r="G85" s="64" t="s">
        <v>1519</v>
      </c>
      <c r="H85" s="64" t="s">
        <v>1446</v>
      </c>
      <c r="I85" s="64" t="s">
        <v>1520</v>
      </c>
      <c r="J85" s="64" t="s">
        <v>1519</v>
      </c>
      <c r="K85" s="64" t="s">
        <v>1519</v>
      </c>
      <c r="L85" s="64" t="s">
        <v>1521</v>
      </c>
      <c r="M85" s="64" t="s">
        <v>1519</v>
      </c>
      <c r="N85" s="64" t="s">
        <v>1519</v>
      </c>
      <c r="O85" s="64" t="s">
        <v>1519</v>
      </c>
      <c r="P85" s="64" t="s">
        <v>1520</v>
      </c>
      <c r="Q85" s="64" t="s">
        <v>1519</v>
      </c>
      <c r="R85" s="64" t="s">
        <v>1446</v>
      </c>
      <c r="S85" s="64" t="s">
        <v>1446</v>
      </c>
      <c r="T85" s="64" t="s">
        <v>1521</v>
      </c>
      <c r="U85" s="64" t="s">
        <v>1519</v>
      </c>
      <c r="V85" s="64" t="s">
        <v>1519</v>
      </c>
      <c r="W85" s="64" t="s">
        <v>1520</v>
      </c>
      <c r="X85" s="64" t="s">
        <v>1519</v>
      </c>
      <c r="Y85" s="64" t="s">
        <v>1519</v>
      </c>
      <c r="Z85" s="64" t="s">
        <v>1519</v>
      </c>
      <c r="AA85" s="64" t="s">
        <v>1519</v>
      </c>
      <c r="AB85" s="64" t="s">
        <v>1521</v>
      </c>
      <c r="AC85" s="64" t="s">
        <v>1519</v>
      </c>
      <c r="AD85" s="64" t="s">
        <v>1520</v>
      </c>
      <c r="AE85" s="64" t="s">
        <v>1519</v>
      </c>
      <c r="AF85" s="64" t="s">
        <v>1519</v>
      </c>
      <c r="AG85" s="64"/>
      <c r="AH85" s="64">
        <f t="shared" si="7"/>
        <v>30</v>
      </c>
      <c r="AI85" s="64">
        <f t="shared" si="8"/>
        <v>18</v>
      </c>
      <c r="AJ85" s="64">
        <f t="shared" si="9"/>
        <v>3</v>
      </c>
      <c r="AK85" s="64">
        <f t="shared" si="10"/>
        <v>4</v>
      </c>
      <c r="AL85" s="64">
        <f t="shared" si="11"/>
        <v>5</v>
      </c>
    </row>
    <row r="86" spans="1:38">
      <c r="A86" s="63" t="str">
        <f>[1]Employee_Master!A82</f>
        <v>EMP080</v>
      </c>
      <c r="B86" s="63" t="str">
        <f>[1]Employee_Master!B82</f>
        <v>Riya Sharma</v>
      </c>
      <c r="C86" s="64" t="s">
        <v>1519</v>
      </c>
      <c r="D86" s="64" t="s">
        <v>1519</v>
      </c>
      <c r="E86" s="64" t="s">
        <v>1519</v>
      </c>
      <c r="F86" s="64" t="s">
        <v>1519</v>
      </c>
      <c r="G86" s="64" t="s">
        <v>1519</v>
      </c>
      <c r="H86" s="64" t="s">
        <v>1519</v>
      </c>
      <c r="I86" s="64" t="s">
        <v>1520</v>
      </c>
      <c r="J86" s="64" t="s">
        <v>1519</v>
      </c>
      <c r="K86" s="64" t="s">
        <v>1519</v>
      </c>
      <c r="L86" s="64" t="s">
        <v>1521</v>
      </c>
      <c r="M86" s="64" t="s">
        <v>1519</v>
      </c>
      <c r="N86" s="64" t="s">
        <v>1446</v>
      </c>
      <c r="O86" s="64" t="s">
        <v>1519</v>
      </c>
      <c r="P86" s="64" t="s">
        <v>1520</v>
      </c>
      <c r="Q86" s="64" t="s">
        <v>1519</v>
      </c>
      <c r="R86" s="64" t="s">
        <v>1446</v>
      </c>
      <c r="S86" s="64" t="s">
        <v>1519</v>
      </c>
      <c r="T86" s="64" t="s">
        <v>1521</v>
      </c>
      <c r="U86" s="64" t="s">
        <v>1519</v>
      </c>
      <c r="V86" s="64" t="s">
        <v>1519</v>
      </c>
      <c r="W86" s="64" t="s">
        <v>1520</v>
      </c>
      <c r="X86" s="64" t="s">
        <v>1519</v>
      </c>
      <c r="Y86" s="64" t="s">
        <v>1519</v>
      </c>
      <c r="Z86" s="64" t="s">
        <v>1519</v>
      </c>
      <c r="AA86" s="64" t="s">
        <v>1519</v>
      </c>
      <c r="AB86" s="64" t="s">
        <v>1521</v>
      </c>
      <c r="AC86" s="64" t="s">
        <v>1519</v>
      </c>
      <c r="AD86" s="64" t="s">
        <v>1520</v>
      </c>
      <c r="AE86" s="64" t="s">
        <v>1519</v>
      </c>
      <c r="AF86" s="64" t="s">
        <v>1519</v>
      </c>
      <c r="AG86" s="64"/>
      <c r="AH86" s="64">
        <f t="shared" si="7"/>
        <v>30</v>
      </c>
      <c r="AI86" s="64">
        <f t="shared" si="8"/>
        <v>21</v>
      </c>
      <c r="AJ86" s="64">
        <f t="shared" si="9"/>
        <v>3</v>
      </c>
      <c r="AK86" s="64">
        <f t="shared" si="10"/>
        <v>4</v>
      </c>
      <c r="AL86" s="64">
        <f t="shared" si="11"/>
        <v>2</v>
      </c>
    </row>
    <row r="87" spans="1:38">
      <c r="A87" s="63" t="str">
        <f>[1]Employee_Master!A83</f>
        <v>EMP081</v>
      </c>
      <c r="B87" s="63" t="str">
        <f>[1]Employee_Master!B83</f>
        <v>Riya Raza</v>
      </c>
      <c r="C87" s="64" t="s">
        <v>1446</v>
      </c>
      <c r="D87" s="64" t="s">
        <v>1519</v>
      </c>
      <c r="E87" s="64" t="s">
        <v>1519</v>
      </c>
      <c r="F87" s="64" t="s">
        <v>1519</v>
      </c>
      <c r="G87" s="64" t="s">
        <v>1519</v>
      </c>
      <c r="H87" s="64" t="s">
        <v>1519</v>
      </c>
      <c r="I87" s="64" t="s">
        <v>1520</v>
      </c>
      <c r="J87" s="64" t="s">
        <v>1519</v>
      </c>
      <c r="K87" s="64" t="s">
        <v>1519</v>
      </c>
      <c r="L87" s="64" t="s">
        <v>1521</v>
      </c>
      <c r="M87" s="64" t="s">
        <v>1519</v>
      </c>
      <c r="N87" s="64" t="s">
        <v>1519</v>
      </c>
      <c r="O87" s="64" t="s">
        <v>1446</v>
      </c>
      <c r="P87" s="64" t="s">
        <v>1520</v>
      </c>
      <c r="Q87" s="64" t="s">
        <v>1519</v>
      </c>
      <c r="R87" s="64" t="s">
        <v>1519</v>
      </c>
      <c r="S87" s="64" t="s">
        <v>1519</v>
      </c>
      <c r="T87" s="64" t="s">
        <v>1521</v>
      </c>
      <c r="U87" s="64" t="s">
        <v>1519</v>
      </c>
      <c r="V87" s="64" t="s">
        <v>1519</v>
      </c>
      <c r="W87" s="64" t="s">
        <v>1520</v>
      </c>
      <c r="X87" s="64" t="s">
        <v>1519</v>
      </c>
      <c r="Y87" s="64" t="s">
        <v>1446</v>
      </c>
      <c r="Z87" s="64" t="s">
        <v>1519</v>
      </c>
      <c r="AA87" s="64" t="s">
        <v>1519</v>
      </c>
      <c r="AB87" s="64" t="s">
        <v>1521</v>
      </c>
      <c r="AC87" s="64" t="s">
        <v>1519</v>
      </c>
      <c r="AD87" s="64" t="s">
        <v>1520</v>
      </c>
      <c r="AE87" s="64" t="s">
        <v>1519</v>
      </c>
      <c r="AF87" s="64" t="s">
        <v>1519</v>
      </c>
      <c r="AG87" s="64"/>
      <c r="AH87" s="64">
        <f t="shared" si="7"/>
        <v>30</v>
      </c>
      <c r="AI87" s="64">
        <f t="shared" si="8"/>
        <v>20</v>
      </c>
      <c r="AJ87" s="64">
        <f t="shared" si="9"/>
        <v>3</v>
      </c>
      <c r="AK87" s="64">
        <f t="shared" si="10"/>
        <v>4</v>
      </c>
      <c r="AL87" s="64">
        <f t="shared" si="11"/>
        <v>3</v>
      </c>
    </row>
    <row r="88" spans="1:38">
      <c r="A88" s="63" t="str">
        <f>[1]Employee_Master!A84</f>
        <v>EMP082</v>
      </c>
      <c r="B88" s="63" t="str">
        <f>[1]Employee_Master!B84</f>
        <v>Riya Singhaniya</v>
      </c>
      <c r="C88" s="64" t="s">
        <v>1519</v>
      </c>
      <c r="D88" s="64" t="s">
        <v>1519</v>
      </c>
      <c r="E88" s="64" t="s">
        <v>1446</v>
      </c>
      <c r="F88" s="64" t="s">
        <v>1519</v>
      </c>
      <c r="G88" s="64" t="s">
        <v>1519</v>
      </c>
      <c r="H88" s="64" t="s">
        <v>1446</v>
      </c>
      <c r="I88" s="64" t="s">
        <v>1520</v>
      </c>
      <c r="J88" s="64" t="s">
        <v>1519</v>
      </c>
      <c r="K88" s="64" t="s">
        <v>1519</v>
      </c>
      <c r="L88" s="64" t="s">
        <v>1521</v>
      </c>
      <c r="M88" s="64" t="s">
        <v>1446</v>
      </c>
      <c r="N88" s="64" t="s">
        <v>1519</v>
      </c>
      <c r="O88" s="64" t="s">
        <v>1519</v>
      </c>
      <c r="P88" s="64" t="s">
        <v>1520</v>
      </c>
      <c r="Q88" s="64" t="s">
        <v>1519</v>
      </c>
      <c r="R88" s="64" t="s">
        <v>1519</v>
      </c>
      <c r="S88" s="64" t="s">
        <v>1519</v>
      </c>
      <c r="T88" s="64" t="s">
        <v>1521</v>
      </c>
      <c r="U88" s="64" t="s">
        <v>1446</v>
      </c>
      <c r="V88" s="64" t="s">
        <v>1519</v>
      </c>
      <c r="W88" s="64" t="s">
        <v>1520</v>
      </c>
      <c r="X88" s="64" t="s">
        <v>1519</v>
      </c>
      <c r="Y88" s="64" t="s">
        <v>1519</v>
      </c>
      <c r="Z88" s="64" t="s">
        <v>1519</v>
      </c>
      <c r="AA88" s="64" t="s">
        <v>1519</v>
      </c>
      <c r="AB88" s="64" t="s">
        <v>1521</v>
      </c>
      <c r="AC88" s="64" t="s">
        <v>1519</v>
      </c>
      <c r="AD88" s="64" t="s">
        <v>1520</v>
      </c>
      <c r="AE88" s="64" t="s">
        <v>1519</v>
      </c>
      <c r="AF88" s="64" t="s">
        <v>1519</v>
      </c>
      <c r="AG88" s="64"/>
      <c r="AH88" s="64">
        <f t="shared" si="7"/>
        <v>30</v>
      </c>
      <c r="AI88" s="64">
        <f t="shared" si="8"/>
        <v>19</v>
      </c>
      <c r="AJ88" s="64">
        <f t="shared" si="9"/>
        <v>3</v>
      </c>
      <c r="AK88" s="64">
        <f t="shared" si="10"/>
        <v>4</v>
      </c>
      <c r="AL88" s="64">
        <f t="shared" si="11"/>
        <v>4</v>
      </c>
    </row>
    <row r="89" spans="1:38">
      <c r="A89" s="63" t="str">
        <f>[1]Employee_Master!A85</f>
        <v>EMP083</v>
      </c>
      <c r="B89" s="63" t="str">
        <f>[1]Employee_Master!B85</f>
        <v>Riya Ahmed</v>
      </c>
      <c r="C89" s="64" t="s">
        <v>1446</v>
      </c>
      <c r="D89" s="64" t="s">
        <v>1519</v>
      </c>
      <c r="E89" s="64" t="s">
        <v>1519</v>
      </c>
      <c r="F89" s="64" t="s">
        <v>1519</v>
      </c>
      <c r="G89" s="64" t="s">
        <v>1519</v>
      </c>
      <c r="H89" s="64" t="s">
        <v>1519</v>
      </c>
      <c r="I89" s="64" t="s">
        <v>1520</v>
      </c>
      <c r="J89" s="64" t="s">
        <v>1519</v>
      </c>
      <c r="K89" s="64" t="s">
        <v>1519</v>
      </c>
      <c r="L89" s="64" t="s">
        <v>1521</v>
      </c>
      <c r="M89" s="64" t="s">
        <v>1519</v>
      </c>
      <c r="N89" s="64" t="s">
        <v>1446</v>
      </c>
      <c r="O89" s="64" t="s">
        <v>1519</v>
      </c>
      <c r="P89" s="64" t="s">
        <v>1520</v>
      </c>
      <c r="Q89" s="64" t="s">
        <v>1519</v>
      </c>
      <c r="R89" s="64" t="s">
        <v>1519</v>
      </c>
      <c r="S89" s="64" t="s">
        <v>1519</v>
      </c>
      <c r="T89" s="64" t="s">
        <v>1521</v>
      </c>
      <c r="U89" s="64" t="s">
        <v>1446</v>
      </c>
      <c r="V89" s="64" t="s">
        <v>1446</v>
      </c>
      <c r="W89" s="64" t="s">
        <v>1520</v>
      </c>
      <c r="X89" s="64" t="s">
        <v>1519</v>
      </c>
      <c r="Y89" s="64" t="s">
        <v>1519</v>
      </c>
      <c r="Z89" s="64" t="s">
        <v>1519</v>
      </c>
      <c r="AA89" s="64" t="s">
        <v>1519</v>
      </c>
      <c r="AB89" s="64" t="s">
        <v>1521</v>
      </c>
      <c r="AC89" s="64" t="s">
        <v>1519</v>
      </c>
      <c r="AD89" s="64" t="s">
        <v>1520</v>
      </c>
      <c r="AE89" s="64" t="s">
        <v>1519</v>
      </c>
      <c r="AF89" s="64" t="s">
        <v>1519</v>
      </c>
      <c r="AG89" s="64"/>
      <c r="AH89" s="64">
        <f t="shared" si="7"/>
        <v>30</v>
      </c>
      <c r="AI89" s="64">
        <f t="shared" si="8"/>
        <v>19</v>
      </c>
      <c r="AJ89" s="64">
        <f t="shared" si="9"/>
        <v>3</v>
      </c>
      <c r="AK89" s="64">
        <f t="shared" si="10"/>
        <v>4</v>
      </c>
      <c r="AL89" s="64">
        <f t="shared" si="11"/>
        <v>4</v>
      </c>
    </row>
    <row r="90" spans="1:38">
      <c r="A90" s="63" t="str">
        <f>[1]Employee_Master!A86</f>
        <v>EMP084</v>
      </c>
      <c r="B90" s="63" t="str">
        <f>[1]Employee_Master!B86</f>
        <v>Riya Gupta</v>
      </c>
      <c r="C90" s="64" t="s">
        <v>1446</v>
      </c>
      <c r="D90" s="64" t="s">
        <v>1519</v>
      </c>
      <c r="E90" s="64" t="s">
        <v>1519</v>
      </c>
      <c r="F90" s="64" t="s">
        <v>1519</v>
      </c>
      <c r="G90" s="64" t="s">
        <v>1446</v>
      </c>
      <c r="H90" s="64" t="s">
        <v>1519</v>
      </c>
      <c r="I90" s="64" t="s">
        <v>1520</v>
      </c>
      <c r="J90" s="64" t="s">
        <v>1446</v>
      </c>
      <c r="K90" s="64" t="s">
        <v>1519</v>
      </c>
      <c r="L90" s="64" t="s">
        <v>1521</v>
      </c>
      <c r="M90" s="64" t="s">
        <v>1519</v>
      </c>
      <c r="N90" s="64" t="s">
        <v>1519</v>
      </c>
      <c r="O90" s="64" t="s">
        <v>1519</v>
      </c>
      <c r="P90" s="64" t="s">
        <v>1520</v>
      </c>
      <c r="Q90" s="64" t="s">
        <v>1446</v>
      </c>
      <c r="R90" s="64" t="s">
        <v>1519</v>
      </c>
      <c r="S90" s="64" t="s">
        <v>1446</v>
      </c>
      <c r="T90" s="64" t="s">
        <v>1521</v>
      </c>
      <c r="U90" s="64" t="s">
        <v>1519</v>
      </c>
      <c r="V90" s="64" t="s">
        <v>1519</v>
      </c>
      <c r="W90" s="64" t="s">
        <v>1520</v>
      </c>
      <c r="X90" s="64" t="s">
        <v>1519</v>
      </c>
      <c r="Y90" s="64" t="s">
        <v>1519</v>
      </c>
      <c r="Z90" s="64" t="s">
        <v>1519</v>
      </c>
      <c r="AA90" s="64" t="s">
        <v>1446</v>
      </c>
      <c r="AB90" s="64" t="s">
        <v>1521</v>
      </c>
      <c r="AC90" s="64" t="s">
        <v>1446</v>
      </c>
      <c r="AD90" s="64" t="s">
        <v>1520</v>
      </c>
      <c r="AE90" s="64" t="s">
        <v>1519</v>
      </c>
      <c r="AF90" s="64" t="s">
        <v>1519</v>
      </c>
      <c r="AG90" s="64"/>
      <c r="AH90" s="64">
        <f t="shared" si="7"/>
        <v>30</v>
      </c>
      <c r="AI90" s="64">
        <f t="shared" si="8"/>
        <v>16</v>
      </c>
      <c r="AJ90" s="64">
        <f t="shared" si="9"/>
        <v>3</v>
      </c>
      <c r="AK90" s="64">
        <f t="shared" si="10"/>
        <v>4</v>
      </c>
      <c r="AL90" s="64">
        <f t="shared" si="11"/>
        <v>7</v>
      </c>
    </row>
    <row r="91" spans="1:38">
      <c r="A91" s="63" t="str">
        <f>[1]Employee_Master!A87</f>
        <v>EMP085</v>
      </c>
      <c r="B91" s="63" t="str">
        <f>[1]Employee_Master!B87</f>
        <v>Riya Kumar</v>
      </c>
      <c r="C91" s="64" t="s">
        <v>1446</v>
      </c>
      <c r="D91" s="64" t="s">
        <v>1446</v>
      </c>
      <c r="E91" s="64" t="s">
        <v>1519</v>
      </c>
      <c r="F91" s="64" t="s">
        <v>1519</v>
      </c>
      <c r="G91" s="64" t="s">
        <v>1519</v>
      </c>
      <c r="H91" s="64" t="s">
        <v>1519</v>
      </c>
      <c r="I91" s="64" t="s">
        <v>1520</v>
      </c>
      <c r="J91" s="64" t="s">
        <v>1446</v>
      </c>
      <c r="K91" s="64" t="s">
        <v>1519</v>
      </c>
      <c r="L91" s="64" t="s">
        <v>1521</v>
      </c>
      <c r="M91" s="64" t="s">
        <v>1519</v>
      </c>
      <c r="N91" s="64" t="s">
        <v>1519</v>
      </c>
      <c r="O91" s="64" t="s">
        <v>1519</v>
      </c>
      <c r="P91" s="64" t="s">
        <v>1520</v>
      </c>
      <c r="Q91" s="64" t="s">
        <v>1519</v>
      </c>
      <c r="R91" s="64" t="s">
        <v>1519</v>
      </c>
      <c r="S91" s="64" t="s">
        <v>1446</v>
      </c>
      <c r="T91" s="64" t="s">
        <v>1521</v>
      </c>
      <c r="U91" s="64" t="s">
        <v>1519</v>
      </c>
      <c r="V91" s="64" t="s">
        <v>1519</v>
      </c>
      <c r="W91" s="64" t="s">
        <v>1520</v>
      </c>
      <c r="X91" s="64" t="s">
        <v>1519</v>
      </c>
      <c r="Y91" s="64" t="s">
        <v>1519</v>
      </c>
      <c r="Z91" s="64" t="s">
        <v>1519</v>
      </c>
      <c r="AA91" s="64" t="s">
        <v>1519</v>
      </c>
      <c r="AB91" s="64" t="s">
        <v>1521</v>
      </c>
      <c r="AC91" s="64" t="s">
        <v>1446</v>
      </c>
      <c r="AD91" s="64" t="s">
        <v>1520</v>
      </c>
      <c r="AE91" s="64" t="s">
        <v>1519</v>
      </c>
      <c r="AF91" s="64" t="s">
        <v>1519</v>
      </c>
      <c r="AG91" s="64"/>
      <c r="AH91" s="64">
        <f t="shared" si="7"/>
        <v>30</v>
      </c>
      <c r="AI91" s="64">
        <f t="shared" si="8"/>
        <v>18</v>
      </c>
      <c r="AJ91" s="64">
        <f t="shared" si="9"/>
        <v>3</v>
      </c>
      <c r="AK91" s="64">
        <f t="shared" si="10"/>
        <v>4</v>
      </c>
      <c r="AL91" s="64">
        <f t="shared" si="11"/>
        <v>5</v>
      </c>
    </row>
    <row r="92" spans="1:38">
      <c r="A92" s="63" t="str">
        <f>[1]Employee_Master!A88</f>
        <v>EMP086</v>
      </c>
      <c r="B92" s="63" t="str">
        <f>[1]Employee_Master!B88</f>
        <v>Riya Verma</v>
      </c>
      <c r="C92" s="64" t="s">
        <v>1519</v>
      </c>
      <c r="D92" s="64" t="s">
        <v>1519</v>
      </c>
      <c r="E92" s="64" t="s">
        <v>1519</v>
      </c>
      <c r="F92" s="64" t="s">
        <v>1519</v>
      </c>
      <c r="G92" s="64" t="s">
        <v>1519</v>
      </c>
      <c r="H92" s="64" t="s">
        <v>1519</v>
      </c>
      <c r="I92" s="64" t="s">
        <v>1520</v>
      </c>
      <c r="J92" s="64" t="s">
        <v>1519</v>
      </c>
      <c r="K92" s="64" t="s">
        <v>1519</v>
      </c>
      <c r="L92" s="64" t="s">
        <v>1521</v>
      </c>
      <c r="M92" s="64" t="s">
        <v>1519</v>
      </c>
      <c r="N92" s="64" t="s">
        <v>1519</v>
      </c>
      <c r="O92" s="64" t="s">
        <v>1519</v>
      </c>
      <c r="P92" s="64" t="s">
        <v>1520</v>
      </c>
      <c r="Q92" s="64" t="s">
        <v>1519</v>
      </c>
      <c r="R92" s="64" t="s">
        <v>1519</v>
      </c>
      <c r="S92" s="64" t="s">
        <v>1446</v>
      </c>
      <c r="T92" s="64" t="s">
        <v>1521</v>
      </c>
      <c r="U92" s="64" t="s">
        <v>1446</v>
      </c>
      <c r="V92" s="64" t="s">
        <v>1519</v>
      </c>
      <c r="W92" s="64" t="s">
        <v>1520</v>
      </c>
      <c r="X92" s="64" t="s">
        <v>1446</v>
      </c>
      <c r="Y92" s="64" t="s">
        <v>1519</v>
      </c>
      <c r="Z92" s="64" t="s">
        <v>1519</v>
      </c>
      <c r="AA92" s="64" t="s">
        <v>1519</v>
      </c>
      <c r="AB92" s="64" t="s">
        <v>1521</v>
      </c>
      <c r="AC92" s="64" t="s">
        <v>1446</v>
      </c>
      <c r="AD92" s="64" t="s">
        <v>1520</v>
      </c>
      <c r="AE92" s="64" t="s">
        <v>1519</v>
      </c>
      <c r="AF92" s="64" t="s">
        <v>1519</v>
      </c>
      <c r="AG92" s="64"/>
      <c r="AH92" s="64">
        <f t="shared" si="7"/>
        <v>30</v>
      </c>
      <c r="AI92" s="64">
        <f t="shared" si="8"/>
        <v>19</v>
      </c>
      <c r="AJ92" s="64">
        <f t="shared" si="9"/>
        <v>3</v>
      </c>
      <c r="AK92" s="64">
        <f t="shared" si="10"/>
        <v>4</v>
      </c>
      <c r="AL92" s="64">
        <f t="shared" si="11"/>
        <v>4</v>
      </c>
    </row>
    <row r="93" spans="1:38">
      <c r="A93" s="63" t="str">
        <f>[1]Employee_Master!A89</f>
        <v>EMP087</v>
      </c>
      <c r="B93" s="63" t="str">
        <f>[1]Employee_Master!B89</f>
        <v>Riya Patel</v>
      </c>
      <c r="C93" s="64" t="s">
        <v>1519</v>
      </c>
      <c r="D93" s="64" t="s">
        <v>1446</v>
      </c>
      <c r="E93" s="64" t="s">
        <v>1519</v>
      </c>
      <c r="F93" s="64" t="s">
        <v>1519</v>
      </c>
      <c r="G93" s="64" t="s">
        <v>1519</v>
      </c>
      <c r="H93" s="64" t="s">
        <v>1519</v>
      </c>
      <c r="I93" s="64" t="s">
        <v>1520</v>
      </c>
      <c r="J93" s="64" t="s">
        <v>1519</v>
      </c>
      <c r="K93" s="64" t="s">
        <v>1519</v>
      </c>
      <c r="L93" s="64" t="s">
        <v>1521</v>
      </c>
      <c r="M93" s="64" t="s">
        <v>1519</v>
      </c>
      <c r="N93" s="64" t="s">
        <v>1519</v>
      </c>
      <c r="O93" s="64" t="s">
        <v>1519</v>
      </c>
      <c r="P93" s="64" t="s">
        <v>1520</v>
      </c>
      <c r="Q93" s="64" t="s">
        <v>1446</v>
      </c>
      <c r="R93" s="64" t="s">
        <v>1446</v>
      </c>
      <c r="S93" s="64" t="s">
        <v>1446</v>
      </c>
      <c r="T93" s="64" t="s">
        <v>1521</v>
      </c>
      <c r="U93" s="64" t="s">
        <v>1519</v>
      </c>
      <c r="V93" s="64" t="s">
        <v>1519</v>
      </c>
      <c r="W93" s="64" t="s">
        <v>1520</v>
      </c>
      <c r="X93" s="64" t="s">
        <v>1519</v>
      </c>
      <c r="Y93" s="64" t="s">
        <v>1519</v>
      </c>
      <c r="Z93" s="64" t="s">
        <v>1519</v>
      </c>
      <c r="AA93" s="64" t="s">
        <v>1519</v>
      </c>
      <c r="AB93" s="64" t="s">
        <v>1521</v>
      </c>
      <c r="AC93" s="64" t="s">
        <v>1519</v>
      </c>
      <c r="AD93" s="64" t="s">
        <v>1520</v>
      </c>
      <c r="AE93" s="64" t="s">
        <v>1519</v>
      </c>
      <c r="AF93" s="64" t="s">
        <v>1519</v>
      </c>
      <c r="AG93" s="64"/>
      <c r="AH93" s="64">
        <f t="shared" si="7"/>
        <v>30</v>
      </c>
      <c r="AI93" s="64">
        <f t="shared" si="8"/>
        <v>19</v>
      </c>
      <c r="AJ93" s="64">
        <f t="shared" si="9"/>
        <v>3</v>
      </c>
      <c r="AK93" s="64">
        <f t="shared" si="10"/>
        <v>4</v>
      </c>
      <c r="AL93" s="64">
        <f t="shared" si="11"/>
        <v>4</v>
      </c>
    </row>
    <row r="94" spans="1:38">
      <c r="A94" s="63" t="str">
        <f>[1]Employee_Master!A90</f>
        <v>EMP088</v>
      </c>
      <c r="B94" s="63" t="str">
        <f>[1]Employee_Master!B90</f>
        <v>Riya Ansari</v>
      </c>
      <c r="C94" s="64" t="s">
        <v>1519</v>
      </c>
      <c r="D94" s="64" t="s">
        <v>1519</v>
      </c>
      <c r="E94" s="64" t="s">
        <v>1519</v>
      </c>
      <c r="F94" s="64" t="s">
        <v>1446</v>
      </c>
      <c r="G94" s="64" t="s">
        <v>1519</v>
      </c>
      <c r="H94" s="64" t="s">
        <v>1519</v>
      </c>
      <c r="I94" s="64" t="s">
        <v>1520</v>
      </c>
      <c r="J94" s="64" t="s">
        <v>1519</v>
      </c>
      <c r="K94" s="64" t="s">
        <v>1519</v>
      </c>
      <c r="L94" s="64" t="s">
        <v>1521</v>
      </c>
      <c r="M94" s="64" t="s">
        <v>1446</v>
      </c>
      <c r="N94" s="64" t="s">
        <v>1519</v>
      </c>
      <c r="O94" s="64" t="s">
        <v>1519</v>
      </c>
      <c r="P94" s="64" t="s">
        <v>1520</v>
      </c>
      <c r="Q94" s="64" t="s">
        <v>1446</v>
      </c>
      <c r="R94" s="64" t="s">
        <v>1519</v>
      </c>
      <c r="S94" s="64" t="s">
        <v>1519</v>
      </c>
      <c r="T94" s="64" t="s">
        <v>1521</v>
      </c>
      <c r="U94" s="64" t="s">
        <v>1519</v>
      </c>
      <c r="V94" s="64" t="s">
        <v>1519</v>
      </c>
      <c r="W94" s="64" t="s">
        <v>1520</v>
      </c>
      <c r="X94" s="64" t="s">
        <v>1446</v>
      </c>
      <c r="Y94" s="64" t="s">
        <v>1519</v>
      </c>
      <c r="Z94" s="64" t="s">
        <v>1519</v>
      </c>
      <c r="AA94" s="64" t="s">
        <v>1519</v>
      </c>
      <c r="AB94" s="64" t="s">
        <v>1521</v>
      </c>
      <c r="AC94" s="64" t="s">
        <v>1519</v>
      </c>
      <c r="AD94" s="64" t="s">
        <v>1520</v>
      </c>
      <c r="AE94" s="64" t="s">
        <v>1446</v>
      </c>
      <c r="AF94" s="64" t="s">
        <v>1519</v>
      </c>
      <c r="AG94" s="64"/>
      <c r="AH94" s="64">
        <f t="shared" si="7"/>
        <v>30</v>
      </c>
      <c r="AI94" s="64">
        <f t="shared" si="8"/>
        <v>18</v>
      </c>
      <c r="AJ94" s="64">
        <f t="shared" si="9"/>
        <v>3</v>
      </c>
      <c r="AK94" s="64">
        <f t="shared" si="10"/>
        <v>4</v>
      </c>
      <c r="AL94" s="64">
        <f t="shared" si="11"/>
        <v>5</v>
      </c>
    </row>
    <row r="95" spans="1:38">
      <c r="A95" s="63" t="str">
        <f>[1]Employee_Master!A91</f>
        <v>EMP089</v>
      </c>
      <c r="B95" s="63" t="str">
        <f>[1]Employee_Master!B91</f>
        <v>Riya Das</v>
      </c>
      <c r="C95" s="64" t="s">
        <v>1519</v>
      </c>
      <c r="D95" s="64" t="s">
        <v>1519</v>
      </c>
      <c r="E95" s="64" t="s">
        <v>1519</v>
      </c>
      <c r="F95" s="64" t="s">
        <v>1519</v>
      </c>
      <c r="G95" s="64" t="s">
        <v>1519</v>
      </c>
      <c r="H95" s="64" t="s">
        <v>1446</v>
      </c>
      <c r="I95" s="64" t="s">
        <v>1520</v>
      </c>
      <c r="J95" s="64" t="s">
        <v>1519</v>
      </c>
      <c r="K95" s="64" t="s">
        <v>1519</v>
      </c>
      <c r="L95" s="64" t="s">
        <v>1521</v>
      </c>
      <c r="M95" s="64" t="s">
        <v>1519</v>
      </c>
      <c r="N95" s="64" t="s">
        <v>1519</v>
      </c>
      <c r="O95" s="64" t="s">
        <v>1519</v>
      </c>
      <c r="P95" s="64" t="s">
        <v>1520</v>
      </c>
      <c r="Q95" s="64" t="s">
        <v>1446</v>
      </c>
      <c r="R95" s="64" t="s">
        <v>1519</v>
      </c>
      <c r="S95" s="64" t="s">
        <v>1519</v>
      </c>
      <c r="T95" s="64" t="s">
        <v>1521</v>
      </c>
      <c r="U95" s="64" t="s">
        <v>1519</v>
      </c>
      <c r="V95" s="64" t="s">
        <v>1446</v>
      </c>
      <c r="W95" s="64" t="s">
        <v>1520</v>
      </c>
      <c r="X95" s="64" t="s">
        <v>1519</v>
      </c>
      <c r="Y95" s="64" t="s">
        <v>1519</v>
      </c>
      <c r="Z95" s="64" t="s">
        <v>1519</v>
      </c>
      <c r="AA95" s="64" t="s">
        <v>1519</v>
      </c>
      <c r="AB95" s="64" t="s">
        <v>1521</v>
      </c>
      <c r="AC95" s="64" t="s">
        <v>1519</v>
      </c>
      <c r="AD95" s="64" t="s">
        <v>1520</v>
      </c>
      <c r="AE95" s="64" t="s">
        <v>1519</v>
      </c>
      <c r="AF95" s="64" t="s">
        <v>1519</v>
      </c>
      <c r="AG95" s="64"/>
      <c r="AH95" s="64">
        <f t="shared" si="7"/>
        <v>30</v>
      </c>
      <c r="AI95" s="64">
        <f t="shared" si="8"/>
        <v>20</v>
      </c>
      <c r="AJ95" s="64">
        <f t="shared" si="9"/>
        <v>3</v>
      </c>
      <c r="AK95" s="64">
        <f t="shared" si="10"/>
        <v>4</v>
      </c>
      <c r="AL95" s="64">
        <f t="shared" si="11"/>
        <v>3</v>
      </c>
    </row>
    <row r="96" spans="1:38">
      <c r="A96" s="63" t="str">
        <f>[1]Employee_Master!A92</f>
        <v>EMP090</v>
      </c>
      <c r="B96" s="63" t="str">
        <f>[1]Employee_Master!B92</f>
        <v>Riya Babu</v>
      </c>
      <c r="C96" s="64" t="s">
        <v>1446</v>
      </c>
      <c r="D96" s="64" t="s">
        <v>1519</v>
      </c>
      <c r="E96" s="64" t="s">
        <v>1519</v>
      </c>
      <c r="F96" s="64" t="s">
        <v>1519</v>
      </c>
      <c r="G96" s="64" t="s">
        <v>1519</v>
      </c>
      <c r="H96" s="64" t="s">
        <v>1519</v>
      </c>
      <c r="I96" s="64" t="s">
        <v>1520</v>
      </c>
      <c r="J96" s="64" t="s">
        <v>1446</v>
      </c>
      <c r="K96" s="64" t="s">
        <v>1519</v>
      </c>
      <c r="L96" s="64" t="s">
        <v>1521</v>
      </c>
      <c r="M96" s="64" t="s">
        <v>1446</v>
      </c>
      <c r="N96" s="64" t="s">
        <v>1519</v>
      </c>
      <c r="O96" s="64" t="s">
        <v>1446</v>
      </c>
      <c r="P96" s="64" t="s">
        <v>1520</v>
      </c>
      <c r="Q96" s="64" t="s">
        <v>1519</v>
      </c>
      <c r="R96" s="64" t="s">
        <v>1446</v>
      </c>
      <c r="S96" s="64" t="s">
        <v>1519</v>
      </c>
      <c r="T96" s="64" t="s">
        <v>1521</v>
      </c>
      <c r="U96" s="64" t="s">
        <v>1519</v>
      </c>
      <c r="V96" s="64" t="s">
        <v>1519</v>
      </c>
      <c r="W96" s="64" t="s">
        <v>1520</v>
      </c>
      <c r="X96" s="64" t="s">
        <v>1519</v>
      </c>
      <c r="Y96" s="64" t="s">
        <v>1446</v>
      </c>
      <c r="Z96" s="64" t="s">
        <v>1446</v>
      </c>
      <c r="AA96" s="64" t="s">
        <v>1519</v>
      </c>
      <c r="AB96" s="64" t="s">
        <v>1521</v>
      </c>
      <c r="AC96" s="64" t="s">
        <v>1446</v>
      </c>
      <c r="AD96" s="64" t="s">
        <v>1520</v>
      </c>
      <c r="AE96" s="64" t="s">
        <v>1446</v>
      </c>
      <c r="AF96" s="64" t="s">
        <v>1519</v>
      </c>
      <c r="AG96" s="64"/>
      <c r="AH96" s="64">
        <f t="shared" si="7"/>
        <v>30</v>
      </c>
      <c r="AI96" s="64">
        <f t="shared" si="8"/>
        <v>14</v>
      </c>
      <c r="AJ96" s="64">
        <f t="shared" si="9"/>
        <v>3</v>
      </c>
      <c r="AK96" s="64">
        <f t="shared" si="10"/>
        <v>4</v>
      </c>
      <c r="AL96" s="64">
        <f t="shared" si="11"/>
        <v>9</v>
      </c>
    </row>
    <row r="97" spans="1:38">
      <c r="A97" s="63" t="str">
        <f>[1]Employee_Master!A93</f>
        <v>EMP091</v>
      </c>
      <c r="B97" s="63" t="str">
        <f>[1]Employee_Master!B93</f>
        <v>Riya Mehta</v>
      </c>
      <c r="C97" s="64" t="s">
        <v>1519</v>
      </c>
      <c r="D97" s="64" t="s">
        <v>1519</v>
      </c>
      <c r="E97" s="64" t="s">
        <v>1519</v>
      </c>
      <c r="F97" s="64" t="s">
        <v>1519</v>
      </c>
      <c r="G97" s="64" t="s">
        <v>1446</v>
      </c>
      <c r="H97" s="64" t="s">
        <v>1446</v>
      </c>
      <c r="I97" s="64" t="s">
        <v>1520</v>
      </c>
      <c r="J97" s="64" t="s">
        <v>1519</v>
      </c>
      <c r="K97" s="64" t="s">
        <v>1519</v>
      </c>
      <c r="L97" s="64" t="s">
        <v>1521</v>
      </c>
      <c r="M97" s="64" t="s">
        <v>1519</v>
      </c>
      <c r="N97" s="64" t="s">
        <v>1519</v>
      </c>
      <c r="O97" s="64" t="s">
        <v>1519</v>
      </c>
      <c r="P97" s="64" t="s">
        <v>1520</v>
      </c>
      <c r="Q97" s="64" t="s">
        <v>1519</v>
      </c>
      <c r="R97" s="64" t="s">
        <v>1519</v>
      </c>
      <c r="S97" s="64" t="s">
        <v>1519</v>
      </c>
      <c r="T97" s="64" t="s">
        <v>1521</v>
      </c>
      <c r="U97" s="64" t="s">
        <v>1519</v>
      </c>
      <c r="V97" s="64" t="s">
        <v>1519</v>
      </c>
      <c r="W97" s="64" t="s">
        <v>1520</v>
      </c>
      <c r="X97" s="64" t="s">
        <v>1519</v>
      </c>
      <c r="Y97" s="64" t="s">
        <v>1519</v>
      </c>
      <c r="Z97" s="64" t="s">
        <v>1519</v>
      </c>
      <c r="AA97" s="64" t="s">
        <v>1519</v>
      </c>
      <c r="AB97" s="64" t="s">
        <v>1521</v>
      </c>
      <c r="AC97" s="64" t="s">
        <v>1519</v>
      </c>
      <c r="AD97" s="64" t="s">
        <v>1520</v>
      </c>
      <c r="AE97" s="64" t="s">
        <v>1446</v>
      </c>
      <c r="AF97" s="64" t="s">
        <v>1519</v>
      </c>
      <c r="AG97" s="64"/>
      <c r="AH97" s="64">
        <f t="shared" si="7"/>
        <v>30</v>
      </c>
      <c r="AI97" s="64">
        <f t="shared" si="8"/>
        <v>20</v>
      </c>
      <c r="AJ97" s="64">
        <f t="shared" si="9"/>
        <v>3</v>
      </c>
      <c r="AK97" s="64">
        <f t="shared" si="10"/>
        <v>4</v>
      </c>
      <c r="AL97" s="64">
        <f t="shared" si="11"/>
        <v>3</v>
      </c>
    </row>
    <row r="98" spans="1:38">
      <c r="A98" s="63" t="str">
        <f>[1]Employee_Master!A94</f>
        <v>EMP092</v>
      </c>
      <c r="B98" s="63" t="str">
        <f>[1]Employee_Master!B94</f>
        <v>Riya Pal</v>
      </c>
      <c r="C98" s="64" t="s">
        <v>1519</v>
      </c>
      <c r="D98" s="64" t="s">
        <v>1446</v>
      </c>
      <c r="E98" s="64" t="s">
        <v>1519</v>
      </c>
      <c r="F98" s="64" t="s">
        <v>1446</v>
      </c>
      <c r="G98" s="64" t="s">
        <v>1519</v>
      </c>
      <c r="H98" s="64" t="s">
        <v>1519</v>
      </c>
      <c r="I98" s="64" t="s">
        <v>1520</v>
      </c>
      <c r="J98" s="64" t="s">
        <v>1519</v>
      </c>
      <c r="K98" s="64" t="s">
        <v>1519</v>
      </c>
      <c r="L98" s="64" t="s">
        <v>1521</v>
      </c>
      <c r="M98" s="64" t="s">
        <v>1519</v>
      </c>
      <c r="N98" s="64" t="s">
        <v>1446</v>
      </c>
      <c r="O98" s="64" t="s">
        <v>1519</v>
      </c>
      <c r="P98" s="64" t="s">
        <v>1520</v>
      </c>
      <c r="Q98" s="64" t="s">
        <v>1519</v>
      </c>
      <c r="R98" s="64" t="s">
        <v>1519</v>
      </c>
      <c r="S98" s="64" t="s">
        <v>1519</v>
      </c>
      <c r="T98" s="64" t="s">
        <v>1521</v>
      </c>
      <c r="U98" s="64" t="s">
        <v>1519</v>
      </c>
      <c r="V98" s="64" t="s">
        <v>1519</v>
      </c>
      <c r="W98" s="64" t="s">
        <v>1520</v>
      </c>
      <c r="X98" s="64" t="s">
        <v>1446</v>
      </c>
      <c r="Y98" s="64" t="s">
        <v>1519</v>
      </c>
      <c r="Z98" s="64" t="s">
        <v>1519</v>
      </c>
      <c r="AA98" s="64" t="s">
        <v>1519</v>
      </c>
      <c r="AB98" s="64" t="s">
        <v>1521</v>
      </c>
      <c r="AC98" s="64" t="s">
        <v>1519</v>
      </c>
      <c r="AD98" s="64" t="s">
        <v>1520</v>
      </c>
      <c r="AE98" s="64" t="s">
        <v>1446</v>
      </c>
      <c r="AF98" s="64" t="s">
        <v>1519</v>
      </c>
      <c r="AG98" s="64"/>
      <c r="AH98" s="64">
        <f t="shared" si="7"/>
        <v>30</v>
      </c>
      <c r="AI98" s="64">
        <f t="shared" si="8"/>
        <v>18</v>
      </c>
      <c r="AJ98" s="64">
        <f t="shared" si="9"/>
        <v>3</v>
      </c>
      <c r="AK98" s="64">
        <f t="shared" si="10"/>
        <v>4</v>
      </c>
      <c r="AL98" s="64">
        <f t="shared" si="11"/>
        <v>5</v>
      </c>
    </row>
    <row r="99" spans="1:38">
      <c r="A99" s="63" t="str">
        <f>[1]Employee_Master!A95</f>
        <v>EMP093</v>
      </c>
      <c r="B99" s="63" t="str">
        <f>[1]Employee_Master!B95</f>
        <v>Riya Lal</v>
      </c>
      <c r="C99" s="64" t="s">
        <v>1519</v>
      </c>
      <c r="D99" s="64" t="s">
        <v>1519</v>
      </c>
      <c r="E99" s="64" t="s">
        <v>1446</v>
      </c>
      <c r="F99" s="64" t="s">
        <v>1519</v>
      </c>
      <c r="G99" s="64" t="s">
        <v>1519</v>
      </c>
      <c r="H99" s="64" t="s">
        <v>1519</v>
      </c>
      <c r="I99" s="64" t="s">
        <v>1520</v>
      </c>
      <c r="J99" s="64" t="s">
        <v>1519</v>
      </c>
      <c r="K99" s="64" t="s">
        <v>1519</v>
      </c>
      <c r="L99" s="64" t="s">
        <v>1521</v>
      </c>
      <c r="M99" s="64" t="s">
        <v>1446</v>
      </c>
      <c r="N99" s="64" t="s">
        <v>1519</v>
      </c>
      <c r="O99" s="64" t="s">
        <v>1446</v>
      </c>
      <c r="P99" s="64" t="s">
        <v>1520</v>
      </c>
      <c r="Q99" s="64" t="s">
        <v>1519</v>
      </c>
      <c r="R99" s="64" t="s">
        <v>1519</v>
      </c>
      <c r="S99" s="64" t="s">
        <v>1519</v>
      </c>
      <c r="T99" s="64" t="s">
        <v>1521</v>
      </c>
      <c r="U99" s="64" t="s">
        <v>1519</v>
      </c>
      <c r="V99" s="64" t="s">
        <v>1519</v>
      </c>
      <c r="W99" s="64" t="s">
        <v>1520</v>
      </c>
      <c r="X99" s="64" t="s">
        <v>1519</v>
      </c>
      <c r="Y99" s="64" t="s">
        <v>1519</v>
      </c>
      <c r="Z99" s="64" t="s">
        <v>1519</v>
      </c>
      <c r="AA99" s="64" t="s">
        <v>1519</v>
      </c>
      <c r="AB99" s="64" t="s">
        <v>1521</v>
      </c>
      <c r="AC99" s="64" t="s">
        <v>1519</v>
      </c>
      <c r="AD99" s="64" t="s">
        <v>1520</v>
      </c>
      <c r="AE99" s="64" t="s">
        <v>1519</v>
      </c>
      <c r="AF99" s="64" t="s">
        <v>1519</v>
      </c>
      <c r="AG99" s="64"/>
      <c r="AH99" s="64">
        <f t="shared" si="7"/>
        <v>30</v>
      </c>
      <c r="AI99" s="64">
        <f t="shared" si="8"/>
        <v>20</v>
      </c>
      <c r="AJ99" s="64">
        <f t="shared" si="9"/>
        <v>3</v>
      </c>
      <c r="AK99" s="64">
        <f t="shared" si="10"/>
        <v>4</v>
      </c>
      <c r="AL99" s="64">
        <f t="shared" si="11"/>
        <v>3</v>
      </c>
    </row>
    <row r="100" spans="1:38">
      <c r="A100" s="63" t="str">
        <f>[1]Employee_Master!A96</f>
        <v>EMP094</v>
      </c>
      <c r="B100" s="63" t="str">
        <f>[1]Employee_Master!B96</f>
        <v>Riya Mian</v>
      </c>
      <c r="C100" s="64" t="s">
        <v>1519</v>
      </c>
      <c r="D100" s="64" t="s">
        <v>1519</v>
      </c>
      <c r="E100" s="64" t="s">
        <v>1519</v>
      </c>
      <c r="F100" s="64" t="s">
        <v>1519</v>
      </c>
      <c r="G100" s="64" t="s">
        <v>1519</v>
      </c>
      <c r="H100" s="64" t="s">
        <v>1519</v>
      </c>
      <c r="I100" s="64" t="s">
        <v>1520</v>
      </c>
      <c r="J100" s="64" t="s">
        <v>1446</v>
      </c>
      <c r="K100" s="64" t="s">
        <v>1519</v>
      </c>
      <c r="L100" s="64" t="s">
        <v>1521</v>
      </c>
      <c r="M100" s="64" t="s">
        <v>1446</v>
      </c>
      <c r="N100" s="64" t="s">
        <v>1519</v>
      </c>
      <c r="O100" s="64" t="s">
        <v>1519</v>
      </c>
      <c r="P100" s="64" t="s">
        <v>1520</v>
      </c>
      <c r="Q100" s="64" t="s">
        <v>1446</v>
      </c>
      <c r="R100" s="64" t="s">
        <v>1519</v>
      </c>
      <c r="S100" s="64" t="s">
        <v>1446</v>
      </c>
      <c r="T100" s="64" t="s">
        <v>1521</v>
      </c>
      <c r="U100" s="64" t="s">
        <v>1519</v>
      </c>
      <c r="V100" s="64" t="s">
        <v>1519</v>
      </c>
      <c r="W100" s="64" t="s">
        <v>1520</v>
      </c>
      <c r="X100" s="64" t="s">
        <v>1519</v>
      </c>
      <c r="Y100" s="64" t="s">
        <v>1519</v>
      </c>
      <c r="Z100" s="64" t="s">
        <v>1519</v>
      </c>
      <c r="AA100" s="64" t="s">
        <v>1519</v>
      </c>
      <c r="AB100" s="64" t="s">
        <v>1521</v>
      </c>
      <c r="AC100" s="64" t="s">
        <v>1446</v>
      </c>
      <c r="AD100" s="64" t="s">
        <v>1520</v>
      </c>
      <c r="AE100" s="64" t="s">
        <v>1446</v>
      </c>
      <c r="AF100" s="64" t="s">
        <v>1519</v>
      </c>
      <c r="AG100" s="64"/>
      <c r="AH100" s="64">
        <f t="shared" si="7"/>
        <v>30</v>
      </c>
      <c r="AI100" s="64">
        <f t="shared" si="8"/>
        <v>17</v>
      </c>
      <c r="AJ100" s="64">
        <f t="shared" si="9"/>
        <v>3</v>
      </c>
      <c r="AK100" s="64">
        <f t="shared" si="10"/>
        <v>4</v>
      </c>
      <c r="AL100" s="64">
        <f t="shared" si="11"/>
        <v>6</v>
      </c>
    </row>
    <row r="101" spans="1:38">
      <c r="A101" s="63" t="str">
        <f>[1]Employee_Master!A97</f>
        <v>EMP095</v>
      </c>
      <c r="B101" s="63" t="str">
        <f>[1]Employee_Master!B97</f>
        <v>Riya Sheikh</v>
      </c>
      <c r="C101" s="64" t="s">
        <v>1519</v>
      </c>
      <c r="D101" s="64" t="s">
        <v>1446</v>
      </c>
      <c r="E101" s="64" t="s">
        <v>1446</v>
      </c>
      <c r="F101" s="64" t="s">
        <v>1519</v>
      </c>
      <c r="G101" s="64" t="s">
        <v>1519</v>
      </c>
      <c r="H101" s="64" t="s">
        <v>1519</v>
      </c>
      <c r="I101" s="64" t="s">
        <v>1520</v>
      </c>
      <c r="J101" s="64" t="s">
        <v>1446</v>
      </c>
      <c r="K101" s="64" t="s">
        <v>1519</v>
      </c>
      <c r="L101" s="64" t="s">
        <v>1521</v>
      </c>
      <c r="M101" s="64" t="s">
        <v>1519</v>
      </c>
      <c r="N101" s="64" t="s">
        <v>1519</v>
      </c>
      <c r="O101" s="64" t="s">
        <v>1519</v>
      </c>
      <c r="P101" s="64" t="s">
        <v>1520</v>
      </c>
      <c r="Q101" s="64" t="s">
        <v>1519</v>
      </c>
      <c r="R101" s="64" t="s">
        <v>1519</v>
      </c>
      <c r="S101" s="64" t="s">
        <v>1519</v>
      </c>
      <c r="T101" s="64" t="s">
        <v>1521</v>
      </c>
      <c r="U101" s="64" t="s">
        <v>1519</v>
      </c>
      <c r="V101" s="64" t="s">
        <v>1519</v>
      </c>
      <c r="W101" s="64" t="s">
        <v>1520</v>
      </c>
      <c r="X101" s="64" t="s">
        <v>1519</v>
      </c>
      <c r="Y101" s="64" t="s">
        <v>1519</v>
      </c>
      <c r="Z101" s="64" t="s">
        <v>1519</v>
      </c>
      <c r="AA101" s="64" t="s">
        <v>1519</v>
      </c>
      <c r="AB101" s="64" t="s">
        <v>1521</v>
      </c>
      <c r="AC101" s="64" t="s">
        <v>1446</v>
      </c>
      <c r="AD101" s="64" t="s">
        <v>1520</v>
      </c>
      <c r="AE101" s="64" t="s">
        <v>1519</v>
      </c>
      <c r="AF101" s="64" t="s">
        <v>1519</v>
      </c>
      <c r="AG101" s="64"/>
      <c r="AH101" s="64">
        <f t="shared" si="7"/>
        <v>30</v>
      </c>
      <c r="AI101" s="64">
        <f t="shared" si="8"/>
        <v>19</v>
      </c>
      <c r="AJ101" s="64">
        <f t="shared" si="9"/>
        <v>3</v>
      </c>
      <c r="AK101" s="64">
        <f t="shared" si="10"/>
        <v>4</v>
      </c>
      <c r="AL101" s="64">
        <f t="shared" si="11"/>
        <v>4</v>
      </c>
    </row>
    <row r="102" spans="1:38">
      <c r="A102" s="63" t="str">
        <f>[1]Employee_Master!A98</f>
        <v>EMP096</v>
      </c>
      <c r="B102" s="63" t="str">
        <f>[1]Employee_Master!B98</f>
        <v>Riya Suri</v>
      </c>
      <c r="C102" s="64" t="s">
        <v>1519</v>
      </c>
      <c r="D102" s="64" t="s">
        <v>1519</v>
      </c>
      <c r="E102" s="64" t="s">
        <v>1446</v>
      </c>
      <c r="F102" s="64" t="s">
        <v>1519</v>
      </c>
      <c r="G102" s="64" t="s">
        <v>1519</v>
      </c>
      <c r="H102" s="64" t="s">
        <v>1519</v>
      </c>
      <c r="I102" s="64" t="s">
        <v>1520</v>
      </c>
      <c r="J102" s="64" t="s">
        <v>1519</v>
      </c>
      <c r="K102" s="64" t="s">
        <v>1519</v>
      </c>
      <c r="L102" s="64" t="s">
        <v>1521</v>
      </c>
      <c r="M102" s="64" t="s">
        <v>1519</v>
      </c>
      <c r="N102" s="64" t="s">
        <v>1446</v>
      </c>
      <c r="O102" s="64" t="s">
        <v>1519</v>
      </c>
      <c r="P102" s="64" t="s">
        <v>1520</v>
      </c>
      <c r="Q102" s="64" t="s">
        <v>1519</v>
      </c>
      <c r="R102" s="64" t="s">
        <v>1446</v>
      </c>
      <c r="S102" s="64" t="s">
        <v>1446</v>
      </c>
      <c r="T102" s="64" t="s">
        <v>1521</v>
      </c>
      <c r="U102" s="64" t="s">
        <v>1519</v>
      </c>
      <c r="V102" s="64" t="s">
        <v>1519</v>
      </c>
      <c r="W102" s="64" t="s">
        <v>1520</v>
      </c>
      <c r="X102" s="64" t="s">
        <v>1519</v>
      </c>
      <c r="Y102" s="64" t="s">
        <v>1519</v>
      </c>
      <c r="Z102" s="64" t="s">
        <v>1446</v>
      </c>
      <c r="AA102" s="64" t="s">
        <v>1519</v>
      </c>
      <c r="AB102" s="64" t="s">
        <v>1521</v>
      </c>
      <c r="AC102" s="64" t="s">
        <v>1519</v>
      </c>
      <c r="AD102" s="64" t="s">
        <v>1520</v>
      </c>
      <c r="AE102" s="64" t="s">
        <v>1519</v>
      </c>
      <c r="AF102" s="64" t="s">
        <v>1446</v>
      </c>
      <c r="AG102" s="64"/>
      <c r="AH102" s="64">
        <f t="shared" si="7"/>
        <v>30</v>
      </c>
      <c r="AI102" s="64">
        <f t="shared" si="8"/>
        <v>17</v>
      </c>
      <c r="AJ102" s="64">
        <f t="shared" si="9"/>
        <v>3</v>
      </c>
      <c r="AK102" s="64">
        <f t="shared" si="10"/>
        <v>4</v>
      </c>
      <c r="AL102" s="64">
        <f t="shared" si="11"/>
        <v>6</v>
      </c>
    </row>
    <row r="103" spans="1:38">
      <c r="A103" s="63" t="str">
        <f>[1]Employee_Master!A99</f>
        <v>EMP097</v>
      </c>
      <c r="B103" s="63" t="str">
        <f>[1]Employee_Master!B99</f>
        <v>Riya Malik</v>
      </c>
      <c r="C103" s="64" t="s">
        <v>1519</v>
      </c>
      <c r="D103" s="64" t="s">
        <v>1446</v>
      </c>
      <c r="E103" s="64" t="s">
        <v>1519</v>
      </c>
      <c r="F103" s="64" t="s">
        <v>1519</v>
      </c>
      <c r="G103" s="64" t="s">
        <v>1519</v>
      </c>
      <c r="H103" s="64" t="s">
        <v>1519</v>
      </c>
      <c r="I103" s="64" t="s">
        <v>1520</v>
      </c>
      <c r="J103" s="64" t="s">
        <v>1519</v>
      </c>
      <c r="K103" s="64" t="s">
        <v>1519</v>
      </c>
      <c r="L103" s="64" t="s">
        <v>1521</v>
      </c>
      <c r="M103" s="64" t="s">
        <v>1519</v>
      </c>
      <c r="N103" s="64" t="s">
        <v>1519</v>
      </c>
      <c r="O103" s="64" t="s">
        <v>1519</v>
      </c>
      <c r="P103" s="64" t="s">
        <v>1520</v>
      </c>
      <c r="Q103" s="64" t="s">
        <v>1519</v>
      </c>
      <c r="R103" s="64" t="s">
        <v>1519</v>
      </c>
      <c r="S103" s="64" t="s">
        <v>1519</v>
      </c>
      <c r="T103" s="64" t="s">
        <v>1521</v>
      </c>
      <c r="U103" s="64" t="s">
        <v>1446</v>
      </c>
      <c r="V103" s="64" t="s">
        <v>1446</v>
      </c>
      <c r="W103" s="64" t="s">
        <v>1520</v>
      </c>
      <c r="X103" s="64" t="s">
        <v>1519</v>
      </c>
      <c r="Y103" s="64" t="s">
        <v>1519</v>
      </c>
      <c r="Z103" s="64" t="s">
        <v>1446</v>
      </c>
      <c r="AA103" s="64" t="s">
        <v>1446</v>
      </c>
      <c r="AB103" s="64" t="s">
        <v>1521</v>
      </c>
      <c r="AC103" s="64" t="s">
        <v>1519</v>
      </c>
      <c r="AD103" s="64" t="s">
        <v>1520</v>
      </c>
      <c r="AE103" s="64" t="s">
        <v>1519</v>
      </c>
      <c r="AF103" s="64" t="s">
        <v>1519</v>
      </c>
      <c r="AG103" s="64"/>
      <c r="AH103" s="64">
        <f t="shared" si="7"/>
        <v>30</v>
      </c>
      <c r="AI103" s="64">
        <f t="shared" si="8"/>
        <v>18</v>
      </c>
      <c r="AJ103" s="64">
        <f t="shared" si="9"/>
        <v>3</v>
      </c>
      <c r="AK103" s="64">
        <f t="shared" si="10"/>
        <v>4</v>
      </c>
      <c r="AL103" s="64">
        <f t="shared" si="11"/>
        <v>5</v>
      </c>
    </row>
    <row r="104" spans="1:38">
      <c r="A104" s="63" t="str">
        <f>[1]Employee_Master!A100</f>
        <v>EMP098</v>
      </c>
      <c r="B104" s="63" t="str">
        <f>[1]Employee_Master!B100</f>
        <v>Riya Qureshi</v>
      </c>
      <c r="C104" s="64" t="s">
        <v>1446</v>
      </c>
      <c r="D104" s="64" t="s">
        <v>1519</v>
      </c>
      <c r="E104" s="64" t="s">
        <v>1519</v>
      </c>
      <c r="F104" s="64" t="s">
        <v>1519</v>
      </c>
      <c r="G104" s="64" t="s">
        <v>1446</v>
      </c>
      <c r="H104" s="64" t="s">
        <v>1519</v>
      </c>
      <c r="I104" s="64" t="s">
        <v>1520</v>
      </c>
      <c r="J104" s="64" t="s">
        <v>1519</v>
      </c>
      <c r="K104" s="64" t="s">
        <v>1519</v>
      </c>
      <c r="L104" s="64" t="s">
        <v>1521</v>
      </c>
      <c r="M104" s="64" t="s">
        <v>1519</v>
      </c>
      <c r="N104" s="64" t="s">
        <v>1519</v>
      </c>
      <c r="O104" s="64" t="s">
        <v>1446</v>
      </c>
      <c r="P104" s="64" t="s">
        <v>1520</v>
      </c>
      <c r="Q104" s="64" t="s">
        <v>1519</v>
      </c>
      <c r="R104" s="64" t="s">
        <v>1519</v>
      </c>
      <c r="S104" s="64" t="s">
        <v>1519</v>
      </c>
      <c r="T104" s="64" t="s">
        <v>1521</v>
      </c>
      <c r="U104" s="64" t="s">
        <v>1519</v>
      </c>
      <c r="V104" s="64" t="s">
        <v>1519</v>
      </c>
      <c r="W104" s="64" t="s">
        <v>1520</v>
      </c>
      <c r="X104" s="64" t="s">
        <v>1519</v>
      </c>
      <c r="Y104" s="64" t="s">
        <v>1519</v>
      </c>
      <c r="Z104" s="64" t="s">
        <v>1519</v>
      </c>
      <c r="AA104" s="64" t="s">
        <v>1519</v>
      </c>
      <c r="AB104" s="64" t="s">
        <v>1521</v>
      </c>
      <c r="AC104" s="64" t="s">
        <v>1519</v>
      </c>
      <c r="AD104" s="64" t="s">
        <v>1520</v>
      </c>
      <c r="AE104" s="64" t="s">
        <v>1519</v>
      </c>
      <c r="AF104" s="64" t="s">
        <v>1519</v>
      </c>
      <c r="AG104" s="64"/>
      <c r="AH104" s="64">
        <f t="shared" si="7"/>
        <v>30</v>
      </c>
      <c r="AI104" s="64">
        <f t="shared" si="8"/>
        <v>20</v>
      </c>
      <c r="AJ104" s="64">
        <f t="shared" si="9"/>
        <v>3</v>
      </c>
      <c r="AK104" s="64">
        <f t="shared" si="10"/>
        <v>4</v>
      </c>
      <c r="AL104" s="64">
        <f t="shared" si="11"/>
        <v>3</v>
      </c>
    </row>
    <row r="105" spans="1:38">
      <c r="A105" s="63" t="str">
        <f>[1]Employee_Master!A101</f>
        <v>EMP099</v>
      </c>
      <c r="B105" s="63" t="str">
        <f>[1]Employee_Master!B101</f>
        <v>Riya Shaikh</v>
      </c>
      <c r="C105" s="64" t="s">
        <v>1519</v>
      </c>
      <c r="D105" s="64" t="s">
        <v>1519</v>
      </c>
      <c r="E105" s="64" t="s">
        <v>1446</v>
      </c>
      <c r="F105" s="64" t="s">
        <v>1446</v>
      </c>
      <c r="G105" s="64" t="s">
        <v>1519</v>
      </c>
      <c r="H105" s="64" t="s">
        <v>1519</v>
      </c>
      <c r="I105" s="64" t="s">
        <v>1520</v>
      </c>
      <c r="J105" s="64" t="s">
        <v>1519</v>
      </c>
      <c r="K105" s="64" t="s">
        <v>1519</v>
      </c>
      <c r="L105" s="64" t="s">
        <v>1521</v>
      </c>
      <c r="M105" s="64" t="s">
        <v>1519</v>
      </c>
      <c r="N105" s="64" t="s">
        <v>1519</v>
      </c>
      <c r="O105" s="64" t="s">
        <v>1519</v>
      </c>
      <c r="P105" s="64" t="s">
        <v>1520</v>
      </c>
      <c r="Q105" s="64" t="s">
        <v>1519</v>
      </c>
      <c r="R105" s="64" t="s">
        <v>1519</v>
      </c>
      <c r="S105" s="64" t="s">
        <v>1519</v>
      </c>
      <c r="T105" s="64" t="s">
        <v>1521</v>
      </c>
      <c r="U105" s="64" t="s">
        <v>1519</v>
      </c>
      <c r="V105" s="64" t="s">
        <v>1519</v>
      </c>
      <c r="W105" s="64" t="s">
        <v>1520</v>
      </c>
      <c r="X105" s="64" t="s">
        <v>1519</v>
      </c>
      <c r="Y105" s="64" t="s">
        <v>1519</v>
      </c>
      <c r="Z105" s="64" t="s">
        <v>1519</v>
      </c>
      <c r="AA105" s="64" t="s">
        <v>1519</v>
      </c>
      <c r="AB105" s="64" t="s">
        <v>1521</v>
      </c>
      <c r="AC105" s="64" t="s">
        <v>1519</v>
      </c>
      <c r="AD105" s="64" t="s">
        <v>1520</v>
      </c>
      <c r="AE105" s="64" t="s">
        <v>1519</v>
      </c>
      <c r="AF105" s="64" t="s">
        <v>1519</v>
      </c>
      <c r="AG105" s="64"/>
      <c r="AH105" s="64">
        <f t="shared" si="7"/>
        <v>30</v>
      </c>
      <c r="AI105" s="64">
        <f t="shared" si="8"/>
        <v>21</v>
      </c>
      <c r="AJ105" s="64">
        <f t="shared" si="9"/>
        <v>3</v>
      </c>
      <c r="AK105" s="64">
        <f t="shared" si="10"/>
        <v>4</v>
      </c>
      <c r="AL105" s="64">
        <f t="shared" si="11"/>
        <v>2</v>
      </c>
    </row>
    <row r="106" spans="1:38">
      <c r="A106" s="63" t="str">
        <f>[1]Employee_Master!A102</f>
        <v>EMP100</v>
      </c>
      <c r="B106" s="63" t="str">
        <f>[1]Employee_Master!B102</f>
        <v>Riya Chaudhary</v>
      </c>
      <c r="C106" s="64" t="s">
        <v>1446</v>
      </c>
      <c r="D106" s="64" t="s">
        <v>1519</v>
      </c>
      <c r="E106" s="64" t="s">
        <v>1446</v>
      </c>
      <c r="F106" s="64" t="s">
        <v>1519</v>
      </c>
      <c r="G106" s="64" t="s">
        <v>1519</v>
      </c>
      <c r="H106" s="64" t="s">
        <v>1519</v>
      </c>
      <c r="I106" s="64" t="s">
        <v>1520</v>
      </c>
      <c r="J106" s="64" t="s">
        <v>1519</v>
      </c>
      <c r="K106" s="64" t="s">
        <v>1519</v>
      </c>
      <c r="L106" s="64" t="s">
        <v>1521</v>
      </c>
      <c r="M106" s="64" t="s">
        <v>1519</v>
      </c>
      <c r="N106" s="64" t="s">
        <v>1519</v>
      </c>
      <c r="O106" s="64" t="s">
        <v>1519</v>
      </c>
      <c r="P106" s="64" t="s">
        <v>1520</v>
      </c>
      <c r="Q106" s="64" t="s">
        <v>1446</v>
      </c>
      <c r="R106" s="64" t="s">
        <v>1519</v>
      </c>
      <c r="S106" s="64" t="s">
        <v>1519</v>
      </c>
      <c r="T106" s="64" t="s">
        <v>1521</v>
      </c>
      <c r="U106" s="64" t="s">
        <v>1446</v>
      </c>
      <c r="V106" s="64" t="s">
        <v>1519</v>
      </c>
      <c r="W106" s="64" t="s">
        <v>1520</v>
      </c>
      <c r="X106" s="64" t="s">
        <v>1519</v>
      </c>
      <c r="Y106" s="64" t="s">
        <v>1519</v>
      </c>
      <c r="Z106" s="64" t="s">
        <v>1519</v>
      </c>
      <c r="AA106" s="64" t="s">
        <v>1519</v>
      </c>
      <c r="AB106" s="64" t="s">
        <v>1521</v>
      </c>
      <c r="AC106" s="64" t="s">
        <v>1519</v>
      </c>
      <c r="AD106" s="64" t="s">
        <v>1520</v>
      </c>
      <c r="AE106" s="64" t="s">
        <v>1519</v>
      </c>
      <c r="AF106" s="64" t="s">
        <v>1519</v>
      </c>
      <c r="AG106" s="64"/>
      <c r="AH106" s="64">
        <f t="shared" si="7"/>
        <v>30</v>
      </c>
      <c r="AI106" s="64">
        <f t="shared" si="8"/>
        <v>19</v>
      </c>
      <c r="AJ106" s="64">
        <f t="shared" si="9"/>
        <v>3</v>
      </c>
      <c r="AK106" s="64">
        <f t="shared" si="10"/>
        <v>4</v>
      </c>
      <c r="AL106" s="64">
        <f t="shared" si="11"/>
        <v>4</v>
      </c>
    </row>
    <row r="107" spans="1:38">
      <c r="A107" s="63" t="str">
        <f>[1]Employee_Master!A103</f>
        <v>EMP0101</v>
      </c>
      <c r="B107" s="63" t="str">
        <f>[1]Employee_Master!B103</f>
        <v>Riya Tyagi</v>
      </c>
      <c r="C107" s="64" t="s">
        <v>1519</v>
      </c>
      <c r="D107" s="64" t="s">
        <v>1446</v>
      </c>
      <c r="E107" s="64" t="s">
        <v>1519</v>
      </c>
      <c r="F107" s="64" t="s">
        <v>1519</v>
      </c>
      <c r="G107" s="64" t="s">
        <v>1446</v>
      </c>
      <c r="H107" s="64" t="s">
        <v>1519</v>
      </c>
      <c r="I107" s="64" t="s">
        <v>1520</v>
      </c>
      <c r="J107" s="64" t="s">
        <v>1519</v>
      </c>
      <c r="K107" s="64" t="s">
        <v>1519</v>
      </c>
      <c r="L107" s="64" t="s">
        <v>1521</v>
      </c>
      <c r="M107" s="64" t="s">
        <v>1519</v>
      </c>
      <c r="N107" s="64" t="s">
        <v>1519</v>
      </c>
      <c r="O107" s="64" t="s">
        <v>1519</v>
      </c>
      <c r="P107" s="64" t="s">
        <v>1520</v>
      </c>
      <c r="Q107" s="64" t="s">
        <v>1519</v>
      </c>
      <c r="R107" s="64" t="s">
        <v>1519</v>
      </c>
      <c r="S107" s="64" t="s">
        <v>1519</v>
      </c>
      <c r="T107" s="64" t="s">
        <v>1521</v>
      </c>
      <c r="U107" s="64" t="s">
        <v>1446</v>
      </c>
      <c r="V107" s="64" t="s">
        <v>1519</v>
      </c>
      <c r="W107" s="64" t="s">
        <v>1520</v>
      </c>
      <c r="X107" s="64" t="s">
        <v>1519</v>
      </c>
      <c r="Y107" s="64" t="s">
        <v>1519</v>
      </c>
      <c r="Z107" s="64" t="s">
        <v>1519</v>
      </c>
      <c r="AA107" s="64" t="s">
        <v>1519</v>
      </c>
      <c r="AB107" s="64" t="s">
        <v>1521</v>
      </c>
      <c r="AC107" s="64" t="s">
        <v>1446</v>
      </c>
      <c r="AD107" s="64" t="s">
        <v>1520</v>
      </c>
      <c r="AE107" s="64" t="s">
        <v>1519</v>
      </c>
      <c r="AF107" s="64" t="s">
        <v>1519</v>
      </c>
      <c r="AG107" s="64"/>
      <c r="AH107" s="64">
        <f t="shared" si="7"/>
        <v>30</v>
      </c>
      <c r="AI107" s="64">
        <f t="shared" si="8"/>
        <v>19</v>
      </c>
      <c r="AJ107" s="64">
        <f t="shared" si="9"/>
        <v>3</v>
      </c>
      <c r="AK107" s="64">
        <f t="shared" si="10"/>
        <v>4</v>
      </c>
      <c r="AL107" s="64">
        <f t="shared" si="11"/>
        <v>4</v>
      </c>
    </row>
    <row r="108" spans="1:38">
      <c r="A108" s="63" t="str">
        <f>[1]Employee_Master!A104</f>
        <v>EMP0102</v>
      </c>
      <c r="B108" s="63" t="str">
        <f>[1]Employee_Master!B104</f>
        <v>Riya Jain</v>
      </c>
      <c r="C108" s="64" t="s">
        <v>1519</v>
      </c>
      <c r="D108" s="64" t="s">
        <v>1519</v>
      </c>
      <c r="E108" s="64" t="s">
        <v>1519</v>
      </c>
      <c r="F108" s="64" t="s">
        <v>1446</v>
      </c>
      <c r="G108" s="64" t="s">
        <v>1519</v>
      </c>
      <c r="H108" s="64" t="s">
        <v>1519</v>
      </c>
      <c r="I108" s="64" t="s">
        <v>1520</v>
      </c>
      <c r="J108" s="64" t="s">
        <v>1519</v>
      </c>
      <c r="K108" s="64" t="s">
        <v>1519</v>
      </c>
      <c r="L108" s="64" t="s">
        <v>1521</v>
      </c>
      <c r="M108" s="64" t="s">
        <v>1519</v>
      </c>
      <c r="N108" s="64" t="s">
        <v>1519</v>
      </c>
      <c r="O108" s="64" t="s">
        <v>1519</v>
      </c>
      <c r="P108" s="64" t="s">
        <v>1520</v>
      </c>
      <c r="Q108" s="64" t="s">
        <v>1519</v>
      </c>
      <c r="R108" s="64" t="s">
        <v>1519</v>
      </c>
      <c r="S108" s="64" t="s">
        <v>1519</v>
      </c>
      <c r="T108" s="64" t="s">
        <v>1521</v>
      </c>
      <c r="U108" s="64" t="s">
        <v>1519</v>
      </c>
      <c r="V108" s="64" t="s">
        <v>1519</v>
      </c>
      <c r="W108" s="64" t="s">
        <v>1520</v>
      </c>
      <c r="X108" s="64" t="s">
        <v>1519</v>
      </c>
      <c r="Y108" s="64" t="s">
        <v>1446</v>
      </c>
      <c r="Z108" s="64" t="s">
        <v>1519</v>
      </c>
      <c r="AA108" s="64" t="s">
        <v>1519</v>
      </c>
      <c r="AB108" s="64" t="s">
        <v>1521</v>
      </c>
      <c r="AC108" s="64" t="s">
        <v>1519</v>
      </c>
      <c r="AD108" s="64" t="s">
        <v>1520</v>
      </c>
      <c r="AE108" s="64" t="s">
        <v>1519</v>
      </c>
      <c r="AF108" s="64" t="s">
        <v>1519</v>
      </c>
      <c r="AG108" s="64"/>
      <c r="AH108" s="64">
        <f t="shared" si="7"/>
        <v>30</v>
      </c>
      <c r="AI108" s="64">
        <f t="shared" si="8"/>
        <v>21</v>
      </c>
      <c r="AJ108" s="64">
        <f t="shared" si="9"/>
        <v>3</v>
      </c>
      <c r="AK108" s="64">
        <f t="shared" si="10"/>
        <v>4</v>
      </c>
      <c r="AL108" s="64">
        <f t="shared" si="11"/>
        <v>2</v>
      </c>
    </row>
    <row r="109" spans="1:38">
      <c r="A109" s="63" t="str">
        <f>[1]Employee_Master!A105</f>
        <v>EMP0103</v>
      </c>
      <c r="B109" s="63" t="str">
        <f>[1]Employee_Master!B105</f>
        <v>Riya Agarwal</v>
      </c>
      <c r="C109" s="64" t="s">
        <v>1519</v>
      </c>
      <c r="D109" s="64" t="s">
        <v>1519</v>
      </c>
      <c r="E109" s="64" t="s">
        <v>1519</v>
      </c>
      <c r="F109" s="64" t="s">
        <v>1519</v>
      </c>
      <c r="G109" s="64" t="s">
        <v>1519</v>
      </c>
      <c r="H109" s="64" t="s">
        <v>1519</v>
      </c>
      <c r="I109" s="64" t="s">
        <v>1520</v>
      </c>
      <c r="J109" s="64" t="s">
        <v>1519</v>
      </c>
      <c r="K109" s="64" t="s">
        <v>1519</v>
      </c>
      <c r="L109" s="64" t="s">
        <v>1521</v>
      </c>
      <c r="M109" s="64" t="s">
        <v>1519</v>
      </c>
      <c r="N109" s="64" t="s">
        <v>1519</v>
      </c>
      <c r="O109" s="64" t="s">
        <v>1519</v>
      </c>
      <c r="P109" s="64" t="s">
        <v>1520</v>
      </c>
      <c r="Q109" s="64" t="s">
        <v>1519</v>
      </c>
      <c r="R109" s="64" t="s">
        <v>1519</v>
      </c>
      <c r="S109" s="64" t="s">
        <v>1446</v>
      </c>
      <c r="T109" s="64" t="s">
        <v>1521</v>
      </c>
      <c r="U109" s="64" t="s">
        <v>1519</v>
      </c>
      <c r="V109" s="64" t="s">
        <v>1446</v>
      </c>
      <c r="W109" s="64" t="s">
        <v>1520</v>
      </c>
      <c r="X109" s="64" t="s">
        <v>1519</v>
      </c>
      <c r="Y109" s="64" t="s">
        <v>1519</v>
      </c>
      <c r="Z109" s="64" t="s">
        <v>1519</v>
      </c>
      <c r="AA109" s="64" t="s">
        <v>1519</v>
      </c>
      <c r="AB109" s="64" t="s">
        <v>1521</v>
      </c>
      <c r="AC109" s="64" t="s">
        <v>1519</v>
      </c>
      <c r="AD109" s="64" t="s">
        <v>1520</v>
      </c>
      <c r="AE109" s="64" t="s">
        <v>1446</v>
      </c>
      <c r="AF109" s="64" t="s">
        <v>1519</v>
      </c>
      <c r="AG109" s="64"/>
      <c r="AH109" s="64">
        <f t="shared" si="7"/>
        <v>30</v>
      </c>
      <c r="AI109" s="64">
        <f t="shared" si="8"/>
        <v>20</v>
      </c>
      <c r="AJ109" s="64">
        <f t="shared" si="9"/>
        <v>3</v>
      </c>
      <c r="AK109" s="64">
        <f t="shared" si="10"/>
        <v>4</v>
      </c>
      <c r="AL109" s="64">
        <f t="shared" si="11"/>
        <v>3</v>
      </c>
    </row>
    <row r="110" spans="1:38">
      <c r="A110" s="63" t="str">
        <f>[1]Employee_Master!A106</f>
        <v>EMP0104</v>
      </c>
      <c r="B110" s="63" t="str">
        <f>[1]Employee_Master!B106</f>
        <v>Riya Nair</v>
      </c>
      <c r="C110" s="64" t="s">
        <v>1519</v>
      </c>
      <c r="D110" s="64" t="s">
        <v>1519</v>
      </c>
      <c r="E110" s="64" t="s">
        <v>1446</v>
      </c>
      <c r="F110" s="64" t="s">
        <v>1519</v>
      </c>
      <c r="G110" s="64" t="s">
        <v>1519</v>
      </c>
      <c r="H110" s="64" t="s">
        <v>1519</v>
      </c>
      <c r="I110" s="64" t="s">
        <v>1520</v>
      </c>
      <c r="J110" s="64" t="s">
        <v>1519</v>
      </c>
      <c r="K110" s="64" t="s">
        <v>1519</v>
      </c>
      <c r="L110" s="64" t="s">
        <v>1521</v>
      </c>
      <c r="M110" s="64" t="s">
        <v>1519</v>
      </c>
      <c r="N110" s="64" t="s">
        <v>1446</v>
      </c>
      <c r="O110" s="64" t="s">
        <v>1446</v>
      </c>
      <c r="P110" s="64" t="s">
        <v>1520</v>
      </c>
      <c r="Q110" s="64" t="s">
        <v>1519</v>
      </c>
      <c r="R110" s="64" t="s">
        <v>1519</v>
      </c>
      <c r="S110" s="64" t="s">
        <v>1519</v>
      </c>
      <c r="T110" s="64" t="s">
        <v>1521</v>
      </c>
      <c r="U110" s="64" t="s">
        <v>1519</v>
      </c>
      <c r="V110" s="64" t="s">
        <v>1519</v>
      </c>
      <c r="W110" s="64" t="s">
        <v>1520</v>
      </c>
      <c r="X110" s="64" t="s">
        <v>1519</v>
      </c>
      <c r="Y110" s="64" t="s">
        <v>1519</v>
      </c>
      <c r="Z110" s="64" t="s">
        <v>1446</v>
      </c>
      <c r="AA110" s="64" t="s">
        <v>1519</v>
      </c>
      <c r="AB110" s="64" t="s">
        <v>1521</v>
      </c>
      <c r="AC110" s="64" t="s">
        <v>1519</v>
      </c>
      <c r="AD110" s="64" t="s">
        <v>1520</v>
      </c>
      <c r="AE110" s="64" t="s">
        <v>1446</v>
      </c>
      <c r="AF110" s="64" t="s">
        <v>1519</v>
      </c>
      <c r="AG110" s="64"/>
      <c r="AH110" s="64">
        <f t="shared" si="7"/>
        <v>30</v>
      </c>
      <c r="AI110" s="64">
        <f t="shared" si="8"/>
        <v>18</v>
      </c>
      <c r="AJ110" s="64">
        <f t="shared" si="9"/>
        <v>3</v>
      </c>
      <c r="AK110" s="64">
        <f t="shared" si="10"/>
        <v>4</v>
      </c>
      <c r="AL110" s="64">
        <f t="shared" si="11"/>
        <v>5</v>
      </c>
    </row>
    <row r="111" spans="1:38">
      <c r="A111" s="63" t="str">
        <f>[1]Employee_Master!A107</f>
        <v>EMP0105</v>
      </c>
      <c r="B111" s="63" t="str">
        <f>[1]Employee_Master!B107</f>
        <v>Shah Khan</v>
      </c>
      <c r="C111" s="64" t="s">
        <v>1519</v>
      </c>
      <c r="D111" s="64" t="s">
        <v>1446</v>
      </c>
      <c r="E111" s="64" t="s">
        <v>1519</v>
      </c>
      <c r="F111" s="64" t="s">
        <v>1446</v>
      </c>
      <c r="G111" s="64" t="s">
        <v>1519</v>
      </c>
      <c r="H111" s="64" t="s">
        <v>1519</v>
      </c>
      <c r="I111" s="64" t="s">
        <v>1520</v>
      </c>
      <c r="J111" s="64" t="s">
        <v>1519</v>
      </c>
      <c r="K111" s="64" t="s">
        <v>1519</v>
      </c>
      <c r="L111" s="64" t="s">
        <v>1521</v>
      </c>
      <c r="M111" s="64" t="s">
        <v>1446</v>
      </c>
      <c r="N111" s="64" t="s">
        <v>1519</v>
      </c>
      <c r="O111" s="64" t="s">
        <v>1519</v>
      </c>
      <c r="P111" s="64" t="s">
        <v>1520</v>
      </c>
      <c r="Q111" s="64" t="s">
        <v>1519</v>
      </c>
      <c r="R111" s="64" t="s">
        <v>1519</v>
      </c>
      <c r="S111" s="64" t="s">
        <v>1446</v>
      </c>
      <c r="T111" s="64" t="s">
        <v>1521</v>
      </c>
      <c r="U111" s="64" t="s">
        <v>1519</v>
      </c>
      <c r="V111" s="64" t="s">
        <v>1446</v>
      </c>
      <c r="W111" s="64" t="s">
        <v>1520</v>
      </c>
      <c r="X111" s="64" t="s">
        <v>1519</v>
      </c>
      <c r="Y111" s="64" t="s">
        <v>1519</v>
      </c>
      <c r="Z111" s="64" t="s">
        <v>1519</v>
      </c>
      <c r="AA111" s="64" t="s">
        <v>1519</v>
      </c>
      <c r="AB111" s="64" t="s">
        <v>1521</v>
      </c>
      <c r="AC111" s="64" t="s">
        <v>1519</v>
      </c>
      <c r="AD111" s="64" t="s">
        <v>1520</v>
      </c>
      <c r="AE111" s="64" t="s">
        <v>1446</v>
      </c>
      <c r="AF111" s="64" t="s">
        <v>1519</v>
      </c>
      <c r="AG111" s="64"/>
      <c r="AH111" s="64">
        <f t="shared" si="7"/>
        <v>30</v>
      </c>
      <c r="AI111" s="64">
        <f t="shared" si="8"/>
        <v>17</v>
      </c>
      <c r="AJ111" s="64">
        <f t="shared" si="9"/>
        <v>3</v>
      </c>
      <c r="AK111" s="64">
        <f t="shared" si="10"/>
        <v>4</v>
      </c>
      <c r="AL111" s="64">
        <f t="shared" si="11"/>
        <v>6</v>
      </c>
    </row>
    <row r="112" spans="1:38">
      <c r="A112" s="63" t="str">
        <f>[1]Employee_Master!A108</f>
        <v>EMP0106</v>
      </c>
      <c r="B112" s="63" t="str">
        <f>[1]Employee_Master!B108</f>
        <v>Shah Sharma</v>
      </c>
      <c r="C112" s="64" t="s">
        <v>1519</v>
      </c>
      <c r="D112" s="64" t="s">
        <v>1519</v>
      </c>
      <c r="E112" s="64" t="s">
        <v>1519</v>
      </c>
      <c r="F112" s="64" t="s">
        <v>1519</v>
      </c>
      <c r="G112" s="64" t="s">
        <v>1519</v>
      </c>
      <c r="H112" s="64" t="s">
        <v>1519</v>
      </c>
      <c r="I112" s="64" t="s">
        <v>1520</v>
      </c>
      <c r="J112" s="64" t="s">
        <v>1519</v>
      </c>
      <c r="K112" s="64" t="s">
        <v>1519</v>
      </c>
      <c r="L112" s="64" t="s">
        <v>1521</v>
      </c>
      <c r="M112" s="64" t="s">
        <v>1446</v>
      </c>
      <c r="N112" s="64" t="s">
        <v>1446</v>
      </c>
      <c r="O112" s="64" t="s">
        <v>1446</v>
      </c>
      <c r="P112" s="64" t="s">
        <v>1520</v>
      </c>
      <c r="Q112" s="64" t="s">
        <v>1446</v>
      </c>
      <c r="R112" s="64" t="s">
        <v>1519</v>
      </c>
      <c r="S112" s="64" t="s">
        <v>1519</v>
      </c>
      <c r="T112" s="64" t="s">
        <v>1521</v>
      </c>
      <c r="U112" s="64" t="s">
        <v>1519</v>
      </c>
      <c r="V112" s="64" t="s">
        <v>1519</v>
      </c>
      <c r="W112" s="64" t="s">
        <v>1520</v>
      </c>
      <c r="X112" s="64" t="s">
        <v>1519</v>
      </c>
      <c r="Y112" s="64" t="s">
        <v>1519</v>
      </c>
      <c r="Z112" s="64" t="s">
        <v>1519</v>
      </c>
      <c r="AA112" s="64" t="s">
        <v>1519</v>
      </c>
      <c r="AB112" s="64" t="s">
        <v>1521</v>
      </c>
      <c r="AC112" s="64" t="s">
        <v>1519</v>
      </c>
      <c r="AD112" s="64" t="s">
        <v>1520</v>
      </c>
      <c r="AE112" s="64" t="s">
        <v>1446</v>
      </c>
      <c r="AF112" s="64" t="s">
        <v>1519</v>
      </c>
      <c r="AG112" s="64"/>
      <c r="AH112" s="64">
        <f t="shared" si="7"/>
        <v>30</v>
      </c>
      <c r="AI112" s="64">
        <f t="shared" si="8"/>
        <v>18</v>
      </c>
      <c r="AJ112" s="64">
        <f t="shared" si="9"/>
        <v>3</v>
      </c>
      <c r="AK112" s="64">
        <f t="shared" si="10"/>
        <v>4</v>
      </c>
      <c r="AL112" s="64">
        <f t="shared" si="11"/>
        <v>5</v>
      </c>
    </row>
    <row r="113" spans="1:38">
      <c r="A113" s="63" t="str">
        <f>[1]Employee_Master!A109</f>
        <v>EMP0107</v>
      </c>
      <c r="B113" s="63" t="str">
        <f>[1]Employee_Master!B109</f>
        <v>Shah Raza</v>
      </c>
      <c r="C113" s="64" t="s">
        <v>1519</v>
      </c>
      <c r="D113" s="64" t="s">
        <v>1519</v>
      </c>
      <c r="E113" s="64" t="s">
        <v>1519</v>
      </c>
      <c r="F113" s="64" t="s">
        <v>1519</v>
      </c>
      <c r="G113" s="64" t="s">
        <v>1519</v>
      </c>
      <c r="H113" s="64" t="s">
        <v>1519</v>
      </c>
      <c r="I113" s="64" t="s">
        <v>1520</v>
      </c>
      <c r="J113" s="64" t="s">
        <v>1519</v>
      </c>
      <c r="K113" s="64" t="s">
        <v>1519</v>
      </c>
      <c r="L113" s="64" t="s">
        <v>1521</v>
      </c>
      <c r="M113" s="64" t="s">
        <v>1519</v>
      </c>
      <c r="N113" s="64" t="s">
        <v>1519</v>
      </c>
      <c r="O113" s="64" t="s">
        <v>1519</v>
      </c>
      <c r="P113" s="64" t="s">
        <v>1520</v>
      </c>
      <c r="Q113" s="64" t="s">
        <v>1519</v>
      </c>
      <c r="R113" s="64" t="s">
        <v>1519</v>
      </c>
      <c r="S113" s="64" t="s">
        <v>1519</v>
      </c>
      <c r="T113" s="64" t="s">
        <v>1521</v>
      </c>
      <c r="U113" s="64" t="s">
        <v>1519</v>
      </c>
      <c r="V113" s="64" t="s">
        <v>1519</v>
      </c>
      <c r="W113" s="64" t="s">
        <v>1520</v>
      </c>
      <c r="X113" s="64" t="s">
        <v>1519</v>
      </c>
      <c r="Y113" s="64" t="s">
        <v>1519</v>
      </c>
      <c r="Z113" s="64" t="s">
        <v>1519</v>
      </c>
      <c r="AA113" s="64" t="s">
        <v>1446</v>
      </c>
      <c r="AB113" s="64" t="s">
        <v>1521</v>
      </c>
      <c r="AC113" s="64" t="s">
        <v>1519</v>
      </c>
      <c r="AD113" s="64" t="s">
        <v>1520</v>
      </c>
      <c r="AE113" s="64" t="s">
        <v>1519</v>
      </c>
      <c r="AF113" s="64" t="s">
        <v>1446</v>
      </c>
      <c r="AG113" s="64"/>
      <c r="AH113" s="64">
        <f t="shared" si="7"/>
        <v>30</v>
      </c>
      <c r="AI113" s="64">
        <f t="shared" si="8"/>
        <v>21</v>
      </c>
      <c r="AJ113" s="64">
        <f t="shared" si="9"/>
        <v>3</v>
      </c>
      <c r="AK113" s="64">
        <f t="shared" si="10"/>
        <v>4</v>
      </c>
      <c r="AL113" s="64">
        <f t="shared" si="11"/>
        <v>2</v>
      </c>
    </row>
    <row r="114" spans="1:38">
      <c r="A114" s="63" t="str">
        <f>[1]Employee_Master!A110</f>
        <v>EMP0108</v>
      </c>
      <c r="B114" s="63" t="str">
        <f>[1]Employee_Master!B110</f>
        <v>Shah Singh</v>
      </c>
      <c r="C114" s="64" t="s">
        <v>1519</v>
      </c>
      <c r="D114" s="64" t="s">
        <v>1446</v>
      </c>
      <c r="E114" s="64" t="s">
        <v>1446</v>
      </c>
      <c r="F114" s="64" t="s">
        <v>1519</v>
      </c>
      <c r="G114" s="64" t="s">
        <v>1519</v>
      </c>
      <c r="H114" s="64" t="s">
        <v>1519</v>
      </c>
      <c r="I114" s="64" t="s">
        <v>1520</v>
      </c>
      <c r="J114" s="64" t="s">
        <v>1519</v>
      </c>
      <c r="K114" s="64" t="s">
        <v>1519</v>
      </c>
      <c r="L114" s="64" t="s">
        <v>1521</v>
      </c>
      <c r="M114" s="64" t="s">
        <v>1519</v>
      </c>
      <c r="N114" s="64" t="s">
        <v>1519</v>
      </c>
      <c r="O114" s="64" t="s">
        <v>1519</v>
      </c>
      <c r="P114" s="64" t="s">
        <v>1520</v>
      </c>
      <c r="Q114" s="64" t="s">
        <v>1519</v>
      </c>
      <c r="R114" s="64" t="s">
        <v>1519</v>
      </c>
      <c r="S114" s="64" t="s">
        <v>1519</v>
      </c>
      <c r="T114" s="64" t="s">
        <v>1521</v>
      </c>
      <c r="U114" s="64" t="s">
        <v>1519</v>
      </c>
      <c r="V114" s="64" t="s">
        <v>1519</v>
      </c>
      <c r="W114" s="64" t="s">
        <v>1520</v>
      </c>
      <c r="X114" s="64" t="s">
        <v>1446</v>
      </c>
      <c r="Y114" s="64" t="s">
        <v>1519</v>
      </c>
      <c r="Z114" s="64" t="s">
        <v>1519</v>
      </c>
      <c r="AA114" s="64" t="s">
        <v>1519</v>
      </c>
      <c r="AB114" s="64" t="s">
        <v>1521</v>
      </c>
      <c r="AC114" s="64" t="s">
        <v>1519</v>
      </c>
      <c r="AD114" s="64" t="s">
        <v>1520</v>
      </c>
      <c r="AE114" s="64" t="s">
        <v>1519</v>
      </c>
      <c r="AF114" s="64" t="s">
        <v>1519</v>
      </c>
      <c r="AG114" s="64"/>
      <c r="AH114" s="64">
        <f t="shared" si="7"/>
        <v>30</v>
      </c>
      <c r="AI114" s="64">
        <f t="shared" si="8"/>
        <v>20</v>
      </c>
      <c r="AJ114" s="64">
        <f t="shared" si="9"/>
        <v>3</v>
      </c>
      <c r="AK114" s="64">
        <f t="shared" si="10"/>
        <v>4</v>
      </c>
      <c r="AL114" s="64">
        <f t="shared" si="11"/>
        <v>3</v>
      </c>
    </row>
    <row r="115" spans="1:38">
      <c r="A115" s="63" t="str">
        <f>[1]Employee_Master!A111</f>
        <v>EMP0109</v>
      </c>
      <c r="B115" s="63" t="str">
        <f>[1]Employee_Master!B111</f>
        <v>Shah Ahmed</v>
      </c>
      <c r="C115" s="64" t="s">
        <v>1519</v>
      </c>
      <c r="D115" s="64" t="s">
        <v>1519</v>
      </c>
      <c r="E115" s="64" t="s">
        <v>1519</v>
      </c>
      <c r="F115" s="64" t="s">
        <v>1519</v>
      </c>
      <c r="G115" s="64" t="s">
        <v>1519</v>
      </c>
      <c r="H115" s="64" t="s">
        <v>1519</v>
      </c>
      <c r="I115" s="64" t="s">
        <v>1520</v>
      </c>
      <c r="J115" s="64" t="s">
        <v>1519</v>
      </c>
      <c r="K115" s="64" t="s">
        <v>1519</v>
      </c>
      <c r="L115" s="64" t="s">
        <v>1521</v>
      </c>
      <c r="M115" s="64" t="s">
        <v>1446</v>
      </c>
      <c r="N115" s="64" t="s">
        <v>1446</v>
      </c>
      <c r="O115" s="64" t="s">
        <v>1519</v>
      </c>
      <c r="P115" s="64" t="s">
        <v>1520</v>
      </c>
      <c r="Q115" s="64" t="s">
        <v>1519</v>
      </c>
      <c r="R115" s="64" t="s">
        <v>1519</v>
      </c>
      <c r="S115" s="64" t="s">
        <v>1519</v>
      </c>
      <c r="T115" s="64" t="s">
        <v>1521</v>
      </c>
      <c r="U115" s="64" t="s">
        <v>1519</v>
      </c>
      <c r="V115" s="64" t="s">
        <v>1446</v>
      </c>
      <c r="W115" s="64" t="s">
        <v>1520</v>
      </c>
      <c r="X115" s="64" t="s">
        <v>1519</v>
      </c>
      <c r="Y115" s="64" t="s">
        <v>1519</v>
      </c>
      <c r="Z115" s="64" t="s">
        <v>1519</v>
      </c>
      <c r="AA115" s="64" t="s">
        <v>1519</v>
      </c>
      <c r="AB115" s="64" t="s">
        <v>1521</v>
      </c>
      <c r="AC115" s="64" t="s">
        <v>1446</v>
      </c>
      <c r="AD115" s="64" t="s">
        <v>1520</v>
      </c>
      <c r="AE115" s="64" t="s">
        <v>1446</v>
      </c>
      <c r="AF115" s="64" t="s">
        <v>1446</v>
      </c>
      <c r="AG115" s="64"/>
      <c r="AH115" s="64">
        <f t="shared" si="7"/>
        <v>30</v>
      </c>
      <c r="AI115" s="64">
        <f t="shared" si="8"/>
        <v>17</v>
      </c>
      <c r="AJ115" s="64">
        <f t="shared" si="9"/>
        <v>3</v>
      </c>
      <c r="AK115" s="64">
        <f t="shared" si="10"/>
        <v>4</v>
      </c>
      <c r="AL115" s="64">
        <f t="shared" si="11"/>
        <v>6</v>
      </c>
    </row>
    <row r="116" spans="1:38">
      <c r="A116" s="63" t="str">
        <f>[1]Employee_Master!A112</f>
        <v>EMP0110</v>
      </c>
      <c r="B116" s="63" t="str">
        <f>[1]Employee_Master!B112</f>
        <v>Shah Gupta</v>
      </c>
      <c r="C116" s="64" t="s">
        <v>1519</v>
      </c>
      <c r="D116" s="64" t="s">
        <v>1519</v>
      </c>
      <c r="E116" s="64" t="s">
        <v>1519</v>
      </c>
      <c r="F116" s="64" t="s">
        <v>1519</v>
      </c>
      <c r="G116" s="64" t="s">
        <v>1519</v>
      </c>
      <c r="H116" s="64" t="s">
        <v>1519</v>
      </c>
      <c r="I116" s="64" t="s">
        <v>1520</v>
      </c>
      <c r="J116" s="64" t="s">
        <v>1519</v>
      </c>
      <c r="K116" s="64" t="s">
        <v>1446</v>
      </c>
      <c r="L116" s="64" t="s">
        <v>1521</v>
      </c>
      <c r="M116" s="64" t="s">
        <v>1519</v>
      </c>
      <c r="N116" s="64" t="s">
        <v>1519</v>
      </c>
      <c r="O116" s="64" t="s">
        <v>1519</v>
      </c>
      <c r="P116" s="64" t="s">
        <v>1520</v>
      </c>
      <c r="Q116" s="64" t="s">
        <v>1519</v>
      </c>
      <c r="R116" s="64" t="s">
        <v>1519</v>
      </c>
      <c r="S116" s="64" t="s">
        <v>1519</v>
      </c>
      <c r="T116" s="64" t="s">
        <v>1521</v>
      </c>
      <c r="U116" s="64" t="s">
        <v>1446</v>
      </c>
      <c r="V116" s="64" t="s">
        <v>1519</v>
      </c>
      <c r="W116" s="64" t="s">
        <v>1520</v>
      </c>
      <c r="X116" s="64" t="s">
        <v>1519</v>
      </c>
      <c r="Y116" s="64" t="s">
        <v>1519</v>
      </c>
      <c r="Z116" s="64" t="s">
        <v>1519</v>
      </c>
      <c r="AA116" s="64" t="s">
        <v>1519</v>
      </c>
      <c r="AB116" s="64" t="s">
        <v>1521</v>
      </c>
      <c r="AC116" s="64" t="s">
        <v>1446</v>
      </c>
      <c r="AD116" s="64" t="s">
        <v>1520</v>
      </c>
      <c r="AE116" s="64" t="s">
        <v>1519</v>
      </c>
      <c r="AF116" s="64" t="s">
        <v>1519</v>
      </c>
      <c r="AG116" s="64"/>
      <c r="AH116" s="64">
        <f t="shared" si="7"/>
        <v>30</v>
      </c>
      <c r="AI116" s="64">
        <f t="shared" si="8"/>
        <v>20</v>
      </c>
      <c r="AJ116" s="64">
        <f t="shared" si="9"/>
        <v>3</v>
      </c>
      <c r="AK116" s="64">
        <f t="shared" si="10"/>
        <v>4</v>
      </c>
      <c r="AL116" s="64">
        <f t="shared" si="11"/>
        <v>3</v>
      </c>
    </row>
    <row r="117" spans="1:38">
      <c r="A117" s="63" t="str">
        <f>[1]Employee_Master!A113</f>
        <v>EMP0111</v>
      </c>
      <c r="B117" s="63" t="str">
        <f>[1]Employee_Master!B113</f>
        <v>Shah Kumar</v>
      </c>
      <c r="C117" s="64" t="s">
        <v>1519</v>
      </c>
      <c r="D117" s="64" t="s">
        <v>1446</v>
      </c>
      <c r="E117" s="64" t="s">
        <v>1519</v>
      </c>
      <c r="F117" s="64" t="s">
        <v>1519</v>
      </c>
      <c r="G117" s="64" t="s">
        <v>1519</v>
      </c>
      <c r="H117" s="64" t="s">
        <v>1446</v>
      </c>
      <c r="I117" s="64" t="s">
        <v>1520</v>
      </c>
      <c r="J117" s="64" t="s">
        <v>1519</v>
      </c>
      <c r="K117" s="64" t="s">
        <v>1519</v>
      </c>
      <c r="L117" s="64" t="s">
        <v>1521</v>
      </c>
      <c r="M117" s="64" t="s">
        <v>1519</v>
      </c>
      <c r="N117" s="64" t="s">
        <v>1519</v>
      </c>
      <c r="O117" s="64" t="s">
        <v>1519</v>
      </c>
      <c r="P117" s="64" t="s">
        <v>1520</v>
      </c>
      <c r="Q117" s="64" t="s">
        <v>1519</v>
      </c>
      <c r="R117" s="64" t="s">
        <v>1446</v>
      </c>
      <c r="S117" s="64" t="s">
        <v>1519</v>
      </c>
      <c r="T117" s="64" t="s">
        <v>1521</v>
      </c>
      <c r="U117" s="64" t="s">
        <v>1519</v>
      </c>
      <c r="V117" s="64" t="s">
        <v>1519</v>
      </c>
      <c r="W117" s="64" t="s">
        <v>1520</v>
      </c>
      <c r="X117" s="64" t="s">
        <v>1519</v>
      </c>
      <c r="Y117" s="64" t="s">
        <v>1446</v>
      </c>
      <c r="Z117" s="64" t="s">
        <v>1519</v>
      </c>
      <c r="AA117" s="64" t="s">
        <v>1519</v>
      </c>
      <c r="AB117" s="64" t="s">
        <v>1521</v>
      </c>
      <c r="AC117" s="64" t="s">
        <v>1446</v>
      </c>
      <c r="AD117" s="64" t="s">
        <v>1520</v>
      </c>
      <c r="AE117" s="64" t="s">
        <v>1519</v>
      </c>
      <c r="AF117" s="64" t="s">
        <v>1519</v>
      </c>
      <c r="AG117" s="64"/>
      <c r="AH117" s="64">
        <f t="shared" si="7"/>
        <v>30</v>
      </c>
      <c r="AI117" s="64">
        <f t="shared" si="8"/>
        <v>18</v>
      </c>
      <c r="AJ117" s="64">
        <f t="shared" si="9"/>
        <v>3</v>
      </c>
      <c r="AK117" s="64">
        <f t="shared" si="10"/>
        <v>4</v>
      </c>
      <c r="AL117" s="64">
        <f t="shared" si="11"/>
        <v>5</v>
      </c>
    </row>
    <row r="118" spans="1:38">
      <c r="A118" s="63" t="str">
        <f>[1]Employee_Master!A114</f>
        <v>EMP0112</v>
      </c>
      <c r="B118" s="63" t="str">
        <f>[1]Employee_Master!B114</f>
        <v>Shah Verma</v>
      </c>
      <c r="C118" s="64" t="s">
        <v>1519</v>
      </c>
      <c r="D118" s="64" t="s">
        <v>1446</v>
      </c>
      <c r="E118" s="64" t="s">
        <v>1519</v>
      </c>
      <c r="F118" s="64" t="s">
        <v>1519</v>
      </c>
      <c r="G118" s="64" t="s">
        <v>1446</v>
      </c>
      <c r="H118" s="64" t="s">
        <v>1519</v>
      </c>
      <c r="I118" s="64" t="s">
        <v>1520</v>
      </c>
      <c r="J118" s="64" t="s">
        <v>1519</v>
      </c>
      <c r="K118" s="64" t="s">
        <v>1519</v>
      </c>
      <c r="L118" s="64" t="s">
        <v>1521</v>
      </c>
      <c r="M118" s="64" t="s">
        <v>1519</v>
      </c>
      <c r="N118" s="64" t="s">
        <v>1519</v>
      </c>
      <c r="O118" s="64" t="s">
        <v>1519</v>
      </c>
      <c r="P118" s="64" t="s">
        <v>1520</v>
      </c>
      <c r="Q118" s="64" t="s">
        <v>1519</v>
      </c>
      <c r="R118" s="64" t="s">
        <v>1519</v>
      </c>
      <c r="S118" s="64" t="s">
        <v>1446</v>
      </c>
      <c r="T118" s="64" t="s">
        <v>1521</v>
      </c>
      <c r="U118" s="64" t="s">
        <v>1519</v>
      </c>
      <c r="V118" s="64" t="s">
        <v>1519</v>
      </c>
      <c r="W118" s="64" t="s">
        <v>1520</v>
      </c>
      <c r="X118" s="64" t="s">
        <v>1446</v>
      </c>
      <c r="Y118" s="64" t="s">
        <v>1519</v>
      </c>
      <c r="Z118" s="64" t="s">
        <v>1519</v>
      </c>
      <c r="AA118" s="64" t="s">
        <v>1446</v>
      </c>
      <c r="AB118" s="64" t="s">
        <v>1521</v>
      </c>
      <c r="AC118" s="64" t="s">
        <v>1519</v>
      </c>
      <c r="AD118" s="64" t="s">
        <v>1520</v>
      </c>
      <c r="AE118" s="64" t="s">
        <v>1519</v>
      </c>
      <c r="AF118" s="64" t="s">
        <v>1519</v>
      </c>
      <c r="AG118" s="64"/>
      <c r="AH118" s="64">
        <f t="shared" si="7"/>
        <v>30</v>
      </c>
      <c r="AI118" s="64">
        <f t="shared" si="8"/>
        <v>18</v>
      </c>
      <c r="AJ118" s="64">
        <f t="shared" si="9"/>
        <v>3</v>
      </c>
      <c r="AK118" s="64">
        <f t="shared" si="10"/>
        <v>4</v>
      </c>
      <c r="AL118" s="64">
        <f t="shared" si="11"/>
        <v>5</v>
      </c>
    </row>
    <row r="119" spans="1:38">
      <c r="A119" s="63" t="str">
        <f>[1]Employee_Master!A115</f>
        <v>EMP0113</v>
      </c>
      <c r="B119" s="63" t="str">
        <f>[1]Employee_Master!B115</f>
        <v>Shah Patel</v>
      </c>
      <c r="C119" s="64" t="s">
        <v>1519</v>
      </c>
      <c r="D119" s="64" t="s">
        <v>1519</v>
      </c>
      <c r="E119" s="64" t="s">
        <v>1446</v>
      </c>
      <c r="F119" s="64" t="s">
        <v>1519</v>
      </c>
      <c r="G119" s="64" t="s">
        <v>1519</v>
      </c>
      <c r="H119" s="64" t="s">
        <v>1519</v>
      </c>
      <c r="I119" s="64" t="s">
        <v>1520</v>
      </c>
      <c r="J119" s="64" t="s">
        <v>1519</v>
      </c>
      <c r="K119" s="64" t="s">
        <v>1519</v>
      </c>
      <c r="L119" s="64" t="s">
        <v>1521</v>
      </c>
      <c r="M119" s="64" t="s">
        <v>1519</v>
      </c>
      <c r="N119" s="64" t="s">
        <v>1519</v>
      </c>
      <c r="O119" s="64" t="s">
        <v>1519</v>
      </c>
      <c r="P119" s="64" t="s">
        <v>1520</v>
      </c>
      <c r="Q119" s="64" t="s">
        <v>1519</v>
      </c>
      <c r="R119" s="64" t="s">
        <v>1446</v>
      </c>
      <c r="S119" s="64" t="s">
        <v>1519</v>
      </c>
      <c r="T119" s="64" t="s">
        <v>1521</v>
      </c>
      <c r="U119" s="64" t="s">
        <v>1519</v>
      </c>
      <c r="V119" s="64" t="s">
        <v>1519</v>
      </c>
      <c r="W119" s="64" t="s">
        <v>1520</v>
      </c>
      <c r="X119" s="64" t="s">
        <v>1519</v>
      </c>
      <c r="Y119" s="64" t="s">
        <v>1519</v>
      </c>
      <c r="Z119" s="64" t="s">
        <v>1519</v>
      </c>
      <c r="AA119" s="64" t="s">
        <v>1519</v>
      </c>
      <c r="AB119" s="64" t="s">
        <v>1521</v>
      </c>
      <c r="AC119" s="64" t="s">
        <v>1519</v>
      </c>
      <c r="AD119" s="64" t="s">
        <v>1520</v>
      </c>
      <c r="AE119" s="64" t="s">
        <v>1519</v>
      </c>
      <c r="AF119" s="64" t="s">
        <v>1519</v>
      </c>
      <c r="AG119" s="64"/>
      <c r="AH119" s="64">
        <f t="shared" si="7"/>
        <v>30</v>
      </c>
      <c r="AI119" s="64">
        <f t="shared" si="8"/>
        <v>21</v>
      </c>
      <c r="AJ119" s="64">
        <f t="shared" si="9"/>
        <v>3</v>
      </c>
      <c r="AK119" s="64">
        <f t="shared" si="10"/>
        <v>4</v>
      </c>
      <c r="AL119" s="64">
        <f t="shared" si="11"/>
        <v>2</v>
      </c>
    </row>
    <row r="120" spans="1:38">
      <c r="A120" s="63" t="str">
        <f>[1]Employee_Master!A116</f>
        <v>EMP0114</v>
      </c>
      <c r="B120" s="63" t="str">
        <f>[1]Employee_Master!B116</f>
        <v>Shah Ansari</v>
      </c>
      <c r="C120" s="64" t="s">
        <v>1519</v>
      </c>
      <c r="D120" s="64" t="s">
        <v>1519</v>
      </c>
      <c r="E120" s="64" t="s">
        <v>1519</v>
      </c>
      <c r="F120" s="64" t="s">
        <v>1519</v>
      </c>
      <c r="G120" s="64" t="s">
        <v>1519</v>
      </c>
      <c r="H120" s="64" t="s">
        <v>1519</v>
      </c>
      <c r="I120" s="64" t="s">
        <v>1520</v>
      </c>
      <c r="J120" s="64" t="s">
        <v>1519</v>
      </c>
      <c r="K120" s="64" t="s">
        <v>1519</v>
      </c>
      <c r="L120" s="64" t="s">
        <v>1521</v>
      </c>
      <c r="M120" s="64" t="s">
        <v>1519</v>
      </c>
      <c r="N120" s="64" t="s">
        <v>1519</v>
      </c>
      <c r="O120" s="64" t="s">
        <v>1519</v>
      </c>
      <c r="P120" s="64" t="s">
        <v>1520</v>
      </c>
      <c r="Q120" s="64" t="s">
        <v>1519</v>
      </c>
      <c r="R120" s="64" t="s">
        <v>1519</v>
      </c>
      <c r="S120" s="64" t="s">
        <v>1519</v>
      </c>
      <c r="T120" s="64" t="s">
        <v>1521</v>
      </c>
      <c r="U120" s="64" t="s">
        <v>1519</v>
      </c>
      <c r="V120" s="64" t="s">
        <v>1519</v>
      </c>
      <c r="W120" s="64" t="s">
        <v>1520</v>
      </c>
      <c r="X120" s="64" t="s">
        <v>1519</v>
      </c>
      <c r="Y120" s="64" t="s">
        <v>1519</v>
      </c>
      <c r="Z120" s="64" t="s">
        <v>1519</v>
      </c>
      <c r="AA120" s="64" t="s">
        <v>1519</v>
      </c>
      <c r="AB120" s="64" t="s">
        <v>1521</v>
      </c>
      <c r="AC120" s="64" t="s">
        <v>1519</v>
      </c>
      <c r="AD120" s="64" t="s">
        <v>1520</v>
      </c>
      <c r="AE120" s="64" t="s">
        <v>1519</v>
      </c>
      <c r="AF120" s="64" t="s">
        <v>1519</v>
      </c>
      <c r="AG120" s="64"/>
      <c r="AH120" s="64">
        <f t="shared" si="7"/>
        <v>30</v>
      </c>
      <c r="AI120" s="64">
        <f t="shared" si="8"/>
        <v>23</v>
      </c>
      <c r="AJ120" s="64">
        <f t="shared" si="9"/>
        <v>3</v>
      </c>
      <c r="AK120" s="64">
        <f t="shared" si="10"/>
        <v>4</v>
      </c>
      <c r="AL120" s="64">
        <f t="shared" si="11"/>
        <v>0</v>
      </c>
    </row>
    <row r="121" spans="1:38">
      <c r="A121" s="63" t="str">
        <f>[1]Employee_Master!A117</f>
        <v>EMP0115</v>
      </c>
      <c r="B121" s="63" t="str">
        <f>[1]Employee_Master!B117</f>
        <v>Shah Das</v>
      </c>
      <c r="C121" s="64" t="s">
        <v>1519</v>
      </c>
      <c r="D121" s="64" t="s">
        <v>1519</v>
      </c>
      <c r="E121" s="64" t="s">
        <v>1519</v>
      </c>
      <c r="F121" s="64" t="s">
        <v>1446</v>
      </c>
      <c r="G121" s="64" t="s">
        <v>1446</v>
      </c>
      <c r="H121" s="64" t="s">
        <v>1519</v>
      </c>
      <c r="I121" s="64" t="s">
        <v>1520</v>
      </c>
      <c r="J121" s="64" t="s">
        <v>1519</v>
      </c>
      <c r="K121" s="64" t="s">
        <v>1519</v>
      </c>
      <c r="L121" s="64" t="s">
        <v>1521</v>
      </c>
      <c r="M121" s="64" t="s">
        <v>1519</v>
      </c>
      <c r="N121" s="64" t="s">
        <v>1519</v>
      </c>
      <c r="O121" s="64" t="s">
        <v>1519</v>
      </c>
      <c r="P121" s="64" t="s">
        <v>1520</v>
      </c>
      <c r="Q121" s="64" t="s">
        <v>1519</v>
      </c>
      <c r="R121" s="64" t="s">
        <v>1519</v>
      </c>
      <c r="S121" s="64" t="s">
        <v>1519</v>
      </c>
      <c r="T121" s="64" t="s">
        <v>1521</v>
      </c>
      <c r="U121" s="64" t="s">
        <v>1519</v>
      </c>
      <c r="V121" s="64" t="s">
        <v>1446</v>
      </c>
      <c r="W121" s="64" t="s">
        <v>1520</v>
      </c>
      <c r="X121" s="64" t="s">
        <v>1519</v>
      </c>
      <c r="Y121" s="64" t="s">
        <v>1519</v>
      </c>
      <c r="Z121" s="64" t="s">
        <v>1519</v>
      </c>
      <c r="AA121" s="64" t="s">
        <v>1519</v>
      </c>
      <c r="AB121" s="64" t="s">
        <v>1521</v>
      </c>
      <c r="AC121" s="64" t="s">
        <v>1519</v>
      </c>
      <c r="AD121" s="64" t="s">
        <v>1520</v>
      </c>
      <c r="AE121" s="64" t="s">
        <v>1519</v>
      </c>
      <c r="AF121" s="64" t="s">
        <v>1519</v>
      </c>
      <c r="AG121" s="64"/>
      <c r="AH121" s="64">
        <f t="shared" si="7"/>
        <v>30</v>
      </c>
      <c r="AI121" s="64">
        <f t="shared" si="8"/>
        <v>20</v>
      </c>
      <c r="AJ121" s="64">
        <f t="shared" si="9"/>
        <v>3</v>
      </c>
      <c r="AK121" s="64">
        <f t="shared" si="10"/>
        <v>4</v>
      </c>
      <c r="AL121" s="64">
        <f t="shared" si="11"/>
        <v>3</v>
      </c>
    </row>
    <row r="122" spans="1:38">
      <c r="A122" s="63" t="str">
        <f>[1]Employee_Master!A118</f>
        <v>EMP0116</v>
      </c>
      <c r="B122" s="63" t="str">
        <f>[1]Employee_Master!B118</f>
        <v>Shah Babu</v>
      </c>
      <c r="C122" s="64" t="s">
        <v>1519</v>
      </c>
      <c r="D122" s="64" t="s">
        <v>1519</v>
      </c>
      <c r="E122" s="64" t="s">
        <v>1519</v>
      </c>
      <c r="F122" s="64" t="s">
        <v>1519</v>
      </c>
      <c r="G122" s="64" t="s">
        <v>1519</v>
      </c>
      <c r="H122" s="64" t="s">
        <v>1519</v>
      </c>
      <c r="I122" s="64" t="s">
        <v>1520</v>
      </c>
      <c r="J122" s="64" t="s">
        <v>1519</v>
      </c>
      <c r="K122" s="64" t="s">
        <v>1519</v>
      </c>
      <c r="L122" s="64" t="s">
        <v>1521</v>
      </c>
      <c r="M122" s="64" t="s">
        <v>1519</v>
      </c>
      <c r="N122" s="64" t="s">
        <v>1519</v>
      </c>
      <c r="O122" s="64" t="s">
        <v>1519</v>
      </c>
      <c r="P122" s="64" t="s">
        <v>1520</v>
      </c>
      <c r="Q122" s="64" t="s">
        <v>1519</v>
      </c>
      <c r="R122" s="64" t="s">
        <v>1519</v>
      </c>
      <c r="S122" s="64" t="s">
        <v>1519</v>
      </c>
      <c r="T122" s="64" t="s">
        <v>1521</v>
      </c>
      <c r="U122" s="64" t="s">
        <v>1446</v>
      </c>
      <c r="V122" s="64" t="s">
        <v>1519</v>
      </c>
      <c r="W122" s="64" t="s">
        <v>1520</v>
      </c>
      <c r="X122" s="64" t="s">
        <v>1519</v>
      </c>
      <c r="Y122" s="64" t="s">
        <v>1446</v>
      </c>
      <c r="Z122" s="64" t="s">
        <v>1519</v>
      </c>
      <c r="AA122" s="64" t="s">
        <v>1519</v>
      </c>
      <c r="AB122" s="64" t="s">
        <v>1521</v>
      </c>
      <c r="AC122" s="64" t="s">
        <v>1519</v>
      </c>
      <c r="AD122" s="64" t="s">
        <v>1520</v>
      </c>
      <c r="AE122" s="64" t="s">
        <v>1519</v>
      </c>
      <c r="AF122" s="64" t="s">
        <v>1519</v>
      </c>
      <c r="AG122" s="64"/>
      <c r="AH122" s="64">
        <f t="shared" si="7"/>
        <v>30</v>
      </c>
      <c r="AI122" s="64">
        <f t="shared" si="8"/>
        <v>21</v>
      </c>
      <c r="AJ122" s="64">
        <f t="shared" si="9"/>
        <v>3</v>
      </c>
      <c r="AK122" s="64">
        <f t="shared" si="10"/>
        <v>4</v>
      </c>
      <c r="AL122" s="64">
        <f t="shared" si="11"/>
        <v>2</v>
      </c>
    </row>
    <row r="123" spans="1:38">
      <c r="A123" s="63" t="str">
        <f>[1]Employee_Master!A119</f>
        <v>EMP0117</v>
      </c>
      <c r="B123" s="63" t="str">
        <f>[1]Employee_Master!B119</f>
        <v>Shah Mehta</v>
      </c>
      <c r="C123" s="64" t="s">
        <v>1519</v>
      </c>
      <c r="D123" s="64" t="s">
        <v>1519</v>
      </c>
      <c r="E123" s="64" t="s">
        <v>1519</v>
      </c>
      <c r="F123" s="64" t="s">
        <v>1519</v>
      </c>
      <c r="G123" s="64" t="s">
        <v>1446</v>
      </c>
      <c r="H123" s="64" t="s">
        <v>1519</v>
      </c>
      <c r="I123" s="64" t="s">
        <v>1520</v>
      </c>
      <c r="J123" s="64" t="s">
        <v>1519</v>
      </c>
      <c r="K123" s="64" t="s">
        <v>1519</v>
      </c>
      <c r="L123" s="64" t="s">
        <v>1521</v>
      </c>
      <c r="M123" s="64" t="s">
        <v>1519</v>
      </c>
      <c r="N123" s="64" t="s">
        <v>1519</v>
      </c>
      <c r="O123" s="64" t="s">
        <v>1519</v>
      </c>
      <c r="P123" s="64" t="s">
        <v>1520</v>
      </c>
      <c r="Q123" s="64" t="s">
        <v>1519</v>
      </c>
      <c r="R123" s="64" t="s">
        <v>1519</v>
      </c>
      <c r="S123" s="64" t="s">
        <v>1446</v>
      </c>
      <c r="T123" s="64" t="s">
        <v>1521</v>
      </c>
      <c r="U123" s="64" t="s">
        <v>1519</v>
      </c>
      <c r="V123" s="64" t="s">
        <v>1519</v>
      </c>
      <c r="W123" s="64" t="s">
        <v>1520</v>
      </c>
      <c r="X123" s="64" t="s">
        <v>1519</v>
      </c>
      <c r="Y123" s="64" t="s">
        <v>1519</v>
      </c>
      <c r="Z123" s="64" t="s">
        <v>1519</v>
      </c>
      <c r="AA123" s="64" t="s">
        <v>1446</v>
      </c>
      <c r="AB123" s="64" t="s">
        <v>1521</v>
      </c>
      <c r="AC123" s="64" t="s">
        <v>1446</v>
      </c>
      <c r="AD123" s="64" t="s">
        <v>1520</v>
      </c>
      <c r="AE123" s="64" t="s">
        <v>1519</v>
      </c>
      <c r="AF123" s="64" t="s">
        <v>1519</v>
      </c>
      <c r="AG123" s="64"/>
      <c r="AH123" s="64">
        <f t="shared" si="7"/>
        <v>30</v>
      </c>
      <c r="AI123" s="64">
        <f t="shared" si="8"/>
        <v>19</v>
      </c>
      <c r="AJ123" s="64">
        <f t="shared" si="9"/>
        <v>3</v>
      </c>
      <c r="AK123" s="64">
        <f t="shared" si="10"/>
        <v>4</v>
      </c>
      <c r="AL123" s="64">
        <f t="shared" si="11"/>
        <v>4</v>
      </c>
    </row>
    <row r="124" spans="1:38">
      <c r="A124" s="63" t="str">
        <f>[1]Employee_Master!A120</f>
        <v>EMP0118</v>
      </c>
      <c r="B124" s="63" t="str">
        <f>[1]Employee_Master!B120</f>
        <v>Shah Pal</v>
      </c>
      <c r="C124" s="64" t="s">
        <v>1519</v>
      </c>
      <c r="D124" s="64" t="s">
        <v>1519</v>
      </c>
      <c r="E124" s="64" t="s">
        <v>1519</v>
      </c>
      <c r="F124" s="64" t="s">
        <v>1519</v>
      </c>
      <c r="G124" s="64" t="s">
        <v>1519</v>
      </c>
      <c r="H124" s="64" t="s">
        <v>1519</v>
      </c>
      <c r="I124" s="64" t="s">
        <v>1520</v>
      </c>
      <c r="J124" s="64" t="s">
        <v>1519</v>
      </c>
      <c r="K124" s="64" t="s">
        <v>1519</v>
      </c>
      <c r="L124" s="64" t="s">
        <v>1521</v>
      </c>
      <c r="M124" s="64" t="s">
        <v>1446</v>
      </c>
      <c r="N124" s="64" t="s">
        <v>1519</v>
      </c>
      <c r="O124" s="64" t="s">
        <v>1519</v>
      </c>
      <c r="P124" s="64" t="s">
        <v>1520</v>
      </c>
      <c r="Q124" s="64" t="s">
        <v>1519</v>
      </c>
      <c r="R124" s="64" t="s">
        <v>1519</v>
      </c>
      <c r="S124" s="64" t="s">
        <v>1519</v>
      </c>
      <c r="T124" s="64" t="s">
        <v>1521</v>
      </c>
      <c r="U124" s="64" t="s">
        <v>1519</v>
      </c>
      <c r="V124" s="64" t="s">
        <v>1519</v>
      </c>
      <c r="W124" s="64" t="s">
        <v>1520</v>
      </c>
      <c r="X124" s="64" t="s">
        <v>1519</v>
      </c>
      <c r="Y124" s="64" t="s">
        <v>1519</v>
      </c>
      <c r="Z124" s="64" t="s">
        <v>1446</v>
      </c>
      <c r="AA124" s="64" t="s">
        <v>1519</v>
      </c>
      <c r="AB124" s="64" t="s">
        <v>1521</v>
      </c>
      <c r="AC124" s="64" t="s">
        <v>1519</v>
      </c>
      <c r="AD124" s="64" t="s">
        <v>1520</v>
      </c>
      <c r="AE124" s="64" t="s">
        <v>1519</v>
      </c>
      <c r="AF124" s="64" t="s">
        <v>1519</v>
      </c>
      <c r="AG124" s="64"/>
      <c r="AH124" s="64">
        <f t="shared" si="7"/>
        <v>30</v>
      </c>
      <c r="AI124" s="64">
        <f t="shared" si="8"/>
        <v>21</v>
      </c>
      <c r="AJ124" s="64">
        <f t="shared" si="9"/>
        <v>3</v>
      </c>
      <c r="AK124" s="64">
        <f t="shared" si="10"/>
        <v>4</v>
      </c>
      <c r="AL124" s="64">
        <f t="shared" si="11"/>
        <v>2</v>
      </c>
    </row>
    <row r="125" spans="1:38">
      <c r="A125" s="63" t="str">
        <f>[1]Employee_Master!A121</f>
        <v>EMP0119</v>
      </c>
      <c r="B125" s="63" t="str">
        <f>[1]Employee_Master!B121</f>
        <v>Shah Lal</v>
      </c>
      <c r="C125" s="64" t="s">
        <v>1519</v>
      </c>
      <c r="D125" s="64" t="s">
        <v>1519</v>
      </c>
      <c r="E125" s="64" t="s">
        <v>1519</v>
      </c>
      <c r="F125" s="64" t="s">
        <v>1446</v>
      </c>
      <c r="G125" s="64" t="s">
        <v>1519</v>
      </c>
      <c r="H125" s="64" t="s">
        <v>1519</v>
      </c>
      <c r="I125" s="64" t="s">
        <v>1520</v>
      </c>
      <c r="J125" s="64" t="s">
        <v>1519</v>
      </c>
      <c r="K125" s="64" t="s">
        <v>1519</v>
      </c>
      <c r="L125" s="64" t="s">
        <v>1521</v>
      </c>
      <c r="M125" s="64" t="s">
        <v>1519</v>
      </c>
      <c r="N125" s="64" t="s">
        <v>1519</v>
      </c>
      <c r="O125" s="64" t="s">
        <v>1446</v>
      </c>
      <c r="P125" s="64" t="s">
        <v>1520</v>
      </c>
      <c r="Q125" s="64" t="s">
        <v>1519</v>
      </c>
      <c r="R125" s="64" t="s">
        <v>1519</v>
      </c>
      <c r="S125" s="64" t="s">
        <v>1519</v>
      </c>
      <c r="T125" s="64" t="s">
        <v>1521</v>
      </c>
      <c r="U125" s="64" t="s">
        <v>1519</v>
      </c>
      <c r="V125" s="64" t="s">
        <v>1519</v>
      </c>
      <c r="W125" s="64" t="s">
        <v>1520</v>
      </c>
      <c r="X125" s="64" t="s">
        <v>1519</v>
      </c>
      <c r="Y125" s="64" t="s">
        <v>1446</v>
      </c>
      <c r="Z125" s="64" t="s">
        <v>1519</v>
      </c>
      <c r="AA125" s="64" t="s">
        <v>1446</v>
      </c>
      <c r="AB125" s="64" t="s">
        <v>1521</v>
      </c>
      <c r="AC125" s="64" t="s">
        <v>1446</v>
      </c>
      <c r="AD125" s="64" t="s">
        <v>1520</v>
      </c>
      <c r="AE125" s="64" t="s">
        <v>1519</v>
      </c>
      <c r="AF125" s="64" t="s">
        <v>1519</v>
      </c>
      <c r="AG125" s="64"/>
      <c r="AH125" s="64">
        <f t="shared" si="7"/>
        <v>30</v>
      </c>
      <c r="AI125" s="64">
        <f t="shared" si="8"/>
        <v>18</v>
      </c>
      <c r="AJ125" s="64">
        <f t="shared" si="9"/>
        <v>3</v>
      </c>
      <c r="AK125" s="64">
        <f t="shared" si="10"/>
        <v>4</v>
      </c>
      <c r="AL125" s="64">
        <f t="shared" si="11"/>
        <v>5</v>
      </c>
    </row>
    <row r="126" spans="1:38">
      <c r="A126" s="63" t="str">
        <f>[1]Employee_Master!A122</f>
        <v>EMP0120</v>
      </c>
      <c r="B126" s="63" t="str">
        <f>[1]Employee_Master!B122</f>
        <v>Shah Mian</v>
      </c>
      <c r="C126" s="64" t="s">
        <v>1446</v>
      </c>
      <c r="D126" s="64" t="s">
        <v>1519</v>
      </c>
      <c r="E126" s="64" t="s">
        <v>1519</v>
      </c>
      <c r="F126" s="64" t="s">
        <v>1519</v>
      </c>
      <c r="G126" s="64" t="s">
        <v>1519</v>
      </c>
      <c r="H126" s="64" t="s">
        <v>1519</v>
      </c>
      <c r="I126" s="64" t="s">
        <v>1520</v>
      </c>
      <c r="J126" s="64" t="s">
        <v>1519</v>
      </c>
      <c r="K126" s="64" t="s">
        <v>1519</v>
      </c>
      <c r="L126" s="64" t="s">
        <v>1521</v>
      </c>
      <c r="M126" s="64" t="s">
        <v>1519</v>
      </c>
      <c r="N126" s="64" t="s">
        <v>1519</v>
      </c>
      <c r="O126" s="64" t="s">
        <v>1519</v>
      </c>
      <c r="P126" s="64" t="s">
        <v>1520</v>
      </c>
      <c r="Q126" s="64" t="s">
        <v>1446</v>
      </c>
      <c r="R126" s="64" t="s">
        <v>1446</v>
      </c>
      <c r="S126" s="64" t="s">
        <v>1519</v>
      </c>
      <c r="T126" s="64" t="s">
        <v>1521</v>
      </c>
      <c r="U126" s="64" t="s">
        <v>1446</v>
      </c>
      <c r="V126" s="64" t="s">
        <v>1446</v>
      </c>
      <c r="W126" s="64" t="s">
        <v>1520</v>
      </c>
      <c r="X126" s="64" t="s">
        <v>1446</v>
      </c>
      <c r="Y126" s="64" t="s">
        <v>1519</v>
      </c>
      <c r="Z126" s="64" t="s">
        <v>1519</v>
      </c>
      <c r="AA126" s="64" t="s">
        <v>1446</v>
      </c>
      <c r="AB126" s="64" t="s">
        <v>1521</v>
      </c>
      <c r="AC126" s="64" t="s">
        <v>1446</v>
      </c>
      <c r="AD126" s="64" t="s">
        <v>1520</v>
      </c>
      <c r="AE126" s="64" t="s">
        <v>1519</v>
      </c>
      <c r="AF126" s="64" t="s">
        <v>1519</v>
      </c>
      <c r="AG126" s="64"/>
      <c r="AH126" s="64">
        <f t="shared" si="7"/>
        <v>30</v>
      </c>
      <c r="AI126" s="64">
        <f t="shared" si="8"/>
        <v>15</v>
      </c>
      <c r="AJ126" s="64">
        <f t="shared" si="9"/>
        <v>3</v>
      </c>
      <c r="AK126" s="64">
        <f t="shared" si="10"/>
        <v>4</v>
      </c>
      <c r="AL126" s="64">
        <f t="shared" si="11"/>
        <v>8</v>
      </c>
    </row>
    <row r="127" spans="1:38">
      <c r="A127" s="63" t="str">
        <f>[1]Employee_Master!A123</f>
        <v>EMP0121</v>
      </c>
      <c r="B127" s="63" t="str">
        <f>[1]Employee_Master!B123</f>
        <v>Shah Sheikh</v>
      </c>
      <c r="C127" s="64" t="s">
        <v>1446</v>
      </c>
      <c r="D127" s="64" t="s">
        <v>1519</v>
      </c>
      <c r="E127" s="64" t="s">
        <v>1519</v>
      </c>
      <c r="F127" s="64" t="s">
        <v>1446</v>
      </c>
      <c r="G127" s="64" t="s">
        <v>1519</v>
      </c>
      <c r="H127" s="64" t="s">
        <v>1519</v>
      </c>
      <c r="I127" s="64" t="s">
        <v>1520</v>
      </c>
      <c r="J127" s="64" t="s">
        <v>1519</v>
      </c>
      <c r="K127" s="64" t="s">
        <v>1519</v>
      </c>
      <c r="L127" s="64" t="s">
        <v>1521</v>
      </c>
      <c r="M127" s="64" t="s">
        <v>1519</v>
      </c>
      <c r="N127" s="64" t="s">
        <v>1519</v>
      </c>
      <c r="O127" s="64" t="s">
        <v>1519</v>
      </c>
      <c r="P127" s="64" t="s">
        <v>1520</v>
      </c>
      <c r="Q127" s="64" t="s">
        <v>1519</v>
      </c>
      <c r="R127" s="64" t="s">
        <v>1446</v>
      </c>
      <c r="S127" s="64" t="s">
        <v>1519</v>
      </c>
      <c r="T127" s="64" t="s">
        <v>1521</v>
      </c>
      <c r="U127" s="64" t="s">
        <v>1519</v>
      </c>
      <c r="V127" s="64" t="s">
        <v>1519</v>
      </c>
      <c r="W127" s="64" t="s">
        <v>1520</v>
      </c>
      <c r="X127" s="64" t="s">
        <v>1446</v>
      </c>
      <c r="Y127" s="64" t="s">
        <v>1519</v>
      </c>
      <c r="Z127" s="64" t="s">
        <v>1519</v>
      </c>
      <c r="AA127" s="64" t="s">
        <v>1519</v>
      </c>
      <c r="AB127" s="64" t="s">
        <v>1521</v>
      </c>
      <c r="AC127" s="64" t="s">
        <v>1519</v>
      </c>
      <c r="AD127" s="64" t="s">
        <v>1520</v>
      </c>
      <c r="AE127" s="64" t="s">
        <v>1446</v>
      </c>
      <c r="AF127" s="64" t="s">
        <v>1519</v>
      </c>
      <c r="AG127" s="64"/>
      <c r="AH127" s="64">
        <f t="shared" si="7"/>
        <v>30</v>
      </c>
      <c r="AI127" s="64">
        <f t="shared" si="8"/>
        <v>18</v>
      </c>
      <c r="AJ127" s="64">
        <f t="shared" si="9"/>
        <v>3</v>
      </c>
      <c r="AK127" s="64">
        <f t="shared" si="10"/>
        <v>4</v>
      </c>
      <c r="AL127" s="64">
        <f t="shared" si="11"/>
        <v>5</v>
      </c>
    </row>
    <row r="128" spans="1:38">
      <c r="A128" s="63" t="str">
        <f>[1]Employee_Master!A124</f>
        <v>EMP0122</v>
      </c>
      <c r="B128" s="63" t="str">
        <f>[1]Employee_Master!B124</f>
        <v>Shah Suri</v>
      </c>
      <c r="C128" s="64" t="s">
        <v>1519</v>
      </c>
      <c r="D128" s="64" t="s">
        <v>1519</v>
      </c>
      <c r="E128" s="64" t="s">
        <v>1519</v>
      </c>
      <c r="F128" s="64" t="s">
        <v>1446</v>
      </c>
      <c r="G128" s="64" t="s">
        <v>1519</v>
      </c>
      <c r="H128" s="64" t="s">
        <v>1519</v>
      </c>
      <c r="I128" s="64" t="s">
        <v>1520</v>
      </c>
      <c r="J128" s="64" t="s">
        <v>1519</v>
      </c>
      <c r="K128" s="64" t="s">
        <v>1519</v>
      </c>
      <c r="L128" s="64" t="s">
        <v>1521</v>
      </c>
      <c r="M128" s="64" t="s">
        <v>1519</v>
      </c>
      <c r="N128" s="64" t="s">
        <v>1446</v>
      </c>
      <c r="O128" s="64" t="s">
        <v>1519</v>
      </c>
      <c r="P128" s="64" t="s">
        <v>1520</v>
      </c>
      <c r="Q128" s="64" t="s">
        <v>1519</v>
      </c>
      <c r="R128" s="64" t="s">
        <v>1519</v>
      </c>
      <c r="S128" s="64" t="s">
        <v>1519</v>
      </c>
      <c r="T128" s="64" t="s">
        <v>1521</v>
      </c>
      <c r="U128" s="64" t="s">
        <v>1519</v>
      </c>
      <c r="V128" s="64" t="s">
        <v>1519</v>
      </c>
      <c r="W128" s="64" t="s">
        <v>1520</v>
      </c>
      <c r="X128" s="64" t="s">
        <v>1446</v>
      </c>
      <c r="Y128" s="64" t="s">
        <v>1519</v>
      </c>
      <c r="Z128" s="64" t="s">
        <v>1519</v>
      </c>
      <c r="AA128" s="64" t="s">
        <v>1446</v>
      </c>
      <c r="AB128" s="64" t="s">
        <v>1521</v>
      </c>
      <c r="AC128" s="64" t="s">
        <v>1446</v>
      </c>
      <c r="AD128" s="64" t="s">
        <v>1520</v>
      </c>
      <c r="AE128" s="64" t="s">
        <v>1519</v>
      </c>
      <c r="AF128" s="64" t="s">
        <v>1519</v>
      </c>
      <c r="AG128" s="64"/>
      <c r="AH128" s="64">
        <f t="shared" si="7"/>
        <v>30</v>
      </c>
      <c r="AI128" s="64">
        <f t="shared" si="8"/>
        <v>18</v>
      </c>
      <c r="AJ128" s="64">
        <f t="shared" si="9"/>
        <v>3</v>
      </c>
      <c r="AK128" s="64">
        <f t="shared" si="10"/>
        <v>4</v>
      </c>
      <c r="AL128" s="64">
        <f t="shared" si="11"/>
        <v>5</v>
      </c>
    </row>
    <row r="129" spans="1:38">
      <c r="A129" s="63" t="str">
        <f>[1]Employee_Master!A125</f>
        <v>EMP0123</v>
      </c>
      <c r="B129" s="63" t="str">
        <f>[1]Employee_Master!B125</f>
        <v>Shah Malik</v>
      </c>
      <c r="C129" s="64" t="s">
        <v>1519</v>
      </c>
      <c r="D129" s="64" t="s">
        <v>1519</v>
      </c>
      <c r="E129" s="64" t="s">
        <v>1519</v>
      </c>
      <c r="F129" s="64" t="s">
        <v>1519</v>
      </c>
      <c r="G129" s="64" t="s">
        <v>1519</v>
      </c>
      <c r="H129" s="64" t="s">
        <v>1519</v>
      </c>
      <c r="I129" s="64" t="s">
        <v>1520</v>
      </c>
      <c r="J129" s="64" t="s">
        <v>1519</v>
      </c>
      <c r="K129" s="64" t="s">
        <v>1446</v>
      </c>
      <c r="L129" s="64" t="s">
        <v>1521</v>
      </c>
      <c r="M129" s="64" t="s">
        <v>1519</v>
      </c>
      <c r="N129" s="64" t="s">
        <v>1519</v>
      </c>
      <c r="O129" s="64" t="s">
        <v>1519</v>
      </c>
      <c r="P129" s="64" t="s">
        <v>1520</v>
      </c>
      <c r="Q129" s="64" t="s">
        <v>1519</v>
      </c>
      <c r="R129" s="64" t="s">
        <v>1519</v>
      </c>
      <c r="S129" s="64" t="s">
        <v>1519</v>
      </c>
      <c r="T129" s="64" t="s">
        <v>1521</v>
      </c>
      <c r="U129" s="64" t="s">
        <v>1519</v>
      </c>
      <c r="V129" s="64" t="s">
        <v>1446</v>
      </c>
      <c r="W129" s="64" t="s">
        <v>1520</v>
      </c>
      <c r="X129" s="64" t="s">
        <v>1519</v>
      </c>
      <c r="Y129" s="64" t="s">
        <v>1446</v>
      </c>
      <c r="Z129" s="64" t="s">
        <v>1519</v>
      </c>
      <c r="AA129" s="64" t="s">
        <v>1446</v>
      </c>
      <c r="AB129" s="64" t="s">
        <v>1521</v>
      </c>
      <c r="AC129" s="64" t="s">
        <v>1519</v>
      </c>
      <c r="AD129" s="64" t="s">
        <v>1520</v>
      </c>
      <c r="AE129" s="64" t="s">
        <v>1519</v>
      </c>
      <c r="AF129" s="64" t="s">
        <v>1519</v>
      </c>
      <c r="AG129" s="64"/>
      <c r="AH129" s="64">
        <f t="shared" si="7"/>
        <v>30</v>
      </c>
      <c r="AI129" s="64">
        <f t="shared" si="8"/>
        <v>19</v>
      </c>
      <c r="AJ129" s="64">
        <f t="shared" si="9"/>
        <v>3</v>
      </c>
      <c r="AK129" s="64">
        <f t="shared" si="10"/>
        <v>4</v>
      </c>
      <c r="AL129" s="64">
        <f t="shared" si="11"/>
        <v>4</v>
      </c>
    </row>
    <row r="130" spans="1:38">
      <c r="A130" s="63" t="str">
        <f>[1]Employee_Master!A126</f>
        <v>EMP0124</v>
      </c>
      <c r="B130" s="63" t="str">
        <f>[1]Employee_Master!B126</f>
        <v>Shah Qureshi</v>
      </c>
      <c r="C130" s="64" t="s">
        <v>1519</v>
      </c>
      <c r="D130" s="64" t="s">
        <v>1519</v>
      </c>
      <c r="E130" s="64" t="s">
        <v>1519</v>
      </c>
      <c r="F130" s="64" t="s">
        <v>1519</v>
      </c>
      <c r="G130" s="64" t="s">
        <v>1519</v>
      </c>
      <c r="H130" s="64" t="s">
        <v>1446</v>
      </c>
      <c r="I130" s="64" t="s">
        <v>1520</v>
      </c>
      <c r="J130" s="64" t="s">
        <v>1519</v>
      </c>
      <c r="K130" s="64" t="s">
        <v>1446</v>
      </c>
      <c r="L130" s="64" t="s">
        <v>1521</v>
      </c>
      <c r="M130" s="64" t="s">
        <v>1519</v>
      </c>
      <c r="N130" s="64" t="s">
        <v>1519</v>
      </c>
      <c r="O130" s="64" t="s">
        <v>1519</v>
      </c>
      <c r="P130" s="64" t="s">
        <v>1520</v>
      </c>
      <c r="Q130" s="64" t="s">
        <v>1446</v>
      </c>
      <c r="R130" s="64" t="s">
        <v>1519</v>
      </c>
      <c r="S130" s="64" t="s">
        <v>1519</v>
      </c>
      <c r="T130" s="64" t="s">
        <v>1521</v>
      </c>
      <c r="U130" s="64" t="s">
        <v>1519</v>
      </c>
      <c r="V130" s="64" t="s">
        <v>1519</v>
      </c>
      <c r="W130" s="64" t="s">
        <v>1520</v>
      </c>
      <c r="X130" s="64" t="s">
        <v>1446</v>
      </c>
      <c r="Y130" s="64" t="s">
        <v>1519</v>
      </c>
      <c r="Z130" s="64" t="s">
        <v>1519</v>
      </c>
      <c r="AA130" s="64" t="s">
        <v>1519</v>
      </c>
      <c r="AB130" s="64" t="s">
        <v>1521</v>
      </c>
      <c r="AC130" s="64" t="s">
        <v>1519</v>
      </c>
      <c r="AD130" s="64" t="s">
        <v>1520</v>
      </c>
      <c r="AE130" s="64" t="s">
        <v>1519</v>
      </c>
      <c r="AF130" s="64" t="s">
        <v>1519</v>
      </c>
      <c r="AG130" s="64"/>
      <c r="AH130" s="64">
        <f t="shared" si="7"/>
        <v>30</v>
      </c>
      <c r="AI130" s="64">
        <f t="shared" si="8"/>
        <v>19</v>
      </c>
      <c r="AJ130" s="64">
        <f t="shared" si="9"/>
        <v>3</v>
      </c>
      <c r="AK130" s="64">
        <f t="shared" si="10"/>
        <v>4</v>
      </c>
      <c r="AL130" s="64">
        <f t="shared" si="11"/>
        <v>4</v>
      </c>
    </row>
    <row r="131" spans="1:38">
      <c r="A131" s="63" t="str">
        <f>[1]Employee_Master!A127</f>
        <v>EMP0125</v>
      </c>
      <c r="B131" s="63" t="str">
        <f>[1]Employee_Master!B127</f>
        <v>Shah Shaikh</v>
      </c>
      <c r="C131" s="64" t="s">
        <v>1519</v>
      </c>
      <c r="D131" s="64" t="s">
        <v>1446</v>
      </c>
      <c r="E131" s="64" t="s">
        <v>1519</v>
      </c>
      <c r="F131" s="64" t="s">
        <v>1519</v>
      </c>
      <c r="G131" s="64" t="s">
        <v>1519</v>
      </c>
      <c r="H131" s="64" t="s">
        <v>1519</v>
      </c>
      <c r="I131" s="64" t="s">
        <v>1520</v>
      </c>
      <c r="J131" s="64" t="s">
        <v>1519</v>
      </c>
      <c r="K131" s="64" t="s">
        <v>1519</v>
      </c>
      <c r="L131" s="64" t="s">
        <v>1521</v>
      </c>
      <c r="M131" s="64" t="s">
        <v>1519</v>
      </c>
      <c r="N131" s="64" t="s">
        <v>1446</v>
      </c>
      <c r="O131" s="64" t="s">
        <v>1519</v>
      </c>
      <c r="P131" s="64" t="s">
        <v>1520</v>
      </c>
      <c r="Q131" s="64" t="s">
        <v>1519</v>
      </c>
      <c r="R131" s="64" t="s">
        <v>1519</v>
      </c>
      <c r="S131" s="64" t="s">
        <v>1519</v>
      </c>
      <c r="T131" s="64" t="s">
        <v>1521</v>
      </c>
      <c r="U131" s="64" t="s">
        <v>1519</v>
      </c>
      <c r="V131" s="64" t="s">
        <v>1519</v>
      </c>
      <c r="W131" s="64" t="s">
        <v>1520</v>
      </c>
      <c r="X131" s="64" t="s">
        <v>1519</v>
      </c>
      <c r="Y131" s="64" t="s">
        <v>1519</v>
      </c>
      <c r="Z131" s="64" t="s">
        <v>1519</v>
      </c>
      <c r="AA131" s="64" t="s">
        <v>1519</v>
      </c>
      <c r="AB131" s="64" t="s">
        <v>1521</v>
      </c>
      <c r="AC131" s="64" t="s">
        <v>1519</v>
      </c>
      <c r="AD131" s="64" t="s">
        <v>1520</v>
      </c>
      <c r="AE131" s="64" t="s">
        <v>1446</v>
      </c>
      <c r="AF131" s="64" t="s">
        <v>1519</v>
      </c>
      <c r="AG131" s="64"/>
      <c r="AH131" s="64">
        <f t="shared" si="7"/>
        <v>30</v>
      </c>
      <c r="AI131" s="64">
        <f t="shared" si="8"/>
        <v>20</v>
      </c>
      <c r="AJ131" s="64">
        <f t="shared" si="9"/>
        <v>3</v>
      </c>
      <c r="AK131" s="64">
        <f t="shared" si="10"/>
        <v>4</v>
      </c>
      <c r="AL131" s="64">
        <f t="shared" si="11"/>
        <v>3</v>
      </c>
    </row>
    <row r="132" spans="1:38">
      <c r="A132" s="63" t="str">
        <f>[1]Employee_Master!A128</f>
        <v>EMP0126</v>
      </c>
      <c r="B132" s="63" t="str">
        <f>[1]Employee_Master!B128</f>
        <v>Shah Chaudhary</v>
      </c>
      <c r="C132" s="64" t="s">
        <v>1519</v>
      </c>
      <c r="D132" s="64" t="s">
        <v>1446</v>
      </c>
      <c r="E132" s="64" t="s">
        <v>1519</v>
      </c>
      <c r="F132" s="64" t="s">
        <v>1519</v>
      </c>
      <c r="G132" s="64" t="s">
        <v>1446</v>
      </c>
      <c r="H132" s="64" t="s">
        <v>1519</v>
      </c>
      <c r="I132" s="64" t="s">
        <v>1520</v>
      </c>
      <c r="J132" s="64" t="s">
        <v>1519</v>
      </c>
      <c r="K132" s="64" t="s">
        <v>1519</v>
      </c>
      <c r="L132" s="64" t="s">
        <v>1521</v>
      </c>
      <c r="M132" s="64" t="s">
        <v>1519</v>
      </c>
      <c r="N132" s="64" t="s">
        <v>1519</v>
      </c>
      <c r="O132" s="64" t="s">
        <v>1446</v>
      </c>
      <c r="P132" s="64" t="s">
        <v>1520</v>
      </c>
      <c r="Q132" s="64" t="s">
        <v>1519</v>
      </c>
      <c r="R132" s="64" t="s">
        <v>1519</v>
      </c>
      <c r="S132" s="64" t="s">
        <v>1519</v>
      </c>
      <c r="T132" s="64" t="s">
        <v>1521</v>
      </c>
      <c r="U132" s="64" t="s">
        <v>1446</v>
      </c>
      <c r="V132" s="64" t="s">
        <v>1519</v>
      </c>
      <c r="W132" s="64" t="s">
        <v>1520</v>
      </c>
      <c r="X132" s="64" t="s">
        <v>1446</v>
      </c>
      <c r="Y132" s="64" t="s">
        <v>1519</v>
      </c>
      <c r="Z132" s="64" t="s">
        <v>1446</v>
      </c>
      <c r="AA132" s="64" t="s">
        <v>1446</v>
      </c>
      <c r="AB132" s="64" t="s">
        <v>1521</v>
      </c>
      <c r="AC132" s="64" t="s">
        <v>1519</v>
      </c>
      <c r="AD132" s="64" t="s">
        <v>1520</v>
      </c>
      <c r="AE132" s="64" t="s">
        <v>1519</v>
      </c>
      <c r="AF132" s="64" t="s">
        <v>1519</v>
      </c>
      <c r="AG132" s="64"/>
      <c r="AH132" s="64">
        <f t="shared" si="7"/>
        <v>30</v>
      </c>
      <c r="AI132" s="64">
        <f t="shared" si="8"/>
        <v>16</v>
      </c>
      <c r="AJ132" s="64">
        <f t="shared" si="9"/>
        <v>3</v>
      </c>
      <c r="AK132" s="64">
        <f t="shared" si="10"/>
        <v>4</v>
      </c>
      <c r="AL132" s="64">
        <f t="shared" si="11"/>
        <v>7</v>
      </c>
    </row>
    <row r="133" spans="1:38">
      <c r="A133" s="63" t="str">
        <f>[1]Employee_Master!A129</f>
        <v>EMP0127</v>
      </c>
      <c r="B133" s="63" t="str">
        <f>[1]Employee_Master!B129</f>
        <v>Shah Tyagi</v>
      </c>
      <c r="C133" s="64" t="s">
        <v>1519</v>
      </c>
      <c r="D133" s="64" t="s">
        <v>1519</v>
      </c>
      <c r="E133" s="64" t="s">
        <v>1519</v>
      </c>
      <c r="F133" s="64" t="s">
        <v>1519</v>
      </c>
      <c r="G133" s="64" t="s">
        <v>1519</v>
      </c>
      <c r="H133" s="64" t="s">
        <v>1519</v>
      </c>
      <c r="I133" s="64" t="s">
        <v>1520</v>
      </c>
      <c r="J133" s="64" t="s">
        <v>1519</v>
      </c>
      <c r="K133" s="64" t="s">
        <v>1519</v>
      </c>
      <c r="L133" s="64" t="s">
        <v>1521</v>
      </c>
      <c r="M133" s="64" t="s">
        <v>1519</v>
      </c>
      <c r="N133" s="64" t="s">
        <v>1519</v>
      </c>
      <c r="O133" s="64" t="s">
        <v>1519</v>
      </c>
      <c r="P133" s="64" t="s">
        <v>1520</v>
      </c>
      <c r="Q133" s="64" t="s">
        <v>1519</v>
      </c>
      <c r="R133" s="64" t="s">
        <v>1519</v>
      </c>
      <c r="S133" s="64" t="s">
        <v>1519</v>
      </c>
      <c r="T133" s="64" t="s">
        <v>1521</v>
      </c>
      <c r="U133" s="64" t="s">
        <v>1519</v>
      </c>
      <c r="V133" s="64" t="s">
        <v>1446</v>
      </c>
      <c r="W133" s="64" t="s">
        <v>1520</v>
      </c>
      <c r="X133" s="64" t="s">
        <v>1446</v>
      </c>
      <c r="Y133" s="64" t="s">
        <v>1519</v>
      </c>
      <c r="Z133" s="64" t="s">
        <v>1519</v>
      </c>
      <c r="AA133" s="64" t="s">
        <v>1519</v>
      </c>
      <c r="AB133" s="64" t="s">
        <v>1521</v>
      </c>
      <c r="AC133" s="64" t="s">
        <v>1519</v>
      </c>
      <c r="AD133" s="64" t="s">
        <v>1520</v>
      </c>
      <c r="AE133" s="64" t="s">
        <v>1519</v>
      </c>
      <c r="AF133" s="64" t="s">
        <v>1446</v>
      </c>
      <c r="AG133" s="64"/>
      <c r="AH133" s="64">
        <f t="shared" si="7"/>
        <v>30</v>
      </c>
      <c r="AI133" s="64">
        <f t="shared" si="8"/>
        <v>20</v>
      </c>
      <c r="AJ133" s="64">
        <f t="shared" si="9"/>
        <v>3</v>
      </c>
      <c r="AK133" s="64">
        <f t="shared" si="10"/>
        <v>4</v>
      </c>
      <c r="AL133" s="64">
        <f t="shared" si="11"/>
        <v>3</v>
      </c>
    </row>
    <row r="134" spans="1:38">
      <c r="A134" s="63" t="str">
        <f>[1]Employee_Master!A130</f>
        <v>EMP0128</v>
      </c>
      <c r="B134" s="63" t="str">
        <f>[1]Employee_Master!B130</f>
        <v>Shah Jain</v>
      </c>
      <c r="C134" s="64" t="s">
        <v>1446</v>
      </c>
      <c r="D134" s="64" t="s">
        <v>1519</v>
      </c>
      <c r="E134" s="64" t="s">
        <v>1446</v>
      </c>
      <c r="F134" s="64" t="s">
        <v>1519</v>
      </c>
      <c r="G134" s="64" t="s">
        <v>1519</v>
      </c>
      <c r="H134" s="64" t="s">
        <v>1519</v>
      </c>
      <c r="I134" s="64" t="s">
        <v>1520</v>
      </c>
      <c r="J134" s="64" t="s">
        <v>1519</v>
      </c>
      <c r="K134" s="64" t="s">
        <v>1519</v>
      </c>
      <c r="L134" s="64" t="s">
        <v>1521</v>
      </c>
      <c r="M134" s="64" t="s">
        <v>1519</v>
      </c>
      <c r="N134" s="64" t="s">
        <v>1446</v>
      </c>
      <c r="O134" s="64" t="s">
        <v>1446</v>
      </c>
      <c r="P134" s="64" t="s">
        <v>1520</v>
      </c>
      <c r="Q134" s="64" t="s">
        <v>1519</v>
      </c>
      <c r="R134" s="64" t="s">
        <v>1519</v>
      </c>
      <c r="S134" s="64" t="s">
        <v>1519</v>
      </c>
      <c r="T134" s="64" t="s">
        <v>1521</v>
      </c>
      <c r="U134" s="64" t="s">
        <v>1446</v>
      </c>
      <c r="V134" s="64" t="s">
        <v>1519</v>
      </c>
      <c r="W134" s="64" t="s">
        <v>1520</v>
      </c>
      <c r="X134" s="64" t="s">
        <v>1446</v>
      </c>
      <c r="Y134" s="64" t="s">
        <v>1446</v>
      </c>
      <c r="Z134" s="64" t="s">
        <v>1519</v>
      </c>
      <c r="AA134" s="64" t="s">
        <v>1519</v>
      </c>
      <c r="AB134" s="64" t="s">
        <v>1521</v>
      </c>
      <c r="AC134" s="64" t="s">
        <v>1446</v>
      </c>
      <c r="AD134" s="64" t="s">
        <v>1520</v>
      </c>
      <c r="AE134" s="64" t="s">
        <v>1519</v>
      </c>
      <c r="AF134" s="64" t="s">
        <v>1519</v>
      </c>
      <c r="AG134" s="64"/>
      <c r="AH134" s="64">
        <f t="shared" si="7"/>
        <v>30</v>
      </c>
      <c r="AI134" s="64">
        <f t="shared" si="8"/>
        <v>15</v>
      </c>
      <c r="AJ134" s="64">
        <f t="shared" si="9"/>
        <v>3</v>
      </c>
      <c r="AK134" s="64">
        <f t="shared" si="10"/>
        <v>4</v>
      </c>
      <c r="AL134" s="64">
        <f t="shared" si="11"/>
        <v>8</v>
      </c>
    </row>
    <row r="135" spans="1:38">
      <c r="A135" s="63" t="str">
        <f>[1]Employee_Master!A131</f>
        <v>EMP0129</v>
      </c>
      <c r="B135" s="63" t="str">
        <f>[1]Employee_Master!B131</f>
        <v>Shah Agarwal</v>
      </c>
      <c r="C135" s="64" t="s">
        <v>1519</v>
      </c>
      <c r="D135" s="64" t="s">
        <v>1519</v>
      </c>
      <c r="E135" s="64" t="s">
        <v>1519</v>
      </c>
      <c r="F135" s="64" t="s">
        <v>1519</v>
      </c>
      <c r="G135" s="64" t="s">
        <v>1519</v>
      </c>
      <c r="H135" s="64" t="s">
        <v>1519</v>
      </c>
      <c r="I135" s="64" t="s">
        <v>1520</v>
      </c>
      <c r="J135" s="64" t="s">
        <v>1446</v>
      </c>
      <c r="K135" s="64" t="s">
        <v>1519</v>
      </c>
      <c r="L135" s="64" t="s">
        <v>1521</v>
      </c>
      <c r="M135" s="64" t="s">
        <v>1519</v>
      </c>
      <c r="N135" s="64" t="s">
        <v>1519</v>
      </c>
      <c r="O135" s="64" t="s">
        <v>1519</v>
      </c>
      <c r="P135" s="64" t="s">
        <v>1520</v>
      </c>
      <c r="Q135" s="64" t="s">
        <v>1519</v>
      </c>
      <c r="R135" s="64" t="s">
        <v>1519</v>
      </c>
      <c r="S135" s="64" t="s">
        <v>1446</v>
      </c>
      <c r="T135" s="64" t="s">
        <v>1521</v>
      </c>
      <c r="U135" s="64" t="s">
        <v>1519</v>
      </c>
      <c r="V135" s="64" t="s">
        <v>1519</v>
      </c>
      <c r="W135" s="64" t="s">
        <v>1520</v>
      </c>
      <c r="X135" s="64" t="s">
        <v>1519</v>
      </c>
      <c r="Y135" s="64" t="s">
        <v>1519</v>
      </c>
      <c r="Z135" s="64" t="s">
        <v>1519</v>
      </c>
      <c r="AA135" s="64" t="s">
        <v>1519</v>
      </c>
      <c r="AB135" s="64" t="s">
        <v>1521</v>
      </c>
      <c r="AC135" s="64" t="s">
        <v>1519</v>
      </c>
      <c r="AD135" s="64" t="s">
        <v>1520</v>
      </c>
      <c r="AE135" s="64" t="s">
        <v>1519</v>
      </c>
      <c r="AF135" s="64" t="s">
        <v>1519</v>
      </c>
      <c r="AG135" s="64"/>
      <c r="AH135" s="64">
        <f t="shared" ref="AH135:AH198" si="12">COUNT(C$4:AG$4)</f>
        <v>30</v>
      </c>
      <c r="AI135" s="64">
        <f t="shared" ref="AI135:AI198" si="13">COUNTIF($C135:$AG135,"P")</f>
        <v>21</v>
      </c>
      <c r="AJ135" s="64">
        <f t="shared" ref="AJ135:AJ198" si="14">COUNTIF($C135:$AG135,"H")</f>
        <v>3</v>
      </c>
      <c r="AK135" s="64">
        <f t="shared" ref="AK135:AK198" si="15">COUNTIF(C$5:AG$6,"Sun")</f>
        <v>4</v>
      </c>
      <c r="AL135" s="64">
        <f t="shared" ref="AL135:AL198" si="16">COUNTIF($C135:$AG135,"A")</f>
        <v>2</v>
      </c>
    </row>
    <row r="136" spans="1:38">
      <c r="A136" s="63" t="str">
        <f>[1]Employee_Master!A132</f>
        <v>EMP0130</v>
      </c>
      <c r="B136" s="63" t="str">
        <f>[1]Employee_Master!B132</f>
        <v>Shah Nair</v>
      </c>
      <c r="C136" s="64" t="s">
        <v>1519</v>
      </c>
      <c r="D136" s="64" t="s">
        <v>1519</v>
      </c>
      <c r="E136" s="64" t="s">
        <v>1446</v>
      </c>
      <c r="F136" s="64" t="s">
        <v>1519</v>
      </c>
      <c r="G136" s="64" t="s">
        <v>1519</v>
      </c>
      <c r="H136" s="64" t="s">
        <v>1519</v>
      </c>
      <c r="I136" s="64" t="s">
        <v>1520</v>
      </c>
      <c r="J136" s="64" t="s">
        <v>1519</v>
      </c>
      <c r="K136" s="64" t="s">
        <v>1519</v>
      </c>
      <c r="L136" s="64" t="s">
        <v>1521</v>
      </c>
      <c r="M136" s="64" t="s">
        <v>1519</v>
      </c>
      <c r="N136" s="64" t="s">
        <v>1446</v>
      </c>
      <c r="O136" s="64" t="s">
        <v>1519</v>
      </c>
      <c r="P136" s="64" t="s">
        <v>1520</v>
      </c>
      <c r="Q136" s="64" t="s">
        <v>1519</v>
      </c>
      <c r="R136" s="64" t="s">
        <v>1519</v>
      </c>
      <c r="S136" s="64" t="s">
        <v>1519</v>
      </c>
      <c r="T136" s="64" t="s">
        <v>1521</v>
      </c>
      <c r="U136" s="64" t="s">
        <v>1519</v>
      </c>
      <c r="V136" s="64" t="s">
        <v>1519</v>
      </c>
      <c r="W136" s="64" t="s">
        <v>1520</v>
      </c>
      <c r="X136" s="64" t="s">
        <v>1519</v>
      </c>
      <c r="Y136" s="64" t="s">
        <v>1519</v>
      </c>
      <c r="Z136" s="64" t="s">
        <v>1519</v>
      </c>
      <c r="AA136" s="64" t="s">
        <v>1519</v>
      </c>
      <c r="AB136" s="64" t="s">
        <v>1521</v>
      </c>
      <c r="AC136" s="64" t="s">
        <v>1519</v>
      </c>
      <c r="AD136" s="64" t="s">
        <v>1520</v>
      </c>
      <c r="AE136" s="64" t="s">
        <v>1519</v>
      </c>
      <c r="AF136" s="64" t="s">
        <v>1519</v>
      </c>
      <c r="AG136" s="64"/>
      <c r="AH136" s="64">
        <f t="shared" si="12"/>
        <v>30</v>
      </c>
      <c r="AI136" s="64">
        <f t="shared" si="13"/>
        <v>21</v>
      </c>
      <c r="AJ136" s="64">
        <f t="shared" si="14"/>
        <v>3</v>
      </c>
      <c r="AK136" s="64">
        <f t="shared" si="15"/>
        <v>4</v>
      </c>
      <c r="AL136" s="64">
        <f t="shared" si="16"/>
        <v>2</v>
      </c>
    </row>
    <row r="137" spans="1:38">
      <c r="A137" s="63" t="str">
        <f>[1]Employee_Master!A133</f>
        <v>EMP0131</v>
      </c>
      <c r="B137" s="63" t="str">
        <f>[1]Employee_Master!B133</f>
        <v>Karan Khan</v>
      </c>
      <c r="C137" s="64" t="s">
        <v>1446</v>
      </c>
      <c r="D137" s="64" t="s">
        <v>1519</v>
      </c>
      <c r="E137" s="64" t="s">
        <v>1519</v>
      </c>
      <c r="F137" s="64" t="s">
        <v>1519</v>
      </c>
      <c r="G137" s="64" t="s">
        <v>1519</v>
      </c>
      <c r="H137" s="64" t="s">
        <v>1519</v>
      </c>
      <c r="I137" s="64" t="s">
        <v>1520</v>
      </c>
      <c r="J137" s="64" t="s">
        <v>1446</v>
      </c>
      <c r="K137" s="64" t="s">
        <v>1519</v>
      </c>
      <c r="L137" s="64" t="s">
        <v>1521</v>
      </c>
      <c r="M137" s="64" t="s">
        <v>1446</v>
      </c>
      <c r="N137" s="64" t="s">
        <v>1519</v>
      </c>
      <c r="O137" s="64" t="s">
        <v>1519</v>
      </c>
      <c r="P137" s="64" t="s">
        <v>1520</v>
      </c>
      <c r="Q137" s="64" t="s">
        <v>1446</v>
      </c>
      <c r="R137" s="64" t="s">
        <v>1446</v>
      </c>
      <c r="S137" s="64" t="s">
        <v>1446</v>
      </c>
      <c r="T137" s="64" t="s">
        <v>1521</v>
      </c>
      <c r="U137" s="64" t="s">
        <v>1519</v>
      </c>
      <c r="V137" s="64" t="s">
        <v>1519</v>
      </c>
      <c r="W137" s="64" t="s">
        <v>1520</v>
      </c>
      <c r="X137" s="64" t="s">
        <v>1446</v>
      </c>
      <c r="Y137" s="64" t="s">
        <v>1446</v>
      </c>
      <c r="Z137" s="64" t="s">
        <v>1519</v>
      </c>
      <c r="AA137" s="64" t="s">
        <v>1519</v>
      </c>
      <c r="AB137" s="64" t="s">
        <v>1521</v>
      </c>
      <c r="AC137" s="64" t="s">
        <v>1519</v>
      </c>
      <c r="AD137" s="64" t="s">
        <v>1520</v>
      </c>
      <c r="AE137" s="64" t="s">
        <v>1519</v>
      </c>
      <c r="AF137" s="64" t="s">
        <v>1519</v>
      </c>
      <c r="AG137" s="64"/>
      <c r="AH137" s="64">
        <f t="shared" si="12"/>
        <v>30</v>
      </c>
      <c r="AI137" s="64">
        <f t="shared" si="13"/>
        <v>15</v>
      </c>
      <c r="AJ137" s="64">
        <f t="shared" si="14"/>
        <v>3</v>
      </c>
      <c r="AK137" s="64">
        <f t="shared" si="15"/>
        <v>4</v>
      </c>
      <c r="AL137" s="64">
        <f t="shared" si="16"/>
        <v>8</v>
      </c>
    </row>
    <row r="138" spans="1:38">
      <c r="A138" s="63" t="str">
        <f>[1]Employee_Master!A134</f>
        <v>EMP0132</v>
      </c>
      <c r="B138" s="63" t="str">
        <f>[1]Employee_Master!B134</f>
        <v>Karan Sharma</v>
      </c>
      <c r="C138" s="64" t="s">
        <v>1519</v>
      </c>
      <c r="D138" s="64" t="s">
        <v>1519</v>
      </c>
      <c r="E138" s="64" t="s">
        <v>1519</v>
      </c>
      <c r="F138" s="64" t="s">
        <v>1519</v>
      </c>
      <c r="G138" s="64" t="s">
        <v>1519</v>
      </c>
      <c r="H138" s="64" t="s">
        <v>1519</v>
      </c>
      <c r="I138" s="64" t="s">
        <v>1520</v>
      </c>
      <c r="J138" s="64" t="s">
        <v>1519</v>
      </c>
      <c r="K138" s="64" t="s">
        <v>1519</v>
      </c>
      <c r="L138" s="64" t="s">
        <v>1521</v>
      </c>
      <c r="M138" s="64" t="s">
        <v>1446</v>
      </c>
      <c r="N138" s="64" t="s">
        <v>1519</v>
      </c>
      <c r="O138" s="64" t="s">
        <v>1446</v>
      </c>
      <c r="P138" s="64" t="s">
        <v>1520</v>
      </c>
      <c r="Q138" s="64" t="s">
        <v>1519</v>
      </c>
      <c r="R138" s="64" t="s">
        <v>1519</v>
      </c>
      <c r="S138" s="64" t="s">
        <v>1519</v>
      </c>
      <c r="T138" s="64" t="s">
        <v>1521</v>
      </c>
      <c r="U138" s="64" t="s">
        <v>1519</v>
      </c>
      <c r="V138" s="64" t="s">
        <v>1519</v>
      </c>
      <c r="W138" s="64" t="s">
        <v>1520</v>
      </c>
      <c r="X138" s="64" t="s">
        <v>1519</v>
      </c>
      <c r="Y138" s="64" t="s">
        <v>1519</v>
      </c>
      <c r="Z138" s="64" t="s">
        <v>1519</v>
      </c>
      <c r="AA138" s="64" t="s">
        <v>1519</v>
      </c>
      <c r="AB138" s="64" t="s">
        <v>1521</v>
      </c>
      <c r="AC138" s="64" t="s">
        <v>1519</v>
      </c>
      <c r="AD138" s="64" t="s">
        <v>1520</v>
      </c>
      <c r="AE138" s="64" t="s">
        <v>1446</v>
      </c>
      <c r="AF138" s="64" t="s">
        <v>1519</v>
      </c>
      <c r="AG138" s="64"/>
      <c r="AH138" s="64">
        <f t="shared" si="12"/>
        <v>30</v>
      </c>
      <c r="AI138" s="64">
        <f t="shared" si="13"/>
        <v>20</v>
      </c>
      <c r="AJ138" s="64">
        <f t="shared" si="14"/>
        <v>3</v>
      </c>
      <c r="AK138" s="64">
        <f t="shared" si="15"/>
        <v>4</v>
      </c>
      <c r="AL138" s="64">
        <f t="shared" si="16"/>
        <v>3</v>
      </c>
    </row>
    <row r="139" spans="1:38">
      <c r="A139" s="63" t="str">
        <f>[1]Employee_Master!A135</f>
        <v>EMP0133</v>
      </c>
      <c r="B139" s="63" t="str">
        <f>[1]Employee_Master!B135</f>
        <v>Karan Raza</v>
      </c>
      <c r="C139" s="64" t="s">
        <v>1519</v>
      </c>
      <c r="D139" s="64" t="s">
        <v>1446</v>
      </c>
      <c r="E139" s="64" t="s">
        <v>1519</v>
      </c>
      <c r="F139" s="64" t="s">
        <v>1519</v>
      </c>
      <c r="G139" s="64" t="s">
        <v>1519</v>
      </c>
      <c r="H139" s="64" t="s">
        <v>1519</v>
      </c>
      <c r="I139" s="64" t="s">
        <v>1520</v>
      </c>
      <c r="J139" s="64" t="s">
        <v>1519</v>
      </c>
      <c r="K139" s="64" t="s">
        <v>1519</v>
      </c>
      <c r="L139" s="64" t="s">
        <v>1521</v>
      </c>
      <c r="M139" s="64" t="s">
        <v>1519</v>
      </c>
      <c r="N139" s="64" t="s">
        <v>1446</v>
      </c>
      <c r="O139" s="64" t="s">
        <v>1519</v>
      </c>
      <c r="P139" s="64" t="s">
        <v>1520</v>
      </c>
      <c r="Q139" s="64" t="s">
        <v>1519</v>
      </c>
      <c r="R139" s="64" t="s">
        <v>1519</v>
      </c>
      <c r="S139" s="64" t="s">
        <v>1519</v>
      </c>
      <c r="T139" s="64" t="s">
        <v>1521</v>
      </c>
      <c r="U139" s="64" t="s">
        <v>1519</v>
      </c>
      <c r="V139" s="64" t="s">
        <v>1519</v>
      </c>
      <c r="W139" s="64" t="s">
        <v>1520</v>
      </c>
      <c r="X139" s="64" t="s">
        <v>1519</v>
      </c>
      <c r="Y139" s="64" t="s">
        <v>1519</v>
      </c>
      <c r="Z139" s="64" t="s">
        <v>1446</v>
      </c>
      <c r="AA139" s="64" t="s">
        <v>1519</v>
      </c>
      <c r="AB139" s="64" t="s">
        <v>1521</v>
      </c>
      <c r="AC139" s="64" t="s">
        <v>1446</v>
      </c>
      <c r="AD139" s="64" t="s">
        <v>1520</v>
      </c>
      <c r="AE139" s="64" t="s">
        <v>1446</v>
      </c>
      <c r="AF139" s="64" t="s">
        <v>1519</v>
      </c>
      <c r="AG139" s="64"/>
      <c r="AH139" s="64">
        <f t="shared" si="12"/>
        <v>30</v>
      </c>
      <c r="AI139" s="64">
        <f t="shared" si="13"/>
        <v>18</v>
      </c>
      <c r="AJ139" s="64">
        <f t="shared" si="14"/>
        <v>3</v>
      </c>
      <c r="AK139" s="64">
        <f t="shared" si="15"/>
        <v>4</v>
      </c>
      <c r="AL139" s="64">
        <f t="shared" si="16"/>
        <v>5</v>
      </c>
    </row>
    <row r="140" spans="1:38">
      <c r="A140" s="63" t="str">
        <f>[1]Employee_Master!A136</f>
        <v>EMP0134</v>
      </c>
      <c r="B140" s="63" t="str">
        <f>[1]Employee_Master!B136</f>
        <v>Karan Singh</v>
      </c>
      <c r="C140" s="64" t="s">
        <v>1446</v>
      </c>
      <c r="D140" s="64" t="s">
        <v>1519</v>
      </c>
      <c r="E140" s="64" t="s">
        <v>1519</v>
      </c>
      <c r="F140" s="64" t="s">
        <v>1446</v>
      </c>
      <c r="G140" s="64" t="s">
        <v>1446</v>
      </c>
      <c r="H140" s="64" t="s">
        <v>1519</v>
      </c>
      <c r="I140" s="64" t="s">
        <v>1520</v>
      </c>
      <c r="J140" s="64" t="s">
        <v>1519</v>
      </c>
      <c r="K140" s="64" t="s">
        <v>1519</v>
      </c>
      <c r="L140" s="64" t="s">
        <v>1521</v>
      </c>
      <c r="M140" s="64" t="s">
        <v>1446</v>
      </c>
      <c r="N140" s="64" t="s">
        <v>1446</v>
      </c>
      <c r="O140" s="64" t="s">
        <v>1446</v>
      </c>
      <c r="P140" s="64" t="s">
        <v>1520</v>
      </c>
      <c r="Q140" s="64" t="s">
        <v>1519</v>
      </c>
      <c r="R140" s="64" t="s">
        <v>1519</v>
      </c>
      <c r="S140" s="64" t="s">
        <v>1519</v>
      </c>
      <c r="T140" s="64" t="s">
        <v>1521</v>
      </c>
      <c r="U140" s="64" t="s">
        <v>1519</v>
      </c>
      <c r="V140" s="64" t="s">
        <v>1519</v>
      </c>
      <c r="W140" s="64" t="s">
        <v>1520</v>
      </c>
      <c r="X140" s="64" t="s">
        <v>1519</v>
      </c>
      <c r="Y140" s="64" t="s">
        <v>1519</v>
      </c>
      <c r="Z140" s="64" t="s">
        <v>1519</v>
      </c>
      <c r="AA140" s="64" t="s">
        <v>1519</v>
      </c>
      <c r="AB140" s="64" t="s">
        <v>1521</v>
      </c>
      <c r="AC140" s="64" t="s">
        <v>1519</v>
      </c>
      <c r="AD140" s="64" t="s">
        <v>1520</v>
      </c>
      <c r="AE140" s="64" t="s">
        <v>1519</v>
      </c>
      <c r="AF140" s="64" t="s">
        <v>1519</v>
      </c>
      <c r="AG140" s="64"/>
      <c r="AH140" s="64">
        <f t="shared" si="12"/>
        <v>30</v>
      </c>
      <c r="AI140" s="64">
        <f t="shared" si="13"/>
        <v>17</v>
      </c>
      <c r="AJ140" s="64">
        <f t="shared" si="14"/>
        <v>3</v>
      </c>
      <c r="AK140" s="64">
        <f t="shared" si="15"/>
        <v>4</v>
      </c>
      <c r="AL140" s="64">
        <f t="shared" si="16"/>
        <v>6</v>
      </c>
    </row>
    <row r="141" spans="1:38">
      <c r="A141" s="63" t="str">
        <f>[1]Employee_Master!A137</f>
        <v>EMP0135</v>
      </c>
      <c r="B141" s="63" t="str">
        <f>[1]Employee_Master!B137</f>
        <v>Karan Ahmed</v>
      </c>
      <c r="C141" s="64" t="s">
        <v>1519</v>
      </c>
      <c r="D141" s="64" t="s">
        <v>1446</v>
      </c>
      <c r="E141" s="64" t="s">
        <v>1519</v>
      </c>
      <c r="F141" s="64" t="s">
        <v>1519</v>
      </c>
      <c r="G141" s="64" t="s">
        <v>1519</v>
      </c>
      <c r="H141" s="64" t="s">
        <v>1519</v>
      </c>
      <c r="I141" s="64" t="s">
        <v>1520</v>
      </c>
      <c r="J141" s="64" t="s">
        <v>1519</v>
      </c>
      <c r="K141" s="64" t="s">
        <v>1446</v>
      </c>
      <c r="L141" s="64" t="s">
        <v>1521</v>
      </c>
      <c r="M141" s="64" t="s">
        <v>1519</v>
      </c>
      <c r="N141" s="64" t="s">
        <v>1519</v>
      </c>
      <c r="O141" s="64" t="s">
        <v>1519</v>
      </c>
      <c r="P141" s="64" t="s">
        <v>1520</v>
      </c>
      <c r="Q141" s="64" t="s">
        <v>1519</v>
      </c>
      <c r="R141" s="64" t="s">
        <v>1519</v>
      </c>
      <c r="S141" s="64" t="s">
        <v>1519</v>
      </c>
      <c r="T141" s="64" t="s">
        <v>1521</v>
      </c>
      <c r="U141" s="64" t="s">
        <v>1519</v>
      </c>
      <c r="V141" s="64" t="s">
        <v>1519</v>
      </c>
      <c r="W141" s="64" t="s">
        <v>1520</v>
      </c>
      <c r="X141" s="64" t="s">
        <v>1519</v>
      </c>
      <c r="Y141" s="64" t="s">
        <v>1519</v>
      </c>
      <c r="Z141" s="64" t="s">
        <v>1519</v>
      </c>
      <c r="AA141" s="64" t="s">
        <v>1519</v>
      </c>
      <c r="AB141" s="64" t="s">
        <v>1521</v>
      </c>
      <c r="AC141" s="64" t="s">
        <v>1519</v>
      </c>
      <c r="AD141" s="64" t="s">
        <v>1520</v>
      </c>
      <c r="AE141" s="64" t="s">
        <v>1519</v>
      </c>
      <c r="AF141" s="64" t="s">
        <v>1519</v>
      </c>
      <c r="AG141" s="64"/>
      <c r="AH141" s="64">
        <f t="shared" si="12"/>
        <v>30</v>
      </c>
      <c r="AI141" s="64">
        <f t="shared" si="13"/>
        <v>21</v>
      </c>
      <c r="AJ141" s="64">
        <f t="shared" si="14"/>
        <v>3</v>
      </c>
      <c r="AK141" s="64">
        <f t="shared" si="15"/>
        <v>4</v>
      </c>
      <c r="AL141" s="64">
        <f t="shared" si="16"/>
        <v>2</v>
      </c>
    </row>
    <row r="142" spans="1:38">
      <c r="A142" s="63" t="str">
        <f>[1]Employee_Master!A138</f>
        <v>EMP0136</v>
      </c>
      <c r="B142" s="63" t="str">
        <f>[1]Employee_Master!B138</f>
        <v>Karan Khair</v>
      </c>
      <c r="C142" s="64" t="s">
        <v>1519</v>
      </c>
      <c r="D142" s="64" t="s">
        <v>1519</v>
      </c>
      <c r="E142" s="64" t="s">
        <v>1519</v>
      </c>
      <c r="F142" s="64" t="s">
        <v>1519</v>
      </c>
      <c r="G142" s="64" t="s">
        <v>1519</v>
      </c>
      <c r="H142" s="64" t="s">
        <v>1519</v>
      </c>
      <c r="I142" s="64" t="s">
        <v>1520</v>
      </c>
      <c r="J142" s="64" t="s">
        <v>1446</v>
      </c>
      <c r="K142" s="64" t="s">
        <v>1519</v>
      </c>
      <c r="L142" s="64" t="s">
        <v>1521</v>
      </c>
      <c r="M142" s="64" t="s">
        <v>1519</v>
      </c>
      <c r="N142" s="64" t="s">
        <v>1519</v>
      </c>
      <c r="O142" s="64" t="s">
        <v>1519</v>
      </c>
      <c r="P142" s="64" t="s">
        <v>1520</v>
      </c>
      <c r="Q142" s="64" t="s">
        <v>1519</v>
      </c>
      <c r="R142" s="64" t="s">
        <v>1519</v>
      </c>
      <c r="S142" s="64" t="s">
        <v>1446</v>
      </c>
      <c r="T142" s="64" t="s">
        <v>1521</v>
      </c>
      <c r="U142" s="64" t="s">
        <v>1519</v>
      </c>
      <c r="V142" s="64" t="s">
        <v>1519</v>
      </c>
      <c r="W142" s="64" t="s">
        <v>1520</v>
      </c>
      <c r="X142" s="64" t="s">
        <v>1519</v>
      </c>
      <c r="Y142" s="64" t="s">
        <v>1519</v>
      </c>
      <c r="Z142" s="64" t="s">
        <v>1519</v>
      </c>
      <c r="AA142" s="64" t="s">
        <v>1519</v>
      </c>
      <c r="AB142" s="64" t="s">
        <v>1521</v>
      </c>
      <c r="AC142" s="64" t="s">
        <v>1519</v>
      </c>
      <c r="AD142" s="64" t="s">
        <v>1520</v>
      </c>
      <c r="AE142" s="64" t="s">
        <v>1519</v>
      </c>
      <c r="AF142" s="64" t="s">
        <v>1519</v>
      </c>
      <c r="AG142" s="64"/>
      <c r="AH142" s="64">
        <f t="shared" si="12"/>
        <v>30</v>
      </c>
      <c r="AI142" s="64">
        <f t="shared" si="13"/>
        <v>21</v>
      </c>
      <c r="AJ142" s="64">
        <f t="shared" si="14"/>
        <v>3</v>
      </c>
      <c r="AK142" s="64">
        <f t="shared" si="15"/>
        <v>4</v>
      </c>
      <c r="AL142" s="64">
        <f t="shared" si="16"/>
        <v>2</v>
      </c>
    </row>
    <row r="143" spans="1:38">
      <c r="A143" s="63" t="str">
        <f>[1]Employee_Master!A139</f>
        <v>EMP0137</v>
      </c>
      <c r="B143" s="63" t="str">
        <f>[1]Employee_Master!B139</f>
        <v>Karan Kumar</v>
      </c>
      <c r="C143" s="64" t="s">
        <v>1519</v>
      </c>
      <c r="D143" s="64" t="s">
        <v>1519</v>
      </c>
      <c r="E143" s="64" t="s">
        <v>1519</v>
      </c>
      <c r="F143" s="64" t="s">
        <v>1446</v>
      </c>
      <c r="G143" s="64" t="s">
        <v>1519</v>
      </c>
      <c r="H143" s="64" t="s">
        <v>1519</v>
      </c>
      <c r="I143" s="64" t="s">
        <v>1520</v>
      </c>
      <c r="J143" s="64" t="s">
        <v>1519</v>
      </c>
      <c r="K143" s="64" t="s">
        <v>1446</v>
      </c>
      <c r="L143" s="64" t="s">
        <v>1521</v>
      </c>
      <c r="M143" s="64" t="s">
        <v>1519</v>
      </c>
      <c r="N143" s="64" t="s">
        <v>1446</v>
      </c>
      <c r="O143" s="64" t="s">
        <v>1519</v>
      </c>
      <c r="P143" s="64" t="s">
        <v>1520</v>
      </c>
      <c r="Q143" s="64" t="s">
        <v>1446</v>
      </c>
      <c r="R143" s="64" t="s">
        <v>1519</v>
      </c>
      <c r="S143" s="64" t="s">
        <v>1446</v>
      </c>
      <c r="T143" s="64" t="s">
        <v>1521</v>
      </c>
      <c r="U143" s="64" t="s">
        <v>1519</v>
      </c>
      <c r="V143" s="64" t="s">
        <v>1519</v>
      </c>
      <c r="W143" s="64" t="s">
        <v>1520</v>
      </c>
      <c r="X143" s="64" t="s">
        <v>1519</v>
      </c>
      <c r="Y143" s="64" t="s">
        <v>1519</v>
      </c>
      <c r="Z143" s="64" t="s">
        <v>1519</v>
      </c>
      <c r="AA143" s="64" t="s">
        <v>1519</v>
      </c>
      <c r="AB143" s="64" t="s">
        <v>1521</v>
      </c>
      <c r="AC143" s="64" t="s">
        <v>1519</v>
      </c>
      <c r="AD143" s="64" t="s">
        <v>1520</v>
      </c>
      <c r="AE143" s="64" t="s">
        <v>1519</v>
      </c>
      <c r="AF143" s="64" t="s">
        <v>1519</v>
      </c>
      <c r="AG143" s="64"/>
      <c r="AH143" s="64">
        <f t="shared" si="12"/>
        <v>30</v>
      </c>
      <c r="AI143" s="64">
        <f t="shared" si="13"/>
        <v>18</v>
      </c>
      <c r="AJ143" s="64">
        <f t="shared" si="14"/>
        <v>3</v>
      </c>
      <c r="AK143" s="64">
        <f t="shared" si="15"/>
        <v>4</v>
      </c>
      <c r="AL143" s="64">
        <f t="shared" si="16"/>
        <v>5</v>
      </c>
    </row>
    <row r="144" spans="1:38">
      <c r="A144" s="63" t="str">
        <f>[1]Employee_Master!A140</f>
        <v>EMP0138</v>
      </c>
      <c r="B144" s="63" t="str">
        <f>[1]Employee_Master!B140</f>
        <v>Karan Verma</v>
      </c>
      <c r="C144" s="64" t="s">
        <v>1519</v>
      </c>
      <c r="D144" s="64" t="s">
        <v>1446</v>
      </c>
      <c r="E144" s="64" t="s">
        <v>1519</v>
      </c>
      <c r="F144" s="64" t="s">
        <v>1519</v>
      </c>
      <c r="G144" s="64" t="s">
        <v>1446</v>
      </c>
      <c r="H144" s="64" t="s">
        <v>1519</v>
      </c>
      <c r="I144" s="64" t="s">
        <v>1520</v>
      </c>
      <c r="J144" s="64" t="s">
        <v>1519</v>
      </c>
      <c r="K144" s="64" t="s">
        <v>1519</v>
      </c>
      <c r="L144" s="64" t="s">
        <v>1521</v>
      </c>
      <c r="M144" s="64" t="s">
        <v>1519</v>
      </c>
      <c r="N144" s="64" t="s">
        <v>1519</v>
      </c>
      <c r="O144" s="64" t="s">
        <v>1446</v>
      </c>
      <c r="P144" s="64" t="s">
        <v>1520</v>
      </c>
      <c r="Q144" s="64" t="s">
        <v>1446</v>
      </c>
      <c r="R144" s="64" t="s">
        <v>1519</v>
      </c>
      <c r="S144" s="64" t="s">
        <v>1446</v>
      </c>
      <c r="T144" s="64" t="s">
        <v>1521</v>
      </c>
      <c r="U144" s="64" t="s">
        <v>1446</v>
      </c>
      <c r="V144" s="64" t="s">
        <v>1519</v>
      </c>
      <c r="W144" s="64" t="s">
        <v>1520</v>
      </c>
      <c r="X144" s="64" t="s">
        <v>1519</v>
      </c>
      <c r="Y144" s="64" t="s">
        <v>1519</v>
      </c>
      <c r="Z144" s="64" t="s">
        <v>1519</v>
      </c>
      <c r="AA144" s="64" t="s">
        <v>1519</v>
      </c>
      <c r="AB144" s="64" t="s">
        <v>1521</v>
      </c>
      <c r="AC144" s="64" t="s">
        <v>1519</v>
      </c>
      <c r="AD144" s="64" t="s">
        <v>1520</v>
      </c>
      <c r="AE144" s="64" t="s">
        <v>1519</v>
      </c>
      <c r="AF144" s="64" t="s">
        <v>1519</v>
      </c>
      <c r="AG144" s="64"/>
      <c r="AH144" s="64">
        <f t="shared" si="12"/>
        <v>30</v>
      </c>
      <c r="AI144" s="64">
        <f t="shared" si="13"/>
        <v>17</v>
      </c>
      <c r="AJ144" s="64">
        <f t="shared" si="14"/>
        <v>3</v>
      </c>
      <c r="AK144" s="64">
        <f t="shared" si="15"/>
        <v>4</v>
      </c>
      <c r="AL144" s="64">
        <f t="shared" si="16"/>
        <v>6</v>
      </c>
    </row>
    <row r="145" spans="1:38">
      <c r="A145" s="63" t="str">
        <f>[1]Employee_Master!A141</f>
        <v>EMP0139</v>
      </c>
      <c r="B145" s="63" t="str">
        <f>[1]Employee_Master!B141</f>
        <v>Karan Patel</v>
      </c>
      <c r="C145" s="64" t="s">
        <v>1519</v>
      </c>
      <c r="D145" s="64" t="s">
        <v>1519</v>
      </c>
      <c r="E145" s="64" t="s">
        <v>1519</v>
      </c>
      <c r="F145" s="64" t="s">
        <v>1446</v>
      </c>
      <c r="G145" s="64" t="s">
        <v>1519</v>
      </c>
      <c r="H145" s="64" t="s">
        <v>1446</v>
      </c>
      <c r="I145" s="64" t="s">
        <v>1520</v>
      </c>
      <c r="J145" s="64" t="s">
        <v>1519</v>
      </c>
      <c r="K145" s="64" t="s">
        <v>1446</v>
      </c>
      <c r="L145" s="64" t="s">
        <v>1521</v>
      </c>
      <c r="M145" s="64" t="s">
        <v>1519</v>
      </c>
      <c r="N145" s="64" t="s">
        <v>1519</v>
      </c>
      <c r="O145" s="64" t="s">
        <v>1446</v>
      </c>
      <c r="P145" s="64" t="s">
        <v>1520</v>
      </c>
      <c r="Q145" s="64" t="s">
        <v>1519</v>
      </c>
      <c r="R145" s="64" t="s">
        <v>1519</v>
      </c>
      <c r="S145" s="64" t="s">
        <v>1519</v>
      </c>
      <c r="T145" s="64" t="s">
        <v>1521</v>
      </c>
      <c r="U145" s="64" t="s">
        <v>1519</v>
      </c>
      <c r="V145" s="64" t="s">
        <v>1519</v>
      </c>
      <c r="W145" s="64" t="s">
        <v>1520</v>
      </c>
      <c r="X145" s="64" t="s">
        <v>1519</v>
      </c>
      <c r="Y145" s="64" t="s">
        <v>1519</v>
      </c>
      <c r="Z145" s="64" t="s">
        <v>1519</v>
      </c>
      <c r="AA145" s="64" t="s">
        <v>1519</v>
      </c>
      <c r="AB145" s="64" t="s">
        <v>1521</v>
      </c>
      <c r="AC145" s="64" t="s">
        <v>1519</v>
      </c>
      <c r="AD145" s="64" t="s">
        <v>1520</v>
      </c>
      <c r="AE145" s="64" t="s">
        <v>1519</v>
      </c>
      <c r="AF145" s="64" t="s">
        <v>1446</v>
      </c>
      <c r="AG145" s="64"/>
      <c r="AH145" s="64">
        <f t="shared" si="12"/>
        <v>30</v>
      </c>
      <c r="AI145" s="64">
        <f t="shared" si="13"/>
        <v>18</v>
      </c>
      <c r="AJ145" s="64">
        <f t="shared" si="14"/>
        <v>3</v>
      </c>
      <c r="AK145" s="64">
        <f t="shared" si="15"/>
        <v>4</v>
      </c>
      <c r="AL145" s="64">
        <f t="shared" si="16"/>
        <v>5</v>
      </c>
    </row>
    <row r="146" spans="1:38">
      <c r="A146" s="63" t="str">
        <f>[1]Employee_Master!A142</f>
        <v>EMP0140</v>
      </c>
      <c r="B146" s="63" t="str">
        <f>[1]Employee_Master!B142</f>
        <v>Karan Ansari</v>
      </c>
      <c r="C146" s="64" t="s">
        <v>1519</v>
      </c>
      <c r="D146" s="64" t="s">
        <v>1446</v>
      </c>
      <c r="E146" s="64" t="s">
        <v>1446</v>
      </c>
      <c r="F146" s="64" t="s">
        <v>1519</v>
      </c>
      <c r="G146" s="64" t="s">
        <v>1519</v>
      </c>
      <c r="H146" s="64" t="s">
        <v>1519</v>
      </c>
      <c r="I146" s="64" t="s">
        <v>1520</v>
      </c>
      <c r="J146" s="64" t="s">
        <v>1519</v>
      </c>
      <c r="K146" s="64" t="s">
        <v>1446</v>
      </c>
      <c r="L146" s="64" t="s">
        <v>1521</v>
      </c>
      <c r="M146" s="64" t="s">
        <v>1519</v>
      </c>
      <c r="N146" s="64" t="s">
        <v>1446</v>
      </c>
      <c r="O146" s="64" t="s">
        <v>1519</v>
      </c>
      <c r="P146" s="64" t="s">
        <v>1520</v>
      </c>
      <c r="Q146" s="64" t="s">
        <v>1519</v>
      </c>
      <c r="R146" s="64" t="s">
        <v>1519</v>
      </c>
      <c r="S146" s="64" t="s">
        <v>1519</v>
      </c>
      <c r="T146" s="64" t="s">
        <v>1521</v>
      </c>
      <c r="U146" s="64" t="s">
        <v>1519</v>
      </c>
      <c r="V146" s="64" t="s">
        <v>1519</v>
      </c>
      <c r="W146" s="64" t="s">
        <v>1520</v>
      </c>
      <c r="X146" s="64" t="s">
        <v>1519</v>
      </c>
      <c r="Y146" s="64" t="s">
        <v>1519</v>
      </c>
      <c r="Z146" s="64" t="s">
        <v>1446</v>
      </c>
      <c r="AA146" s="64" t="s">
        <v>1519</v>
      </c>
      <c r="AB146" s="64" t="s">
        <v>1521</v>
      </c>
      <c r="AC146" s="64" t="s">
        <v>1519</v>
      </c>
      <c r="AD146" s="64" t="s">
        <v>1520</v>
      </c>
      <c r="AE146" s="64" t="s">
        <v>1519</v>
      </c>
      <c r="AF146" s="64" t="s">
        <v>1446</v>
      </c>
      <c r="AG146" s="64"/>
      <c r="AH146" s="64">
        <f t="shared" si="12"/>
        <v>30</v>
      </c>
      <c r="AI146" s="64">
        <f t="shared" si="13"/>
        <v>17</v>
      </c>
      <c r="AJ146" s="64">
        <f t="shared" si="14"/>
        <v>3</v>
      </c>
      <c r="AK146" s="64">
        <f t="shared" si="15"/>
        <v>4</v>
      </c>
      <c r="AL146" s="64">
        <f t="shared" si="16"/>
        <v>6</v>
      </c>
    </row>
    <row r="147" spans="1:38">
      <c r="A147" s="63" t="str">
        <f>[1]Employee_Master!A143</f>
        <v>EMP0141</v>
      </c>
      <c r="B147" s="63" t="str">
        <f>[1]Employee_Master!B143</f>
        <v>Karan Das</v>
      </c>
      <c r="C147" s="64" t="s">
        <v>1519</v>
      </c>
      <c r="D147" s="64" t="s">
        <v>1519</v>
      </c>
      <c r="E147" s="64" t="s">
        <v>1519</v>
      </c>
      <c r="F147" s="64" t="s">
        <v>1519</v>
      </c>
      <c r="G147" s="64" t="s">
        <v>1519</v>
      </c>
      <c r="H147" s="64" t="s">
        <v>1519</v>
      </c>
      <c r="I147" s="64" t="s">
        <v>1520</v>
      </c>
      <c r="J147" s="64" t="s">
        <v>1519</v>
      </c>
      <c r="K147" s="64" t="s">
        <v>1519</v>
      </c>
      <c r="L147" s="64" t="s">
        <v>1521</v>
      </c>
      <c r="M147" s="64" t="s">
        <v>1446</v>
      </c>
      <c r="N147" s="64" t="s">
        <v>1519</v>
      </c>
      <c r="O147" s="64" t="s">
        <v>1519</v>
      </c>
      <c r="P147" s="64" t="s">
        <v>1520</v>
      </c>
      <c r="Q147" s="64" t="s">
        <v>1519</v>
      </c>
      <c r="R147" s="64" t="s">
        <v>1446</v>
      </c>
      <c r="S147" s="64" t="s">
        <v>1519</v>
      </c>
      <c r="T147" s="64" t="s">
        <v>1521</v>
      </c>
      <c r="U147" s="64" t="s">
        <v>1519</v>
      </c>
      <c r="V147" s="64" t="s">
        <v>1519</v>
      </c>
      <c r="W147" s="64" t="s">
        <v>1520</v>
      </c>
      <c r="X147" s="64" t="s">
        <v>1519</v>
      </c>
      <c r="Y147" s="64" t="s">
        <v>1519</v>
      </c>
      <c r="Z147" s="64" t="s">
        <v>1446</v>
      </c>
      <c r="AA147" s="64" t="s">
        <v>1519</v>
      </c>
      <c r="AB147" s="64" t="s">
        <v>1521</v>
      </c>
      <c r="AC147" s="64" t="s">
        <v>1519</v>
      </c>
      <c r="AD147" s="64" t="s">
        <v>1520</v>
      </c>
      <c r="AE147" s="64" t="s">
        <v>1446</v>
      </c>
      <c r="AF147" s="64" t="s">
        <v>1519</v>
      </c>
      <c r="AG147" s="64"/>
      <c r="AH147" s="64">
        <f t="shared" si="12"/>
        <v>30</v>
      </c>
      <c r="AI147" s="64">
        <f t="shared" si="13"/>
        <v>19</v>
      </c>
      <c r="AJ147" s="64">
        <f t="shared" si="14"/>
        <v>3</v>
      </c>
      <c r="AK147" s="64">
        <f t="shared" si="15"/>
        <v>4</v>
      </c>
      <c r="AL147" s="64">
        <f t="shared" si="16"/>
        <v>4</v>
      </c>
    </row>
    <row r="148" spans="1:38">
      <c r="A148" s="63" t="str">
        <f>[1]Employee_Master!A144</f>
        <v>EMP0142</v>
      </c>
      <c r="B148" s="63" t="str">
        <f>[1]Employee_Master!B144</f>
        <v>Karan Babu</v>
      </c>
      <c r="C148" s="64" t="s">
        <v>1519</v>
      </c>
      <c r="D148" s="64" t="s">
        <v>1519</v>
      </c>
      <c r="E148" s="64" t="s">
        <v>1519</v>
      </c>
      <c r="F148" s="64" t="s">
        <v>1446</v>
      </c>
      <c r="G148" s="64" t="s">
        <v>1519</v>
      </c>
      <c r="H148" s="64" t="s">
        <v>1446</v>
      </c>
      <c r="I148" s="64" t="s">
        <v>1520</v>
      </c>
      <c r="J148" s="64" t="s">
        <v>1519</v>
      </c>
      <c r="K148" s="64" t="s">
        <v>1519</v>
      </c>
      <c r="L148" s="64" t="s">
        <v>1521</v>
      </c>
      <c r="M148" s="64" t="s">
        <v>1446</v>
      </c>
      <c r="N148" s="64" t="s">
        <v>1519</v>
      </c>
      <c r="O148" s="64" t="s">
        <v>1446</v>
      </c>
      <c r="P148" s="64" t="s">
        <v>1520</v>
      </c>
      <c r="Q148" s="64" t="s">
        <v>1519</v>
      </c>
      <c r="R148" s="64" t="s">
        <v>1519</v>
      </c>
      <c r="S148" s="64" t="s">
        <v>1446</v>
      </c>
      <c r="T148" s="64" t="s">
        <v>1521</v>
      </c>
      <c r="U148" s="64" t="s">
        <v>1446</v>
      </c>
      <c r="V148" s="64" t="s">
        <v>1519</v>
      </c>
      <c r="W148" s="64" t="s">
        <v>1520</v>
      </c>
      <c r="X148" s="64" t="s">
        <v>1519</v>
      </c>
      <c r="Y148" s="64" t="s">
        <v>1519</v>
      </c>
      <c r="Z148" s="64" t="s">
        <v>1519</v>
      </c>
      <c r="AA148" s="64" t="s">
        <v>1519</v>
      </c>
      <c r="AB148" s="64" t="s">
        <v>1521</v>
      </c>
      <c r="AC148" s="64" t="s">
        <v>1519</v>
      </c>
      <c r="AD148" s="64" t="s">
        <v>1520</v>
      </c>
      <c r="AE148" s="64" t="s">
        <v>1519</v>
      </c>
      <c r="AF148" s="64" t="s">
        <v>1446</v>
      </c>
      <c r="AG148" s="64"/>
      <c r="AH148" s="64">
        <f t="shared" si="12"/>
        <v>30</v>
      </c>
      <c r="AI148" s="64">
        <f t="shared" si="13"/>
        <v>16</v>
      </c>
      <c r="AJ148" s="64">
        <f t="shared" si="14"/>
        <v>3</v>
      </c>
      <c r="AK148" s="64">
        <f t="shared" si="15"/>
        <v>4</v>
      </c>
      <c r="AL148" s="64">
        <f t="shared" si="16"/>
        <v>7</v>
      </c>
    </row>
    <row r="149" spans="1:38">
      <c r="A149" s="63" t="str">
        <f>[1]Employee_Master!A145</f>
        <v>EMP0143</v>
      </c>
      <c r="B149" s="63" t="str">
        <f>[1]Employee_Master!B145</f>
        <v>Karan Mehta</v>
      </c>
      <c r="C149" s="64" t="s">
        <v>1446</v>
      </c>
      <c r="D149" s="64" t="s">
        <v>1519</v>
      </c>
      <c r="E149" s="64" t="s">
        <v>1519</v>
      </c>
      <c r="F149" s="64" t="s">
        <v>1519</v>
      </c>
      <c r="G149" s="64" t="s">
        <v>1446</v>
      </c>
      <c r="H149" s="64" t="s">
        <v>1519</v>
      </c>
      <c r="I149" s="64" t="s">
        <v>1520</v>
      </c>
      <c r="J149" s="64" t="s">
        <v>1519</v>
      </c>
      <c r="K149" s="64" t="s">
        <v>1519</v>
      </c>
      <c r="L149" s="64" t="s">
        <v>1521</v>
      </c>
      <c r="M149" s="64" t="s">
        <v>1519</v>
      </c>
      <c r="N149" s="64" t="s">
        <v>1519</v>
      </c>
      <c r="O149" s="64" t="s">
        <v>1519</v>
      </c>
      <c r="P149" s="64" t="s">
        <v>1520</v>
      </c>
      <c r="Q149" s="64" t="s">
        <v>1446</v>
      </c>
      <c r="R149" s="64" t="s">
        <v>1519</v>
      </c>
      <c r="S149" s="64" t="s">
        <v>1446</v>
      </c>
      <c r="T149" s="64" t="s">
        <v>1521</v>
      </c>
      <c r="U149" s="64" t="s">
        <v>1519</v>
      </c>
      <c r="V149" s="64" t="s">
        <v>1519</v>
      </c>
      <c r="W149" s="64" t="s">
        <v>1520</v>
      </c>
      <c r="X149" s="64" t="s">
        <v>1519</v>
      </c>
      <c r="Y149" s="64" t="s">
        <v>1519</v>
      </c>
      <c r="Z149" s="64" t="s">
        <v>1519</v>
      </c>
      <c r="AA149" s="64" t="s">
        <v>1519</v>
      </c>
      <c r="AB149" s="64" t="s">
        <v>1521</v>
      </c>
      <c r="AC149" s="64" t="s">
        <v>1519</v>
      </c>
      <c r="AD149" s="64" t="s">
        <v>1520</v>
      </c>
      <c r="AE149" s="64" t="s">
        <v>1519</v>
      </c>
      <c r="AF149" s="64" t="s">
        <v>1519</v>
      </c>
      <c r="AG149" s="64"/>
      <c r="AH149" s="64">
        <f t="shared" si="12"/>
        <v>30</v>
      </c>
      <c r="AI149" s="64">
        <f t="shared" si="13"/>
        <v>19</v>
      </c>
      <c r="AJ149" s="64">
        <f t="shared" si="14"/>
        <v>3</v>
      </c>
      <c r="AK149" s="64">
        <f t="shared" si="15"/>
        <v>4</v>
      </c>
      <c r="AL149" s="64">
        <f t="shared" si="16"/>
        <v>4</v>
      </c>
    </row>
    <row r="150" spans="1:38">
      <c r="A150" s="63" t="str">
        <f>[1]Employee_Master!A146</f>
        <v>EMP0144</v>
      </c>
      <c r="B150" s="63" t="str">
        <f>[1]Employee_Master!B146</f>
        <v>Karan Pal</v>
      </c>
      <c r="C150" s="64" t="s">
        <v>1519</v>
      </c>
      <c r="D150" s="64" t="s">
        <v>1519</v>
      </c>
      <c r="E150" s="64" t="s">
        <v>1446</v>
      </c>
      <c r="F150" s="64" t="s">
        <v>1519</v>
      </c>
      <c r="G150" s="64" t="s">
        <v>1519</v>
      </c>
      <c r="H150" s="64" t="s">
        <v>1519</v>
      </c>
      <c r="I150" s="64" t="s">
        <v>1520</v>
      </c>
      <c r="J150" s="64" t="s">
        <v>1519</v>
      </c>
      <c r="K150" s="64" t="s">
        <v>1519</v>
      </c>
      <c r="L150" s="64" t="s">
        <v>1521</v>
      </c>
      <c r="M150" s="64" t="s">
        <v>1519</v>
      </c>
      <c r="N150" s="64" t="s">
        <v>1519</v>
      </c>
      <c r="O150" s="64" t="s">
        <v>1519</v>
      </c>
      <c r="P150" s="64" t="s">
        <v>1520</v>
      </c>
      <c r="Q150" s="64" t="s">
        <v>1519</v>
      </c>
      <c r="R150" s="64" t="s">
        <v>1519</v>
      </c>
      <c r="S150" s="64" t="s">
        <v>1446</v>
      </c>
      <c r="T150" s="64" t="s">
        <v>1521</v>
      </c>
      <c r="U150" s="64" t="s">
        <v>1519</v>
      </c>
      <c r="V150" s="64" t="s">
        <v>1519</v>
      </c>
      <c r="W150" s="64" t="s">
        <v>1520</v>
      </c>
      <c r="X150" s="64" t="s">
        <v>1519</v>
      </c>
      <c r="Y150" s="64" t="s">
        <v>1519</v>
      </c>
      <c r="Z150" s="64" t="s">
        <v>1519</v>
      </c>
      <c r="AA150" s="64" t="s">
        <v>1446</v>
      </c>
      <c r="AB150" s="64" t="s">
        <v>1521</v>
      </c>
      <c r="AC150" s="64" t="s">
        <v>1519</v>
      </c>
      <c r="AD150" s="64" t="s">
        <v>1520</v>
      </c>
      <c r="AE150" s="64" t="s">
        <v>1519</v>
      </c>
      <c r="AF150" s="64" t="s">
        <v>1519</v>
      </c>
      <c r="AG150" s="64"/>
      <c r="AH150" s="64">
        <f t="shared" si="12"/>
        <v>30</v>
      </c>
      <c r="AI150" s="64">
        <f t="shared" si="13"/>
        <v>20</v>
      </c>
      <c r="AJ150" s="64">
        <f t="shared" si="14"/>
        <v>3</v>
      </c>
      <c r="AK150" s="64">
        <f t="shared" si="15"/>
        <v>4</v>
      </c>
      <c r="AL150" s="64">
        <f t="shared" si="16"/>
        <v>3</v>
      </c>
    </row>
    <row r="151" spans="1:38">
      <c r="A151" s="63" t="str">
        <f>[1]Employee_Master!A147</f>
        <v>EMP0145</v>
      </c>
      <c r="B151" s="63" t="str">
        <f>[1]Employee_Master!B147</f>
        <v>Karan Lal</v>
      </c>
      <c r="C151" s="64" t="s">
        <v>1519</v>
      </c>
      <c r="D151" s="64" t="s">
        <v>1446</v>
      </c>
      <c r="E151" s="64" t="s">
        <v>1519</v>
      </c>
      <c r="F151" s="64" t="s">
        <v>1519</v>
      </c>
      <c r="G151" s="64" t="s">
        <v>1519</v>
      </c>
      <c r="H151" s="64" t="s">
        <v>1519</v>
      </c>
      <c r="I151" s="64" t="s">
        <v>1520</v>
      </c>
      <c r="J151" s="64" t="s">
        <v>1519</v>
      </c>
      <c r="K151" s="64" t="s">
        <v>1519</v>
      </c>
      <c r="L151" s="64" t="s">
        <v>1521</v>
      </c>
      <c r="M151" s="64" t="s">
        <v>1519</v>
      </c>
      <c r="N151" s="64" t="s">
        <v>1519</v>
      </c>
      <c r="O151" s="64" t="s">
        <v>1519</v>
      </c>
      <c r="P151" s="64" t="s">
        <v>1520</v>
      </c>
      <c r="Q151" s="64" t="s">
        <v>1519</v>
      </c>
      <c r="R151" s="64" t="s">
        <v>1519</v>
      </c>
      <c r="S151" s="64" t="s">
        <v>1446</v>
      </c>
      <c r="T151" s="64" t="s">
        <v>1521</v>
      </c>
      <c r="U151" s="64" t="s">
        <v>1519</v>
      </c>
      <c r="V151" s="64" t="s">
        <v>1519</v>
      </c>
      <c r="W151" s="64" t="s">
        <v>1520</v>
      </c>
      <c r="X151" s="64" t="s">
        <v>1519</v>
      </c>
      <c r="Y151" s="64" t="s">
        <v>1519</v>
      </c>
      <c r="Z151" s="64" t="s">
        <v>1519</v>
      </c>
      <c r="AA151" s="64" t="s">
        <v>1446</v>
      </c>
      <c r="AB151" s="64" t="s">
        <v>1521</v>
      </c>
      <c r="AC151" s="64" t="s">
        <v>1519</v>
      </c>
      <c r="AD151" s="64" t="s">
        <v>1520</v>
      </c>
      <c r="AE151" s="64" t="s">
        <v>1519</v>
      </c>
      <c r="AF151" s="64" t="s">
        <v>1519</v>
      </c>
      <c r="AG151" s="64"/>
      <c r="AH151" s="64">
        <f t="shared" si="12"/>
        <v>30</v>
      </c>
      <c r="AI151" s="64">
        <f t="shared" si="13"/>
        <v>20</v>
      </c>
      <c r="AJ151" s="64">
        <f t="shared" si="14"/>
        <v>3</v>
      </c>
      <c r="AK151" s="64">
        <f t="shared" si="15"/>
        <v>4</v>
      </c>
      <c r="AL151" s="64">
        <f t="shared" si="16"/>
        <v>3</v>
      </c>
    </row>
    <row r="152" spans="1:38">
      <c r="A152" s="63" t="str">
        <f>[1]Employee_Master!A148</f>
        <v>EMP0146</v>
      </c>
      <c r="B152" s="63" t="str">
        <f>[1]Employee_Master!B148</f>
        <v>Karan Mian</v>
      </c>
      <c r="C152" s="64" t="s">
        <v>1519</v>
      </c>
      <c r="D152" s="64" t="s">
        <v>1519</v>
      </c>
      <c r="E152" s="64" t="s">
        <v>1519</v>
      </c>
      <c r="F152" s="64" t="s">
        <v>1519</v>
      </c>
      <c r="G152" s="64" t="s">
        <v>1446</v>
      </c>
      <c r="H152" s="64" t="s">
        <v>1446</v>
      </c>
      <c r="I152" s="64" t="s">
        <v>1520</v>
      </c>
      <c r="J152" s="64" t="s">
        <v>1519</v>
      </c>
      <c r="K152" s="64" t="s">
        <v>1519</v>
      </c>
      <c r="L152" s="64" t="s">
        <v>1521</v>
      </c>
      <c r="M152" s="64" t="s">
        <v>1519</v>
      </c>
      <c r="N152" s="64" t="s">
        <v>1519</v>
      </c>
      <c r="O152" s="64" t="s">
        <v>1519</v>
      </c>
      <c r="P152" s="64" t="s">
        <v>1520</v>
      </c>
      <c r="Q152" s="64" t="s">
        <v>1519</v>
      </c>
      <c r="R152" s="64" t="s">
        <v>1446</v>
      </c>
      <c r="S152" s="64" t="s">
        <v>1446</v>
      </c>
      <c r="T152" s="64" t="s">
        <v>1521</v>
      </c>
      <c r="U152" s="64" t="s">
        <v>1519</v>
      </c>
      <c r="V152" s="64" t="s">
        <v>1519</v>
      </c>
      <c r="W152" s="64" t="s">
        <v>1520</v>
      </c>
      <c r="X152" s="64" t="s">
        <v>1519</v>
      </c>
      <c r="Y152" s="64" t="s">
        <v>1519</v>
      </c>
      <c r="Z152" s="64" t="s">
        <v>1519</v>
      </c>
      <c r="AA152" s="64" t="s">
        <v>1519</v>
      </c>
      <c r="AB152" s="64" t="s">
        <v>1521</v>
      </c>
      <c r="AC152" s="64" t="s">
        <v>1446</v>
      </c>
      <c r="AD152" s="64" t="s">
        <v>1520</v>
      </c>
      <c r="AE152" s="64" t="s">
        <v>1519</v>
      </c>
      <c r="AF152" s="64" t="s">
        <v>1519</v>
      </c>
      <c r="AG152" s="64"/>
      <c r="AH152" s="64">
        <f t="shared" si="12"/>
        <v>30</v>
      </c>
      <c r="AI152" s="64">
        <f t="shared" si="13"/>
        <v>18</v>
      </c>
      <c r="AJ152" s="64">
        <f t="shared" si="14"/>
        <v>3</v>
      </c>
      <c r="AK152" s="64">
        <f t="shared" si="15"/>
        <v>4</v>
      </c>
      <c r="AL152" s="64">
        <f t="shared" si="16"/>
        <v>5</v>
      </c>
    </row>
    <row r="153" spans="1:38">
      <c r="A153" s="63" t="str">
        <f>[1]Employee_Master!A149</f>
        <v>EMP0147</v>
      </c>
      <c r="B153" s="63" t="str">
        <f>[1]Employee_Master!B149</f>
        <v>Karan Sheikh</v>
      </c>
      <c r="C153" s="64" t="s">
        <v>1519</v>
      </c>
      <c r="D153" s="64" t="s">
        <v>1519</v>
      </c>
      <c r="E153" s="64" t="s">
        <v>1519</v>
      </c>
      <c r="F153" s="64" t="s">
        <v>1519</v>
      </c>
      <c r="G153" s="64" t="s">
        <v>1519</v>
      </c>
      <c r="H153" s="64" t="s">
        <v>1519</v>
      </c>
      <c r="I153" s="64" t="s">
        <v>1520</v>
      </c>
      <c r="J153" s="64" t="s">
        <v>1519</v>
      </c>
      <c r="K153" s="64" t="s">
        <v>1446</v>
      </c>
      <c r="L153" s="64" t="s">
        <v>1521</v>
      </c>
      <c r="M153" s="64" t="s">
        <v>1519</v>
      </c>
      <c r="N153" s="64" t="s">
        <v>1446</v>
      </c>
      <c r="O153" s="64" t="s">
        <v>1446</v>
      </c>
      <c r="P153" s="64" t="s">
        <v>1520</v>
      </c>
      <c r="Q153" s="64" t="s">
        <v>1446</v>
      </c>
      <c r="R153" s="64" t="s">
        <v>1446</v>
      </c>
      <c r="S153" s="64" t="s">
        <v>1519</v>
      </c>
      <c r="T153" s="64" t="s">
        <v>1521</v>
      </c>
      <c r="U153" s="64" t="s">
        <v>1446</v>
      </c>
      <c r="V153" s="64" t="s">
        <v>1519</v>
      </c>
      <c r="W153" s="64" t="s">
        <v>1520</v>
      </c>
      <c r="X153" s="64" t="s">
        <v>1519</v>
      </c>
      <c r="Y153" s="64" t="s">
        <v>1519</v>
      </c>
      <c r="Z153" s="64" t="s">
        <v>1519</v>
      </c>
      <c r="AA153" s="64" t="s">
        <v>1446</v>
      </c>
      <c r="AB153" s="64" t="s">
        <v>1521</v>
      </c>
      <c r="AC153" s="64" t="s">
        <v>1519</v>
      </c>
      <c r="AD153" s="64" t="s">
        <v>1520</v>
      </c>
      <c r="AE153" s="64" t="s">
        <v>1519</v>
      </c>
      <c r="AF153" s="64" t="s">
        <v>1519</v>
      </c>
      <c r="AG153" s="64"/>
      <c r="AH153" s="64">
        <f t="shared" si="12"/>
        <v>30</v>
      </c>
      <c r="AI153" s="64">
        <f t="shared" si="13"/>
        <v>16</v>
      </c>
      <c r="AJ153" s="64">
        <f t="shared" si="14"/>
        <v>3</v>
      </c>
      <c r="AK153" s="64">
        <f t="shared" si="15"/>
        <v>4</v>
      </c>
      <c r="AL153" s="64">
        <f t="shared" si="16"/>
        <v>7</v>
      </c>
    </row>
    <row r="154" spans="1:38">
      <c r="A154" s="63" t="str">
        <f>[1]Employee_Master!A150</f>
        <v>EMP0148</v>
      </c>
      <c r="B154" s="63" t="str">
        <f>[1]Employee_Master!B150</f>
        <v>Karan Suri</v>
      </c>
      <c r="C154" s="64" t="s">
        <v>1519</v>
      </c>
      <c r="D154" s="64" t="s">
        <v>1519</v>
      </c>
      <c r="E154" s="64" t="s">
        <v>1519</v>
      </c>
      <c r="F154" s="64" t="s">
        <v>1446</v>
      </c>
      <c r="G154" s="64" t="s">
        <v>1519</v>
      </c>
      <c r="H154" s="64" t="s">
        <v>1519</v>
      </c>
      <c r="I154" s="64" t="s">
        <v>1520</v>
      </c>
      <c r="J154" s="64" t="s">
        <v>1519</v>
      </c>
      <c r="K154" s="64" t="s">
        <v>1519</v>
      </c>
      <c r="L154" s="64" t="s">
        <v>1521</v>
      </c>
      <c r="M154" s="64" t="s">
        <v>1519</v>
      </c>
      <c r="N154" s="64" t="s">
        <v>1519</v>
      </c>
      <c r="O154" s="64" t="s">
        <v>1519</v>
      </c>
      <c r="P154" s="64" t="s">
        <v>1520</v>
      </c>
      <c r="Q154" s="64" t="s">
        <v>1519</v>
      </c>
      <c r="R154" s="64" t="s">
        <v>1446</v>
      </c>
      <c r="S154" s="64" t="s">
        <v>1519</v>
      </c>
      <c r="T154" s="64" t="s">
        <v>1521</v>
      </c>
      <c r="U154" s="64" t="s">
        <v>1519</v>
      </c>
      <c r="V154" s="64" t="s">
        <v>1519</v>
      </c>
      <c r="W154" s="64" t="s">
        <v>1520</v>
      </c>
      <c r="X154" s="64" t="s">
        <v>1519</v>
      </c>
      <c r="Y154" s="64" t="s">
        <v>1519</v>
      </c>
      <c r="Z154" s="64" t="s">
        <v>1519</v>
      </c>
      <c r="AA154" s="64" t="s">
        <v>1519</v>
      </c>
      <c r="AB154" s="64" t="s">
        <v>1521</v>
      </c>
      <c r="AC154" s="64" t="s">
        <v>1519</v>
      </c>
      <c r="AD154" s="64" t="s">
        <v>1520</v>
      </c>
      <c r="AE154" s="64" t="s">
        <v>1519</v>
      </c>
      <c r="AF154" s="64" t="s">
        <v>1519</v>
      </c>
      <c r="AG154" s="64"/>
      <c r="AH154" s="64">
        <f t="shared" si="12"/>
        <v>30</v>
      </c>
      <c r="AI154" s="64">
        <f t="shared" si="13"/>
        <v>21</v>
      </c>
      <c r="AJ154" s="64">
        <f t="shared" si="14"/>
        <v>3</v>
      </c>
      <c r="AK154" s="64">
        <f t="shared" si="15"/>
        <v>4</v>
      </c>
      <c r="AL154" s="64">
        <f t="shared" si="16"/>
        <v>2</v>
      </c>
    </row>
    <row r="155" spans="1:38">
      <c r="A155" s="63" t="str">
        <f>[1]Employee_Master!A151</f>
        <v>EMP0149</v>
      </c>
      <c r="B155" s="63" t="str">
        <f>[1]Employee_Master!B151</f>
        <v>Karan Malik</v>
      </c>
      <c r="C155" s="64" t="s">
        <v>1519</v>
      </c>
      <c r="D155" s="64" t="s">
        <v>1519</v>
      </c>
      <c r="E155" s="64" t="s">
        <v>1519</v>
      </c>
      <c r="F155" s="64" t="s">
        <v>1519</v>
      </c>
      <c r="G155" s="64" t="s">
        <v>1519</v>
      </c>
      <c r="H155" s="64" t="s">
        <v>1519</v>
      </c>
      <c r="I155" s="64" t="s">
        <v>1520</v>
      </c>
      <c r="J155" s="64" t="s">
        <v>1519</v>
      </c>
      <c r="K155" s="64" t="s">
        <v>1446</v>
      </c>
      <c r="L155" s="64" t="s">
        <v>1521</v>
      </c>
      <c r="M155" s="64" t="s">
        <v>1519</v>
      </c>
      <c r="N155" s="64" t="s">
        <v>1446</v>
      </c>
      <c r="O155" s="64" t="s">
        <v>1519</v>
      </c>
      <c r="P155" s="64" t="s">
        <v>1520</v>
      </c>
      <c r="Q155" s="64" t="s">
        <v>1519</v>
      </c>
      <c r="R155" s="64" t="s">
        <v>1519</v>
      </c>
      <c r="S155" s="64" t="s">
        <v>1446</v>
      </c>
      <c r="T155" s="64" t="s">
        <v>1521</v>
      </c>
      <c r="U155" s="64" t="s">
        <v>1446</v>
      </c>
      <c r="V155" s="64" t="s">
        <v>1519</v>
      </c>
      <c r="W155" s="64" t="s">
        <v>1520</v>
      </c>
      <c r="X155" s="64" t="s">
        <v>1519</v>
      </c>
      <c r="Y155" s="64" t="s">
        <v>1519</v>
      </c>
      <c r="Z155" s="64" t="s">
        <v>1519</v>
      </c>
      <c r="AA155" s="64" t="s">
        <v>1519</v>
      </c>
      <c r="AB155" s="64" t="s">
        <v>1521</v>
      </c>
      <c r="AC155" s="64" t="s">
        <v>1519</v>
      </c>
      <c r="AD155" s="64" t="s">
        <v>1520</v>
      </c>
      <c r="AE155" s="64" t="s">
        <v>1519</v>
      </c>
      <c r="AF155" s="64" t="s">
        <v>1519</v>
      </c>
      <c r="AG155" s="64"/>
      <c r="AH155" s="64">
        <f t="shared" si="12"/>
        <v>30</v>
      </c>
      <c r="AI155" s="64">
        <f t="shared" si="13"/>
        <v>19</v>
      </c>
      <c r="AJ155" s="64">
        <f t="shared" si="14"/>
        <v>3</v>
      </c>
      <c r="AK155" s="64">
        <f t="shared" si="15"/>
        <v>4</v>
      </c>
      <c r="AL155" s="64">
        <f t="shared" si="16"/>
        <v>4</v>
      </c>
    </row>
    <row r="156" spans="1:38">
      <c r="A156" s="63" t="str">
        <f>[1]Employee_Master!A152</f>
        <v>EMP0150</v>
      </c>
      <c r="B156" s="63" t="str">
        <f>[1]Employee_Master!B152</f>
        <v>Karan Qureshi</v>
      </c>
      <c r="C156" s="64" t="s">
        <v>1519</v>
      </c>
      <c r="D156" s="64" t="s">
        <v>1519</v>
      </c>
      <c r="E156" s="64" t="s">
        <v>1519</v>
      </c>
      <c r="F156" s="64" t="s">
        <v>1446</v>
      </c>
      <c r="G156" s="64" t="s">
        <v>1519</v>
      </c>
      <c r="H156" s="64" t="s">
        <v>1519</v>
      </c>
      <c r="I156" s="64" t="s">
        <v>1520</v>
      </c>
      <c r="J156" s="64" t="s">
        <v>1519</v>
      </c>
      <c r="K156" s="64" t="s">
        <v>1519</v>
      </c>
      <c r="L156" s="64" t="s">
        <v>1521</v>
      </c>
      <c r="M156" s="64" t="s">
        <v>1519</v>
      </c>
      <c r="N156" s="64" t="s">
        <v>1519</v>
      </c>
      <c r="O156" s="64" t="s">
        <v>1446</v>
      </c>
      <c r="P156" s="64" t="s">
        <v>1520</v>
      </c>
      <c r="Q156" s="64" t="s">
        <v>1519</v>
      </c>
      <c r="R156" s="64" t="s">
        <v>1519</v>
      </c>
      <c r="S156" s="64" t="s">
        <v>1519</v>
      </c>
      <c r="T156" s="64" t="s">
        <v>1521</v>
      </c>
      <c r="U156" s="64" t="s">
        <v>1519</v>
      </c>
      <c r="V156" s="64" t="s">
        <v>1519</v>
      </c>
      <c r="W156" s="64" t="s">
        <v>1520</v>
      </c>
      <c r="X156" s="64" t="s">
        <v>1446</v>
      </c>
      <c r="Y156" s="64" t="s">
        <v>1519</v>
      </c>
      <c r="Z156" s="64" t="s">
        <v>1446</v>
      </c>
      <c r="AA156" s="64" t="s">
        <v>1519</v>
      </c>
      <c r="AB156" s="64" t="s">
        <v>1521</v>
      </c>
      <c r="AC156" s="64" t="s">
        <v>1519</v>
      </c>
      <c r="AD156" s="64" t="s">
        <v>1520</v>
      </c>
      <c r="AE156" s="64" t="s">
        <v>1519</v>
      </c>
      <c r="AF156" s="64" t="s">
        <v>1519</v>
      </c>
      <c r="AG156" s="64"/>
      <c r="AH156" s="64">
        <f t="shared" si="12"/>
        <v>30</v>
      </c>
      <c r="AI156" s="64">
        <f t="shared" si="13"/>
        <v>19</v>
      </c>
      <c r="AJ156" s="64">
        <f t="shared" si="14"/>
        <v>3</v>
      </c>
      <c r="AK156" s="64">
        <f t="shared" si="15"/>
        <v>4</v>
      </c>
      <c r="AL156" s="64">
        <f t="shared" si="16"/>
        <v>4</v>
      </c>
    </row>
    <row r="157" spans="1:38">
      <c r="A157" s="63" t="str">
        <f>[1]Employee_Master!A153</f>
        <v>EMP0151</v>
      </c>
      <c r="B157" s="63" t="str">
        <f>[1]Employee_Master!B153</f>
        <v>Karan Shaikh</v>
      </c>
      <c r="C157" s="64" t="s">
        <v>1519</v>
      </c>
      <c r="D157" s="64" t="s">
        <v>1519</v>
      </c>
      <c r="E157" s="64" t="s">
        <v>1446</v>
      </c>
      <c r="F157" s="64" t="s">
        <v>1519</v>
      </c>
      <c r="G157" s="64" t="s">
        <v>1519</v>
      </c>
      <c r="H157" s="64" t="s">
        <v>1519</v>
      </c>
      <c r="I157" s="64" t="s">
        <v>1520</v>
      </c>
      <c r="J157" s="64" t="s">
        <v>1519</v>
      </c>
      <c r="K157" s="64" t="s">
        <v>1519</v>
      </c>
      <c r="L157" s="64" t="s">
        <v>1521</v>
      </c>
      <c r="M157" s="64" t="s">
        <v>1446</v>
      </c>
      <c r="N157" s="64" t="s">
        <v>1519</v>
      </c>
      <c r="O157" s="64" t="s">
        <v>1519</v>
      </c>
      <c r="P157" s="64" t="s">
        <v>1520</v>
      </c>
      <c r="Q157" s="64" t="s">
        <v>1519</v>
      </c>
      <c r="R157" s="64" t="s">
        <v>1519</v>
      </c>
      <c r="S157" s="64" t="s">
        <v>1446</v>
      </c>
      <c r="T157" s="64" t="s">
        <v>1521</v>
      </c>
      <c r="U157" s="64" t="s">
        <v>1519</v>
      </c>
      <c r="V157" s="64" t="s">
        <v>1519</v>
      </c>
      <c r="W157" s="64" t="s">
        <v>1520</v>
      </c>
      <c r="X157" s="64" t="s">
        <v>1519</v>
      </c>
      <c r="Y157" s="64" t="s">
        <v>1519</v>
      </c>
      <c r="Z157" s="64" t="s">
        <v>1519</v>
      </c>
      <c r="AA157" s="64" t="s">
        <v>1446</v>
      </c>
      <c r="AB157" s="64" t="s">
        <v>1521</v>
      </c>
      <c r="AC157" s="64" t="s">
        <v>1519</v>
      </c>
      <c r="AD157" s="64" t="s">
        <v>1520</v>
      </c>
      <c r="AE157" s="64" t="s">
        <v>1519</v>
      </c>
      <c r="AF157" s="64" t="s">
        <v>1519</v>
      </c>
      <c r="AG157" s="64"/>
      <c r="AH157" s="64">
        <f t="shared" si="12"/>
        <v>30</v>
      </c>
      <c r="AI157" s="64">
        <f t="shared" si="13"/>
        <v>19</v>
      </c>
      <c r="AJ157" s="64">
        <f t="shared" si="14"/>
        <v>3</v>
      </c>
      <c r="AK157" s="64">
        <f t="shared" si="15"/>
        <v>4</v>
      </c>
      <c r="AL157" s="64">
        <f t="shared" si="16"/>
        <v>4</v>
      </c>
    </row>
    <row r="158" spans="1:38">
      <c r="A158" s="63" t="str">
        <f>[1]Employee_Master!A154</f>
        <v>EMP0152</v>
      </c>
      <c r="B158" s="63" t="str">
        <f>[1]Employee_Master!B154</f>
        <v>Karan Chaudhary</v>
      </c>
      <c r="C158" s="64" t="s">
        <v>1519</v>
      </c>
      <c r="D158" s="64" t="s">
        <v>1519</v>
      </c>
      <c r="E158" s="64" t="s">
        <v>1519</v>
      </c>
      <c r="F158" s="64" t="s">
        <v>1519</v>
      </c>
      <c r="G158" s="64" t="s">
        <v>1446</v>
      </c>
      <c r="H158" s="64" t="s">
        <v>1519</v>
      </c>
      <c r="I158" s="64" t="s">
        <v>1520</v>
      </c>
      <c r="J158" s="64" t="s">
        <v>1519</v>
      </c>
      <c r="K158" s="64" t="s">
        <v>1519</v>
      </c>
      <c r="L158" s="64" t="s">
        <v>1521</v>
      </c>
      <c r="M158" s="64" t="s">
        <v>1519</v>
      </c>
      <c r="N158" s="64" t="s">
        <v>1519</v>
      </c>
      <c r="O158" s="64" t="s">
        <v>1519</v>
      </c>
      <c r="P158" s="64" t="s">
        <v>1520</v>
      </c>
      <c r="Q158" s="64" t="s">
        <v>1519</v>
      </c>
      <c r="R158" s="64" t="s">
        <v>1519</v>
      </c>
      <c r="S158" s="64" t="s">
        <v>1519</v>
      </c>
      <c r="T158" s="64" t="s">
        <v>1521</v>
      </c>
      <c r="U158" s="64" t="s">
        <v>1519</v>
      </c>
      <c r="V158" s="64" t="s">
        <v>1519</v>
      </c>
      <c r="W158" s="64" t="s">
        <v>1520</v>
      </c>
      <c r="X158" s="64" t="s">
        <v>1519</v>
      </c>
      <c r="Y158" s="64" t="s">
        <v>1519</v>
      </c>
      <c r="Z158" s="64" t="s">
        <v>1446</v>
      </c>
      <c r="AA158" s="64" t="s">
        <v>1519</v>
      </c>
      <c r="AB158" s="64" t="s">
        <v>1521</v>
      </c>
      <c r="AC158" s="64" t="s">
        <v>1519</v>
      </c>
      <c r="AD158" s="64" t="s">
        <v>1520</v>
      </c>
      <c r="AE158" s="64" t="s">
        <v>1446</v>
      </c>
      <c r="AF158" s="64" t="s">
        <v>1519</v>
      </c>
      <c r="AG158" s="64"/>
      <c r="AH158" s="64">
        <f t="shared" si="12"/>
        <v>30</v>
      </c>
      <c r="AI158" s="64">
        <f t="shared" si="13"/>
        <v>20</v>
      </c>
      <c r="AJ158" s="64">
        <f t="shared" si="14"/>
        <v>3</v>
      </c>
      <c r="AK158" s="64">
        <f t="shared" si="15"/>
        <v>4</v>
      </c>
      <c r="AL158" s="64">
        <f t="shared" si="16"/>
        <v>3</v>
      </c>
    </row>
    <row r="159" spans="1:38">
      <c r="A159" s="63" t="str">
        <f>[1]Employee_Master!A155</f>
        <v>EMP0153</v>
      </c>
      <c r="B159" s="63" t="str">
        <f>[1]Employee_Master!B155</f>
        <v>Karan Tyagi</v>
      </c>
      <c r="C159" s="64" t="s">
        <v>1519</v>
      </c>
      <c r="D159" s="64" t="s">
        <v>1446</v>
      </c>
      <c r="E159" s="64" t="s">
        <v>1519</v>
      </c>
      <c r="F159" s="64" t="s">
        <v>1519</v>
      </c>
      <c r="G159" s="64" t="s">
        <v>1446</v>
      </c>
      <c r="H159" s="64" t="s">
        <v>1519</v>
      </c>
      <c r="I159" s="64" t="s">
        <v>1520</v>
      </c>
      <c r="J159" s="64" t="s">
        <v>1519</v>
      </c>
      <c r="K159" s="64" t="s">
        <v>1519</v>
      </c>
      <c r="L159" s="64" t="s">
        <v>1521</v>
      </c>
      <c r="M159" s="64" t="s">
        <v>1519</v>
      </c>
      <c r="N159" s="64" t="s">
        <v>1446</v>
      </c>
      <c r="O159" s="64" t="s">
        <v>1519</v>
      </c>
      <c r="P159" s="64" t="s">
        <v>1520</v>
      </c>
      <c r="Q159" s="64" t="s">
        <v>1446</v>
      </c>
      <c r="R159" s="64" t="s">
        <v>1519</v>
      </c>
      <c r="S159" s="64" t="s">
        <v>1519</v>
      </c>
      <c r="T159" s="64" t="s">
        <v>1521</v>
      </c>
      <c r="U159" s="64" t="s">
        <v>1519</v>
      </c>
      <c r="V159" s="64" t="s">
        <v>1519</v>
      </c>
      <c r="W159" s="64" t="s">
        <v>1520</v>
      </c>
      <c r="X159" s="64" t="s">
        <v>1519</v>
      </c>
      <c r="Y159" s="64" t="s">
        <v>1519</v>
      </c>
      <c r="Z159" s="64" t="s">
        <v>1519</v>
      </c>
      <c r="AA159" s="64" t="s">
        <v>1519</v>
      </c>
      <c r="AB159" s="64" t="s">
        <v>1521</v>
      </c>
      <c r="AC159" s="64" t="s">
        <v>1446</v>
      </c>
      <c r="AD159" s="64" t="s">
        <v>1520</v>
      </c>
      <c r="AE159" s="64" t="s">
        <v>1519</v>
      </c>
      <c r="AF159" s="64" t="s">
        <v>1519</v>
      </c>
      <c r="AG159" s="64"/>
      <c r="AH159" s="64">
        <f t="shared" si="12"/>
        <v>30</v>
      </c>
      <c r="AI159" s="64">
        <f t="shared" si="13"/>
        <v>18</v>
      </c>
      <c r="AJ159" s="64">
        <f t="shared" si="14"/>
        <v>3</v>
      </c>
      <c r="AK159" s="64">
        <f t="shared" si="15"/>
        <v>4</v>
      </c>
      <c r="AL159" s="64">
        <f t="shared" si="16"/>
        <v>5</v>
      </c>
    </row>
    <row r="160" spans="1:38">
      <c r="A160" s="63" t="str">
        <f>[1]Employee_Master!A156</f>
        <v>EMP0154</v>
      </c>
      <c r="B160" s="63" t="str">
        <f>[1]Employee_Master!B156</f>
        <v>Karan Jain</v>
      </c>
      <c r="C160" s="64" t="s">
        <v>1519</v>
      </c>
      <c r="D160" s="64" t="s">
        <v>1519</v>
      </c>
      <c r="E160" s="64" t="s">
        <v>1519</v>
      </c>
      <c r="F160" s="64" t="s">
        <v>1519</v>
      </c>
      <c r="G160" s="64" t="s">
        <v>1519</v>
      </c>
      <c r="H160" s="64" t="s">
        <v>1519</v>
      </c>
      <c r="I160" s="64" t="s">
        <v>1520</v>
      </c>
      <c r="J160" s="64" t="s">
        <v>1519</v>
      </c>
      <c r="K160" s="64" t="s">
        <v>1446</v>
      </c>
      <c r="L160" s="64" t="s">
        <v>1521</v>
      </c>
      <c r="M160" s="64" t="s">
        <v>1519</v>
      </c>
      <c r="N160" s="64" t="s">
        <v>1519</v>
      </c>
      <c r="O160" s="64" t="s">
        <v>1519</v>
      </c>
      <c r="P160" s="64" t="s">
        <v>1520</v>
      </c>
      <c r="Q160" s="64" t="s">
        <v>1519</v>
      </c>
      <c r="R160" s="64" t="s">
        <v>1446</v>
      </c>
      <c r="S160" s="64" t="s">
        <v>1446</v>
      </c>
      <c r="T160" s="64" t="s">
        <v>1521</v>
      </c>
      <c r="U160" s="64" t="s">
        <v>1519</v>
      </c>
      <c r="V160" s="64" t="s">
        <v>1446</v>
      </c>
      <c r="W160" s="64" t="s">
        <v>1520</v>
      </c>
      <c r="X160" s="64" t="s">
        <v>1519</v>
      </c>
      <c r="Y160" s="64" t="s">
        <v>1446</v>
      </c>
      <c r="Z160" s="64" t="s">
        <v>1519</v>
      </c>
      <c r="AA160" s="64" t="s">
        <v>1446</v>
      </c>
      <c r="AB160" s="64" t="s">
        <v>1521</v>
      </c>
      <c r="AC160" s="64" t="s">
        <v>1446</v>
      </c>
      <c r="AD160" s="64" t="s">
        <v>1520</v>
      </c>
      <c r="AE160" s="64" t="s">
        <v>1446</v>
      </c>
      <c r="AF160" s="64" t="s">
        <v>1519</v>
      </c>
      <c r="AG160" s="64"/>
      <c r="AH160" s="64">
        <f t="shared" si="12"/>
        <v>30</v>
      </c>
      <c r="AI160" s="64">
        <f t="shared" si="13"/>
        <v>15</v>
      </c>
      <c r="AJ160" s="64">
        <f t="shared" si="14"/>
        <v>3</v>
      </c>
      <c r="AK160" s="64">
        <f t="shared" si="15"/>
        <v>4</v>
      </c>
      <c r="AL160" s="64">
        <f t="shared" si="16"/>
        <v>8</v>
      </c>
    </row>
    <row r="161" spans="1:38">
      <c r="A161" s="63" t="str">
        <f>[1]Employee_Master!A157</f>
        <v>EMP0155</v>
      </c>
      <c r="B161" s="63" t="str">
        <f>[1]Employee_Master!B157</f>
        <v>Karan Agarwal</v>
      </c>
      <c r="C161" s="64" t="s">
        <v>1519</v>
      </c>
      <c r="D161" s="64" t="s">
        <v>1519</v>
      </c>
      <c r="E161" s="64" t="s">
        <v>1446</v>
      </c>
      <c r="F161" s="64" t="s">
        <v>1519</v>
      </c>
      <c r="G161" s="64" t="s">
        <v>1519</v>
      </c>
      <c r="H161" s="64" t="s">
        <v>1519</v>
      </c>
      <c r="I161" s="64" t="s">
        <v>1520</v>
      </c>
      <c r="J161" s="64" t="s">
        <v>1519</v>
      </c>
      <c r="K161" s="64" t="s">
        <v>1519</v>
      </c>
      <c r="L161" s="64" t="s">
        <v>1521</v>
      </c>
      <c r="M161" s="64" t="s">
        <v>1519</v>
      </c>
      <c r="N161" s="64" t="s">
        <v>1446</v>
      </c>
      <c r="O161" s="64" t="s">
        <v>1446</v>
      </c>
      <c r="P161" s="64" t="s">
        <v>1520</v>
      </c>
      <c r="Q161" s="64" t="s">
        <v>1519</v>
      </c>
      <c r="R161" s="64" t="s">
        <v>1519</v>
      </c>
      <c r="S161" s="64" t="s">
        <v>1519</v>
      </c>
      <c r="T161" s="64" t="s">
        <v>1521</v>
      </c>
      <c r="U161" s="64" t="s">
        <v>1519</v>
      </c>
      <c r="V161" s="64" t="s">
        <v>1519</v>
      </c>
      <c r="W161" s="64" t="s">
        <v>1520</v>
      </c>
      <c r="X161" s="64" t="s">
        <v>1446</v>
      </c>
      <c r="Y161" s="64" t="s">
        <v>1519</v>
      </c>
      <c r="Z161" s="64" t="s">
        <v>1519</v>
      </c>
      <c r="AA161" s="64" t="s">
        <v>1519</v>
      </c>
      <c r="AB161" s="64" t="s">
        <v>1521</v>
      </c>
      <c r="AC161" s="64" t="s">
        <v>1519</v>
      </c>
      <c r="AD161" s="64" t="s">
        <v>1520</v>
      </c>
      <c r="AE161" s="64" t="s">
        <v>1519</v>
      </c>
      <c r="AF161" s="64" t="s">
        <v>1519</v>
      </c>
      <c r="AG161" s="64"/>
      <c r="AH161" s="64">
        <f t="shared" si="12"/>
        <v>30</v>
      </c>
      <c r="AI161" s="64">
        <f t="shared" si="13"/>
        <v>19</v>
      </c>
      <c r="AJ161" s="64">
        <f t="shared" si="14"/>
        <v>3</v>
      </c>
      <c r="AK161" s="64">
        <f t="shared" si="15"/>
        <v>4</v>
      </c>
      <c r="AL161" s="64">
        <f t="shared" si="16"/>
        <v>4</v>
      </c>
    </row>
    <row r="162" spans="1:38">
      <c r="A162" s="63" t="str">
        <f>[1]Employee_Master!A158</f>
        <v>EMP0156</v>
      </c>
      <c r="B162" s="63" t="str">
        <f>[1]Employee_Master!B158</f>
        <v>Karan Nair</v>
      </c>
      <c r="C162" s="64" t="s">
        <v>1519</v>
      </c>
      <c r="D162" s="64" t="s">
        <v>1446</v>
      </c>
      <c r="E162" s="64" t="s">
        <v>1519</v>
      </c>
      <c r="F162" s="64" t="s">
        <v>1519</v>
      </c>
      <c r="G162" s="64" t="s">
        <v>1519</v>
      </c>
      <c r="H162" s="64" t="s">
        <v>1519</v>
      </c>
      <c r="I162" s="64" t="s">
        <v>1520</v>
      </c>
      <c r="J162" s="64" t="s">
        <v>1519</v>
      </c>
      <c r="K162" s="64" t="s">
        <v>1519</v>
      </c>
      <c r="L162" s="64" t="s">
        <v>1521</v>
      </c>
      <c r="M162" s="64" t="s">
        <v>1519</v>
      </c>
      <c r="N162" s="64" t="s">
        <v>1519</v>
      </c>
      <c r="O162" s="64" t="s">
        <v>1519</v>
      </c>
      <c r="P162" s="64" t="s">
        <v>1520</v>
      </c>
      <c r="Q162" s="64" t="s">
        <v>1519</v>
      </c>
      <c r="R162" s="64" t="s">
        <v>1519</v>
      </c>
      <c r="S162" s="64" t="s">
        <v>1519</v>
      </c>
      <c r="T162" s="64" t="s">
        <v>1521</v>
      </c>
      <c r="U162" s="64" t="s">
        <v>1446</v>
      </c>
      <c r="V162" s="64" t="s">
        <v>1446</v>
      </c>
      <c r="W162" s="64" t="s">
        <v>1520</v>
      </c>
      <c r="X162" s="64" t="s">
        <v>1519</v>
      </c>
      <c r="Y162" s="64" t="s">
        <v>1446</v>
      </c>
      <c r="Z162" s="64" t="s">
        <v>1519</v>
      </c>
      <c r="AA162" s="64" t="s">
        <v>1519</v>
      </c>
      <c r="AB162" s="64" t="s">
        <v>1521</v>
      </c>
      <c r="AC162" s="64" t="s">
        <v>1519</v>
      </c>
      <c r="AD162" s="64" t="s">
        <v>1520</v>
      </c>
      <c r="AE162" s="64" t="s">
        <v>1519</v>
      </c>
      <c r="AF162" s="64" t="s">
        <v>1519</v>
      </c>
      <c r="AG162" s="64"/>
      <c r="AH162" s="64">
        <f t="shared" si="12"/>
        <v>30</v>
      </c>
      <c r="AI162" s="64">
        <f t="shared" si="13"/>
        <v>19</v>
      </c>
      <c r="AJ162" s="64">
        <f t="shared" si="14"/>
        <v>3</v>
      </c>
      <c r="AK162" s="64">
        <f t="shared" si="15"/>
        <v>4</v>
      </c>
      <c r="AL162" s="64">
        <f t="shared" si="16"/>
        <v>4</v>
      </c>
    </row>
    <row r="163" spans="1:38">
      <c r="A163" s="63" t="str">
        <f>[1]Employee_Master!A159</f>
        <v>EMP0157</v>
      </c>
      <c r="B163" s="63" t="str">
        <f>[1]Employee_Master!B159</f>
        <v>Irfan Khan</v>
      </c>
      <c r="C163" s="64" t="s">
        <v>1519</v>
      </c>
      <c r="D163" s="64" t="s">
        <v>1519</v>
      </c>
      <c r="E163" s="64" t="s">
        <v>1519</v>
      </c>
      <c r="F163" s="64" t="s">
        <v>1519</v>
      </c>
      <c r="G163" s="64" t="s">
        <v>1519</v>
      </c>
      <c r="H163" s="64" t="s">
        <v>1519</v>
      </c>
      <c r="I163" s="64" t="s">
        <v>1520</v>
      </c>
      <c r="J163" s="64" t="s">
        <v>1519</v>
      </c>
      <c r="K163" s="64" t="s">
        <v>1519</v>
      </c>
      <c r="L163" s="64" t="s">
        <v>1521</v>
      </c>
      <c r="M163" s="64" t="s">
        <v>1519</v>
      </c>
      <c r="N163" s="64" t="s">
        <v>1519</v>
      </c>
      <c r="O163" s="64" t="s">
        <v>1519</v>
      </c>
      <c r="P163" s="64" t="s">
        <v>1520</v>
      </c>
      <c r="Q163" s="64" t="s">
        <v>1446</v>
      </c>
      <c r="R163" s="64" t="s">
        <v>1446</v>
      </c>
      <c r="S163" s="64" t="s">
        <v>1519</v>
      </c>
      <c r="T163" s="64" t="s">
        <v>1521</v>
      </c>
      <c r="U163" s="64" t="s">
        <v>1446</v>
      </c>
      <c r="V163" s="64" t="s">
        <v>1519</v>
      </c>
      <c r="W163" s="64" t="s">
        <v>1520</v>
      </c>
      <c r="X163" s="64" t="s">
        <v>1519</v>
      </c>
      <c r="Y163" s="64" t="s">
        <v>1519</v>
      </c>
      <c r="Z163" s="64" t="s">
        <v>1519</v>
      </c>
      <c r="AA163" s="64" t="s">
        <v>1519</v>
      </c>
      <c r="AB163" s="64" t="s">
        <v>1521</v>
      </c>
      <c r="AC163" s="64" t="s">
        <v>1519</v>
      </c>
      <c r="AD163" s="64" t="s">
        <v>1520</v>
      </c>
      <c r="AE163" s="64" t="s">
        <v>1446</v>
      </c>
      <c r="AF163" s="64" t="s">
        <v>1519</v>
      </c>
      <c r="AG163" s="64"/>
      <c r="AH163" s="64">
        <f t="shared" si="12"/>
        <v>30</v>
      </c>
      <c r="AI163" s="64">
        <f t="shared" si="13"/>
        <v>19</v>
      </c>
      <c r="AJ163" s="64">
        <f t="shared" si="14"/>
        <v>3</v>
      </c>
      <c r="AK163" s="64">
        <f t="shared" si="15"/>
        <v>4</v>
      </c>
      <c r="AL163" s="64">
        <f t="shared" si="16"/>
        <v>4</v>
      </c>
    </row>
    <row r="164" spans="1:38">
      <c r="A164" s="63" t="str">
        <f>[1]Employee_Master!A160</f>
        <v>EMP0158</v>
      </c>
      <c r="B164" s="63" t="str">
        <f>[1]Employee_Master!B160</f>
        <v>Irfan Sharma</v>
      </c>
      <c r="C164" s="64" t="s">
        <v>1519</v>
      </c>
      <c r="D164" s="64" t="s">
        <v>1519</v>
      </c>
      <c r="E164" s="64" t="s">
        <v>1519</v>
      </c>
      <c r="F164" s="64" t="s">
        <v>1446</v>
      </c>
      <c r="G164" s="64" t="s">
        <v>1519</v>
      </c>
      <c r="H164" s="64" t="s">
        <v>1519</v>
      </c>
      <c r="I164" s="64" t="s">
        <v>1520</v>
      </c>
      <c r="J164" s="64" t="s">
        <v>1519</v>
      </c>
      <c r="K164" s="64" t="s">
        <v>1446</v>
      </c>
      <c r="L164" s="64" t="s">
        <v>1521</v>
      </c>
      <c r="M164" s="64" t="s">
        <v>1519</v>
      </c>
      <c r="N164" s="64" t="s">
        <v>1446</v>
      </c>
      <c r="O164" s="64" t="s">
        <v>1519</v>
      </c>
      <c r="P164" s="64" t="s">
        <v>1520</v>
      </c>
      <c r="Q164" s="64" t="s">
        <v>1519</v>
      </c>
      <c r="R164" s="64" t="s">
        <v>1446</v>
      </c>
      <c r="S164" s="64" t="s">
        <v>1519</v>
      </c>
      <c r="T164" s="64" t="s">
        <v>1521</v>
      </c>
      <c r="U164" s="64" t="s">
        <v>1519</v>
      </c>
      <c r="V164" s="64" t="s">
        <v>1519</v>
      </c>
      <c r="W164" s="64" t="s">
        <v>1520</v>
      </c>
      <c r="X164" s="64" t="s">
        <v>1519</v>
      </c>
      <c r="Y164" s="64" t="s">
        <v>1519</v>
      </c>
      <c r="Z164" s="64" t="s">
        <v>1519</v>
      </c>
      <c r="AA164" s="64" t="s">
        <v>1519</v>
      </c>
      <c r="AB164" s="64" t="s">
        <v>1521</v>
      </c>
      <c r="AC164" s="64" t="s">
        <v>1519</v>
      </c>
      <c r="AD164" s="64" t="s">
        <v>1520</v>
      </c>
      <c r="AE164" s="64" t="s">
        <v>1519</v>
      </c>
      <c r="AF164" s="64" t="s">
        <v>1519</v>
      </c>
      <c r="AG164" s="64"/>
      <c r="AH164" s="64">
        <f t="shared" si="12"/>
        <v>30</v>
      </c>
      <c r="AI164" s="64">
        <f t="shared" si="13"/>
        <v>19</v>
      </c>
      <c r="AJ164" s="64">
        <f t="shared" si="14"/>
        <v>3</v>
      </c>
      <c r="AK164" s="64">
        <f t="shared" si="15"/>
        <v>4</v>
      </c>
      <c r="AL164" s="64">
        <f t="shared" si="16"/>
        <v>4</v>
      </c>
    </row>
    <row r="165" spans="1:38">
      <c r="A165" s="63" t="str">
        <f>[1]Employee_Master!A161</f>
        <v>EMP0159</v>
      </c>
      <c r="B165" s="63" t="str">
        <f>[1]Employee_Master!B161</f>
        <v>Irfan Raza</v>
      </c>
      <c r="C165" s="64" t="s">
        <v>1519</v>
      </c>
      <c r="D165" s="64" t="s">
        <v>1519</v>
      </c>
      <c r="E165" s="64" t="s">
        <v>1519</v>
      </c>
      <c r="F165" s="64" t="s">
        <v>1519</v>
      </c>
      <c r="G165" s="64" t="s">
        <v>1519</v>
      </c>
      <c r="H165" s="64" t="s">
        <v>1446</v>
      </c>
      <c r="I165" s="64" t="s">
        <v>1520</v>
      </c>
      <c r="J165" s="64" t="s">
        <v>1519</v>
      </c>
      <c r="K165" s="64" t="s">
        <v>1519</v>
      </c>
      <c r="L165" s="64" t="s">
        <v>1521</v>
      </c>
      <c r="M165" s="64" t="s">
        <v>1519</v>
      </c>
      <c r="N165" s="64" t="s">
        <v>1519</v>
      </c>
      <c r="O165" s="64" t="s">
        <v>1519</v>
      </c>
      <c r="P165" s="64" t="s">
        <v>1520</v>
      </c>
      <c r="Q165" s="64" t="s">
        <v>1519</v>
      </c>
      <c r="R165" s="64" t="s">
        <v>1446</v>
      </c>
      <c r="S165" s="64" t="s">
        <v>1519</v>
      </c>
      <c r="T165" s="64" t="s">
        <v>1521</v>
      </c>
      <c r="U165" s="64" t="s">
        <v>1519</v>
      </c>
      <c r="V165" s="64" t="s">
        <v>1519</v>
      </c>
      <c r="W165" s="64" t="s">
        <v>1520</v>
      </c>
      <c r="X165" s="64" t="s">
        <v>1446</v>
      </c>
      <c r="Y165" s="64" t="s">
        <v>1519</v>
      </c>
      <c r="Z165" s="64" t="s">
        <v>1519</v>
      </c>
      <c r="AA165" s="64" t="s">
        <v>1519</v>
      </c>
      <c r="AB165" s="64" t="s">
        <v>1521</v>
      </c>
      <c r="AC165" s="64" t="s">
        <v>1446</v>
      </c>
      <c r="AD165" s="64" t="s">
        <v>1520</v>
      </c>
      <c r="AE165" s="64" t="s">
        <v>1519</v>
      </c>
      <c r="AF165" s="64" t="s">
        <v>1519</v>
      </c>
      <c r="AG165" s="64"/>
      <c r="AH165" s="64">
        <f t="shared" si="12"/>
        <v>30</v>
      </c>
      <c r="AI165" s="64">
        <f t="shared" si="13"/>
        <v>19</v>
      </c>
      <c r="AJ165" s="64">
        <f t="shared" si="14"/>
        <v>3</v>
      </c>
      <c r="AK165" s="64">
        <f t="shared" si="15"/>
        <v>4</v>
      </c>
      <c r="AL165" s="64">
        <f t="shared" si="16"/>
        <v>4</v>
      </c>
    </row>
    <row r="166" spans="1:38">
      <c r="A166" s="63" t="str">
        <f>[1]Employee_Master!A162</f>
        <v>EMP0160</v>
      </c>
      <c r="B166" s="63" t="str">
        <f>[1]Employee_Master!B162</f>
        <v>Irfan Singh</v>
      </c>
      <c r="C166" s="64" t="s">
        <v>1446</v>
      </c>
      <c r="D166" s="64" t="s">
        <v>1519</v>
      </c>
      <c r="E166" s="64" t="s">
        <v>1519</v>
      </c>
      <c r="F166" s="64" t="s">
        <v>1519</v>
      </c>
      <c r="G166" s="64" t="s">
        <v>1519</v>
      </c>
      <c r="H166" s="64" t="s">
        <v>1519</v>
      </c>
      <c r="I166" s="64" t="s">
        <v>1520</v>
      </c>
      <c r="J166" s="64" t="s">
        <v>1519</v>
      </c>
      <c r="K166" s="64" t="s">
        <v>1519</v>
      </c>
      <c r="L166" s="64" t="s">
        <v>1521</v>
      </c>
      <c r="M166" s="64" t="s">
        <v>1446</v>
      </c>
      <c r="N166" s="64" t="s">
        <v>1446</v>
      </c>
      <c r="O166" s="64" t="s">
        <v>1519</v>
      </c>
      <c r="P166" s="64" t="s">
        <v>1520</v>
      </c>
      <c r="Q166" s="64" t="s">
        <v>1519</v>
      </c>
      <c r="R166" s="64" t="s">
        <v>1519</v>
      </c>
      <c r="S166" s="64" t="s">
        <v>1519</v>
      </c>
      <c r="T166" s="64" t="s">
        <v>1521</v>
      </c>
      <c r="U166" s="64" t="s">
        <v>1519</v>
      </c>
      <c r="V166" s="64" t="s">
        <v>1519</v>
      </c>
      <c r="W166" s="64" t="s">
        <v>1520</v>
      </c>
      <c r="X166" s="64" t="s">
        <v>1519</v>
      </c>
      <c r="Y166" s="64" t="s">
        <v>1519</v>
      </c>
      <c r="Z166" s="64" t="s">
        <v>1519</v>
      </c>
      <c r="AA166" s="64" t="s">
        <v>1446</v>
      </c>
      <c r="AB166" s="64" t="s">
        <v>1521</v>
      </c>
      <c r="AC166" s="64" t="s">
        <v>1519</v>
      </c>
      <c r="AD166" s="64" t="s">
        <v>1520</v>
      </c>
      <c r="AE166" s="64" t="s">
        <v>1446</v>
      </c>
      <c r="AF166" s="64" t="s">
        <v>1519</v>
      </c>
      <c r="AG166" s="64"/>
      <c r="AH166" s="64">
        <f t="shared" si="12"/>
        <v>30</v>
      </c>
      <c r="AI166" s="64">
        <f t="shared" si="13"/>
        <v>18</v>
      </c>
      <c r="AJ166" s="64">
        <f t="shared" si="14"/>
        <v>3</v>
      </c>
      <c r="AK166" s="64">
        <f t="shared" si="15"/>
        <v>4</v>
      </c>
      <c r="AL166" s="64">
        <f t="shared" si="16"/>
        <v>5</v>
      </c>
    </row>
    <row r="167" spans="1:38">
      <c r="A167" s="63" t="str">
        <f>[1]Employee_Master!A163</f>
        <v>EMP0161</v>
      </c>
      <c r="B167" s="63" t="str">
        <f>[1]Employee_Master!B163</f>
        <v>Irfan Ahmed</v>
      </c>
      <c r="C167" s="64" t="s">
        <v>1446</v>
      </c>
      <c r="D167" s="64" t="s">
        <v>1519</v>
      </c>
      <c r="E167" s="64" t="s">
        <v>1519</v>
      </c>
      <c r="F167" s="64" t="s">
        <v>1519</v>
      </c>
      <c r="G167" s="64" t="s">
        <v>1519</v>
      </c>
      <c r="H167" s="64" t="s">
        <v>1519</v>
      </c>
      <c r="I167" s="64" t="s">
        <v>1520</v>
      </c>
      <c r="J167" s="64" t="s">
        <v>1519</v>
      </c>
      <c r="K167" s="64" t="s">
        <v>1519</v>
      </c>
      <c r="L167" s="64" t="s">
        <v>1521</v>
      </c>
      <c r="M167" s="64" t="s">
        <v>1519</v>
      </c>
      <c r="N167" s="64" t="s">
        <v>1519</v>
      </c>
      <c r="O167" s="64" t="s">
        <v>1446</v>
      </c>
      <c r="P167" s="64" t="s">
        <v>1520</v>
      </c>
      <c r="Q167" s="64" t="s">
        <v>1446</v>
      </c>
      <c r="R167" s="64" t="s">
        <v>1446</v>
      </c>
      <c r="S167" s="64" t="s">
        <v>1519</v>
      </c>
      <c r="T167" s="64" t="s">
        <v>1521</v>
      </c>
      <c r="U167" s="64" t="s">
        <v>1519</v>
      </c>
      <c r="V167" s="64" t="s">
        <v>1519</v>
      </c>
      <c r="W167" s="64" t="s">
        <v>1520</v>
      </c>
      <c r="X167" s="64" t="s">
        <v>1519</v>
      </c>
      <c r="Y167" s="64" t="s">
        <v>1519</v>
      </c>
      <c r="Z167" s="64" t="s">
        <v>1519</v>
      </c>
      <c r="AA167" s="64" t="s">
        <v>1519</v>
      </c>
      <c r="AB167" s="64" t="s">
        <v>1521</v>
      </c>
      <c r="AC167" s="64" t="s">
        <v>1519</v>
      </c>
      <c r="AD167" s="64" t="s">
        <v>1520</v>
      </c>
      <c r="AE167" s="64" t="s">
        <v>1519</v>
      </c>
      <c r="AF167" s="64" t="s">
        <v>1519</v>
      </c>
      <c r="AG167" s="64"/>
      <c r="AH167" s="64">
        <f t="shared" si="12"/>
        <v>30</v>
      </c>
      <c r="AI167" s="64">
        <f t="shared" si="13"/>
        <v>19</v>
      </c>
      <c r="AJ167" s="64">
        <f t="shared" si="14"/>
        <v>3</v>
      </c>
      <c r="AK167" s="64">
        <f t="shared" si="15"/>
        <v>4</v>
      </c>
      <c r="AL167" s="64">
        <f t="shared" si="16"/>
        <v>4</v>
      </c>
    </row>
    <row r="168" spans="1:38">
      <c r="A168" s="63" t="str">
        <f>[1]Employee_Master!A164</f>
        <v>EMP0162</v>
      </c>
      <c r="B168" s="63" t="str">
        <f>[1]Employee_Master!B164</f>
        <v>Irfan Gupta</v>
      </c>
      <c r="C168" s="64" t="s">
        <v>1446</v>
      </c>
      <c r="D168" s="64" t="s">
        <v>1519</v>
      </c>
      <c r="E168" s="64" t="s">
        <v>1519</v>
      </c>
      <c r="F168" s="64" t="s">
        <v>1519</v>
      </c>
      <c r="G168" s="64" t="s">
        <v>1519</v>
      </c>
      <c r="H168" s="64" t="s">
        <v>1519</v>
      </c>
      <c r="I168" s="64" t="s">
        <v>1520</v>
      </c>
      <c r="J168" s="64" t="s">
        <v>1519</v>
      </c>
      <c r="K168" s="64" t="s">
        <v>1519</v>
      </c>
      <c r="L168" s="64" t="s">
        <v>1521</v>
      </c>
      <c r="M168" s="64" t="s">
        <v>1446</v>
      </c>
      <c r="N168" s="64" t="s">
        <v>1519</v>
      </c>
      <c r="O168" s="64" t="s">
        <v>1519</v>
      </c>
      <c r="P168" s="64" t="s">
        <v>1520</v>
      </c>
      <c r="Q168" s="64" t="s">
        <v>1519</v>
      </c>
      <c r="R168" s="64" t="s">
        <v>1519</v>
      </c>
      <c r="S168" s="64" t="s">
        <v>1519</v>
      </c>
      <c r="T168" s="64" t="s">
        <v>1521</v>
      </c>
      <c r="U168" s="64" t="s">
        <v>1519</v>
      </c>
      <c r="V168" s="64" t="s">
        <v>1519</v>
      </c>
      <c r="W168" s="64" t="s">
        <v>1520</v>
      </c>
      <c r="X168" s="64" t="s">
        <v>1519</v>
      </c>
      <c r="Y168" s="64" t="s">
        <v>1519</v>
      </c>
      <c r="Z168" s="64" t="s">
        <v>1519</v>
      </c>
      <c r="AA168" s="64" t="s">
        <v>1446</v>
      </c>
      <c r="AB168" s="64" t="s">
        <v>1521</v>
      </c>
      <c r="AC168" s="64" t="s">
        <v>1519</v>
      </c>
      <c r="AD168" s="64" t="s">
        <v>1520</v>
      </c>
      <c r="AE168" s="64" t="s">
        <v>1519</v>
      </c>
      <c r="AF168" s="64" t="s">
        <v>1446</v>
      </c>
      <c r="AG168" s="64"/>
      <c r="AH168" s="64">
        <f t="shared" si="12"/>
        <v>30</v>
      </c>
      <c r="AI168" s="64">
        <f t="shared" si="13"/>
        <v>19</v>
      </c>
      <c r="AJ168" s="64">
        <f t="shared" si="14"/>
        <v>3</v>
      </c>
      <c r="AK168" s="64">
        <f t="shared" si="15"/>
        <v>4</v>
      </c>
      <c r="AL168" s="64">
        <f t="shared" si="16"/>
        <v>4</v>
      </c>
    </row>
    <row r="169" spans="1:38">
      <c r="A169" s="63" t="str">
        <f>[1]Employee_Master!A165</f>
        <v>EMP0163</v>
      </c>
      <c r="B169" s="63" t="str">
        <f>[1]Employee_Master!B165</f>
        <v>Irfan Kumar</v>
      </c>
      <c r="C169" s="64" t="s">
        <v>1519</v>
      </c>
      <c r="D169" s="64" t="s">
        <v>1519</v>
      </c>
      <c r="E169" s="64" t="s">
        <v>1519</v>
      </c>
      <c r="F169" s="64" t="s">
        <v>1519</v>
      </c>
      <c r="G169" s="64" t="s">
        <v>1519</v>
      </c>
      <c r="H169" s="64" t="s">
        <v>1519</v>
      </c>
      <c r="I169" s="64" t="s">
        <v>1520</v>
      </c>
      <c r="J169" s="64" t="s">
        <v>1519</v>
      </c>
      <c r="K169" s="64" t="s">
        <v>1519</v>
      </c>
      <c r="L169" s="64" t="s">
        <v>1521</v>
      </c>
      <c r="M169" s="64" t="s">
        <v>1519</v>
      </c>
      <c r="N169" s="64" t="s">
        <v>1519</v>
      </c>
      <c r="O169" s="64" t="s">
        <v>1446</v>
      </c>
      <c r="P169" s="64" t="s">
        <v>1520</v>
      </c>
      <c r="Q169" s="64" t="s">
        <v>1519</v>
      </c>
      <c r="R169" s="64" t="s">
        <v>1519</v>
      </c>
      <c r="S169" s="64" t="s">
        <v>1519</v>
      </c>
      <c r="T169" s="64" t="s">
        <v>1521</v>
      </c>
      <c r="U169" s="64" t="s">
        <v>1519</v>
      </c>
      <c r="V169" s="64" t="s">
        <v>1519</v>
      </c>
      <c r="W169" s="64" t="s">
        <v>1520</v>
      </c>
      <c r="X169" s="64" t="s">
        <v>1519</v>
      </c>
      <c r="Y169" s="64" t="s">
        <v>1446</v>
      </c>
      <c r="Z169" s="64" t="s">
        <v>1519</v>
      </c>
      <c r="AA169" s="64" t="s">
        <v>1519</v>
      </c>
      <c r="AB169" s="64" t="s">
        <v>1521</v>
      </c>
      <c r="AC169" s="64" t="s">
        <v>1519</v>
      </c>
      <c r="AD169" s="64" t="s">
        <v>1520</v>
      </c>
      <c r="AE169" s="64" t="s">
        <v>1519</v>
      </c>
      <c r="AF169" s="64" t="s">
        <v>1519</v>
      </c>
      <c r="AG169" s="64"/>
      <c r="AH169" s="64">
        <f t="shared" si="12"/>
        <v>30</v>
      </c>
      <c r="AI169" s="64">
        <f t="shared" si="13"/>
        <v>21</v>
      </c>
      <c r="AJ169" s="64">
        <f t="shared" si="14"/>
        <v>3</v>
      </c>
      <c r="AK169" s="64">
        <f t="shared" si="15"/>
        <v>4</v>
      </c>
      <c r="AL169" s="64">
        <f t="shared" si="16"/>
        <v>2</v>
      </c>
    </row>
    <row r="170" spans="1:38">
      <c r="A170" s="63" t="str">
        <f>[1]Employee_Master!A166</f>
        <v>EMP0164</v>
      </c>
      <c r="B170" s="63" t="str">
        <f>[1]Employee_Master!B166</f>
        <v>Irfan Verma</v>
      </c>
      <c r="C170" s="64" t="s">
        <v>1519</v>
      </c>
      <c r="D170" s="64" t="s">
        <v>1519</v>
      </c>
      <c r="E170" s="64" t="s">
        <v>1519</v>
      </c>
      <c r="F170" s="64" t="s">
        <v>1519</v>
      </c>
      <c r="G170" s="64" t="s">
        <v>1519</v>
      </c>
      <c r="H170" s="64" t="s">
        <v>1519</v>
      </c>
      <c r="I170" s="64" t="s">
        <v>1520</v>
      </c>
      <c r="J170" s="64" t="s">
        <v>1519</v>
      </c>
      <c r="K170" s="64" t="s">
        <v>1519</v>
      </c>
      <c r="L170" s="64" t="s">
        <v>1521</v>
      </c>
      <c r="M170" s="64" t="s">
        <v>1519</v>
      </c>
      <c r="N170" s="64" t="s">
        <v>1519</v>
      </c>
      <c r="O170" s="64" t="s">
        <v>1519</v>
      </c>
      <c r="P170" s="64" t="s">
        <v>1520</v>
      </c>
      <c r="Q170" s="64" t="s">
        <v>1519</v>
      </c>
      <c r="R170" s="64" t="s">
        <v>1446</v>
      </c>
      <c r="S170" s="64" t="s">
        <v>1446</v>
      </c>
      <c r="T170" s="64" t="s">
        <v>1521</v>
      </c>
      <c r="U170" s="64" t="s">
        <v>1519</v>
      </c>
      <c r="V170" s="64" t="s">
        <v>1519</v>
      </c>
      <c r="W170" s="64" t="s">
        <v>1520</v>
      </c>
      <c r="X170" s="64" t="s">
        <v>1519</v>
      </c>
      <c r="Y170" s="64" t="s">
        <v>1519</v>
      </c>
      <c r="Z170" s="64" t="s">
        <v>1519</v>
      </c>
      <c r="AA170" s="64" t="s">
        <v>1519</v>
      </c>
      <c r="AB170" s="64" t="s">
        <v>1521</v>
      </c>
      <c r="AC170" s="64" t="s">
        <v>1519</v>
      </c>
      <c r="AD170" s="64" t="s">
        <v>1520</v>
      </c>
      <c r="AE170" s="64" t="s">
        <v>1519</v>
      </c>
      <c r="AF170" s="64" t="s">
        <v>1519</v>
      </c>
      <c r="AG170" s="64"/>
      <c r="AH170" s="64">
        <f t="shared" si="12"/>
        <v>30</v>
      </c>
      <c r="AI170" s="64">
        <f t="shared" si="13"/>
        <v>21</v>
      </c>
      <c r="AJ170" s="64">
        <f t="shared" si="14"/>
        <v>3</v>
      </c>
      <c r="AK170" s="64">
        <f t="shared" si="15"/>
        <v>4</v>
      </c>
      <c r="AL170" s="64">
        <f t="shared" si="16"/>
        <v>2</v>
      </c>
    </row>
    <row r="171" spans="1:38">
      <c r="A171" s="63" t="str">
        <f>[1]Employee_Master!A167</f>
        <v>EMP0165</v>
      </c>
      <c r="B171" s="63" t="str">
        <f>[1]Employee_Master!B167</f>
        <v>Irfan Patel</v>
      </c>
      <c r="C171" s="64" t="s">
        <v>1519</v>
      </c>
      <c r="D171" s="64" t="s">
        <v>1519</v>
      </c>
      <c r="E171" s="64" t="s">
        <v>1519</v>
      </c>
      <c r="F171" s="64" t="s">
        <v>1446</v>
      </c>
      <c r="G171" s="64" t="s">
        <v>1519</v>
      </c>
      <c r="H171" s="64" t="s">
        <v>1519</v>
      </c>
      <c r="I171" s="64" t="s">
        <v>1520</v>
      </c>
      <c r="J171" s="64" t="s">
        <v>1519</v>
      </c>
      <c r="K171" s="64" t="s">
        <v>1446</v>
      </c>
      <c r="L171" s="64" t="s">
        <v>1521</v>
      </c>
      <c r="M171" s="64" t="s">
        <v>1446</v>
      </c>
      <c r="N171" s="64" t="s">
        <v>1519</v>
      </c>
      <c r="O171" s="64" t="s">
        <v>1519</v>
      </c>
      <c r="P171" s="64" t="s">
        <v>1520</v>
      </c>
      <c r="Q171" s="64" t="s">
        <v>1519</v>
      </c>
      <c r="R171" s="64" t="s">
        <v>1446</v>
      </c>
      <c r="S171" s="64" t="s">
        <v>1519</v>
      </c>
      <c r="T171" s="64" t="s">
        <v>1521</v>
      </c>
      <c r="U171" s="64" t="s">
        <v>1519</v>
      </c>
      <c r="V171" s="64" t="s">
        <v>1519</v>
      </c>
      <c r="W171" s="64" t="s">
        <v>1520</v>
      </c>
      <c r="X171" s="64" t="s">
        <v>1446</v>
      </c>
      <c r="Y171" s="64" t="s">
        <v>1519</v>
      </c>
      <c r="Z171" s="64" t="s">
        <v>1519</v>
      </c>
      <c r="AA171" s="64" t="s">
        <v>1519</v>
      </c>
      <c r="AB171" s="64" t="s">
        <v>1521</v>
      </c>
      <c r="AC171" s="64" t="s">
        <v>1519</v>
      </c>
      <c r="AD171" s="64" t="s">
        <v>1520</v>
      </c>
      <c r="AE171" s="64" t="s">
        <v>1519</v>
      </c>
      <c r="AF171" s="64" t="s">
        <v>1446</v>
      </c>
      <c r="AG171" s="64"/>
      <c r="AH171" s="64">
        <f t="shared" si="12"/>
        <v>30</v>
      </c>
      <c r="AI171" s="64">
        <f t="shared" si="13"/>
        <v>17</v>
      </c>
      <c r="AJ171" s="64">
        <f t="shared" si="14"/>
        <v>3</v>
      </c>
      <c r="AK171" s="64">
        <f t="shared" si="15"/>
        <v>4</v>
      </c>
      <c r="AL171" s="64">
        <f t="shared" si="16"/>
        <v>6</v>
      </c>
    </row>
    <row r="172" spans="1:38">
      <c r="A172" s="63" t="str">
        <f>[1]Employee_Master!A168</f>
        <v>EMP0166</v>
      </c>
      <c r="B172" s="63" t="str">
        <f>[1]Employee_Master!B168</f>
        <v>Irfan Ansari</v>
      </c>
      <c r="C172" s="64" t="s">
        <v>1519</v>
      </c>
      <c r="D172" s="64" t="s">
        <v>1519</v>
      </c>
      <c r="E172" s="64" t="s">
        <v>1446</v>
      </c>
      <c r="F172" s="64" t="s">
        <v>1519</v>
      </c>
      <c r="G172" s="64" t="s">
        <v>1446</v>
      </c>
      <c r="H172" s="64" t="s">
        <v>1519</v>
      </c>
      <c r="I172" s="64" t="s">
        <v>1520</v>
      </c>
      <c r="J172" s="64" t="s">
        <v>1519</v>
      </c>
      <c r="K172" s="64" t="s">
        <v>1446</v>
      </c>
      <c r="L172" s="64" t="s">
        <v>1521</v>
      </c>
      <c r="M172" s="64" t="s">
        <v>1446</v>
      </c>
      <c r="N172" s="64" t="s">
        <v>1519</v>
      </c>
      <c r="O172" s="64" t="s">
        <v>1446</v>
      </c>
      <c r="P172" s="64" t="s">
        <v>1520</v>
      </c>
      <c r="Q172" s="64" t="s">
        <v>1519</v>
      </c>
      <c r="R172" s="64" t="s">
        <v>1519</v>
      </c>
      <c r="S172" s="64" t="s">
        <v>1446</v>
      </c>
      <c r="T172" s="64" t="s">
        <v>1521</v>
      </c>
      <c r="U172" s="64" t="s">
        <v>1519</v>
      </c>
      <c r="V172" s="64" t="s">
        <v>1519</v>
      </c>
      <c r="W172" s="64" t="s">
        <v>1520</v>
      </c>
      <c r="X172" s="64" t="s">
        <v>1519</v>
      </c>
      <c r="Y172" s="64" t="s">
        <v>1519</v>
      </c>
      <c r="Z172" s="64" t="s">
        <v>1519</v>
      </c>
      <c r="AA172" s="64" t="s">
        <v>1519</v>
      </c>
      <c r="AB172" s="64" t="s">
        <v>1521</v>
      </c>
      <c r="AC172" s="64" t="s">
        <v>1519</v>
      </c>
      <c r="AD172" s="64" t="s">
        <v>1520</v>
      </c>
      <c r="AE172" s="64" t="s">
        <v>1519</v>
      </c>
      <c r="AF172" s="64" t="s">
        <v>1519</v>
      </c>
      <c r="AG172" s="64"/>
      <c r="AH172" s="64">
        <f t="shared" si="12"/>
        <v>30</v>
      </c>
      <c r="AI172" s="64">
        <f t="shared" si="13"/>
        <v>17</v>
      </c>
      <c r="AJ172" s="64">
        <f t="shared" si="14"/>
        <v>3</v>
      </c>
      <c r="AK172" s="64">
        <f t="shared" si="15"/>
        <v>4</v>
      </c>
      <c r="AL172" s="64">
        <f t="shared" si="16"/>
        <v>6</v>
      </c>
    </row>
    <row r="173" spans="1:38">
      <c r="A173" s="63" t="str">
        <f>[1]Employee_Master!A169</f>
        <v>EMP0167</v>
      </c>
      <c r="B173" s="63" t="str">
        <f>[1]Employee_Master!B169</f>
        <v>Irfan Das</v>
      </c>
      <c r="C173" s="64" t="s">
        <v>1519</v>
      </c>
      <c r="D173" s="64" t="s">
        <v>1446</v>
      </c>
      <c r="E173" s="64" t="s">
        <v>1519</v>
      </c>
      <c r="F173" s="64" t="s">
        <v>1519</v>
      </c>
      <c r="G173" s="64" t="s">
        <v>1519</v>
      </c>
      <c r="H173" s="64" t="s">
        <v>1446</v>
      </c>
      <c r="I173" s="64" t="s">
        <v>1520</v>
      </c>
      <c r="J173" s="64" t="s">
        <v>1446</v>
      </c>
      <c r="K173" s="64" t="s">
        <v>1519</v>
      </c>
      <c r="L173" s="64" t="s">
        <v>1521</v>
      </c>
      <c r="M173" s="64" t="s">
        <v>1519</v>
      </c>
      <c r="N173" s="64" t="s">
        <v>1519</v>
      </c>
      <c r="O173" s="64" t="s">
        <v>1519</v>
      </c>
      <c r="P173" s="64" t="s">
        <v>1520</v>
      </c>
      <c r="Q173" s="64" t="s">
        <v>1519</v>
      </c>
      <c r="R173" s="64" t="s">
        <v>1519</v>
      </c>
      <c r="S173" s="64" t="s">
        <v>1446</v>
      </c>
      <c r="T173" s="64" t="s">
        <v>1521</v>
      </c>
      <c r="U173" s="64" t="s">
        <v>1519</v>
      </c>
      <c r="V173" s="64" t="s">
        <v>1519</v>
      </c>
      <c r="W173" s="64" t="s">
        <v>1520</v>
      </c>
      <c r="X173" s="64" t="s">
        <v>1519</v>
      </c>
      <c r="Y173" s="64" t="s">
        <v>1519</v>
      </c>
      <c r="Z173" s="64" t="s">
        <v>1519</v>
      </c>
      <c r="AA173" s="64" t="s">
        <v>1519</v>
      </c>
      <c r="AB173" s="64" t="s">
        <v>1521</v>
      </c>
      <c r="AC173" s="64" t="s">
        <v>1519</v>
      </c>
      <c r="AD173" s="64" t="s">
        <v>1520</v>
      </c>
      <c r="AE173" s="64" t="s">
        <v>1519</v>
      </c>
      <c r="AF173" s="64" t="s">
        <v>1446</v>
      </c>
      <c r="AG173" s="64"/>
      <c r="AH173" s="64">
        <f t="shared" si="12"/>
        <v>30</v>
      </c>
      <c r="AI173" s="64">
        <f t="shared" si="13"/>
        <v>18</v>
      </c>
      <c r="AJ173" s="64">
        <f t="shared" si="14"/>
        <v>3</v>
      </c>
      <c r="AK173" s="64">
        <f t="shared" si="15"/>
        <v>4</v>
      </c>
      <c r="AL173" s="64">
        <f t="shared" si="16"/>
        <v>5</v>
      </c>
    </row>
    <row r="174" spans="1:38">
      <c r="A174" s="63" t="str">
        <f>[1]Employee_Master!A170</f>
        <v>EMP0168</v>
      </c>
      <c r="B174" s="63" t="str">
        <f>[1]Employee_Master!B170</f>
        <v>Irfan Babu</v>
      </c>
      <c r="C174" s="64" t="s">
        <v>1519</v>
      </c>
      <c r="D174" s="64" t="s">
        <v>1446</v>
      </c>
      <c r="E174" s="64" t="s">
        <v>1519</v>
      </c>
      <c r="F174" s="64" t="s">
        <v>1519</v>
      </c>
      <c r="G174" s="64" t="s">
        <v>1519</v>
      </c>
      <c r="H174" s="64" t="s">
        <v>1519</v>
      </c>
      <c r="I174" s="64" t="s">
        <v>1520</v>
      </c>
      <c r="J174" s="64" t="s">
        <v>1519</v>
      </c>
      <c r="K174" s="64" t="s">
        <v>1519</v>
      </c>
      <c r="L174" s="64" t="s">
        <v>1521</v>
      </c>
      <c r="M174" s="64" t="s">
        <v>1519</v>
      </c>
      <c r="N174" s="64" t="s">
        <v>1446</v>
      </c>
      <c r="O174" s="64" t="s">
        <v>1519</v>
      </c>
      <c r="P174" s="64" t="s">
        <v>1520</v>
      </c>
      <c r="Q174" s="64" t="s">
        <v>1519</v>
      </c>
      <c r="R174" s="64" t="s">
        <v>1446</v>
      </c>
      <c r="S174" s="64" t="s">
        <v>1519</v>
      </c>
      <c r="T174" s="64" t="s">
        <v>1521</v>
      </c>
      <c r="U174" s="64" t="s">
        <v>1519</v>
      </c>
      <c r="V174" s="64" t="s">
        <v>1519</v>
      </c>
      <c r="W174" s="64" t="s">
        <v>1520</v>
      </c>
      <c r="X174" s="64" t="s">
        <v>1446</v>
      </c>
      <c r="Y174" s="64" t="s">
        <v>1519</v>
      </c>
      <c r="Z174" s="64" t="s">
        <v>1519</v>
      </c>
      <c r="AA174" s="64" t="s">
        <v>1519</v>
      </c>
      <c r="AB174" s="64" t="s">
        <v>1521</v>
      </c>
      <c r="AC174" s="64" t="s">
        <v>1519</v>
      </c>
      <c r="AD174" s="64" t="s">
        <v>1520</v>
      </c>
      <c r="AE174" s="64" t="s">
        <v>1519</v>
      </c>
      <c r="AF174" s="64" t="s">
        <v>1519</v>
      </c>
      <c r="AG174" s="64"/>
      <c r="AH174" s="64">
        <f t="shared" si="12"/>
        <v>30</v>
      </c>
      <c r="AI174" s="64">
        <f t="shared" si="13"/>
        <v>19</v>
      </c>
      <c r="AJ174" s="64">
        <f t="shared" si="14"/>
        <v>3</v>
      </c>
      <c r="AK174" s="64">
        <f t="shared" si="15"/>
        <v>4</v>
      </c>
      <c r="AL174" s="64">
        <f t="shared" si="16"/>
        <v>4</v>
      </c>
    </row>
    <row r="175" spans="1:38">
      <c r="A175" s="63" t="str">
        <f>[1]Employee_Master!A171</f>
        <v>EMP0169</v>
      </c>
      <c r="B175" s="63" t="str">
        <f>[1]Employee_Master!B171</f>
        <v>Irfan Mehta</v>
      </c>
      <c r="C175" s="64" t="s">
        <v>1519</v>
      </c>
      <c r="D175" s="64" t="s">
        <v>1519</v>
      </c>
      <c r="E175" s="64" t="s">
        <v>1519</v>
      </c>
      <c r="F175" s="64" t="s">
        <v>1519</v>
      </c>
      <c r="G175" s="64" t="s">
        <v>1519</v>
      </c>
      <c r="H175" s="64" t="s">
        <v>1519</v>
      </c>
      <c r="I175" s="64" t="s">
        <v>1520</v>
      </c>
      <c r="J175" s="64" t="s">
        <v>1519</v>
      </c>
      <c r="K175" s="64" t="s">
        <v>1519</v>
      </c>
      <c r="L175" s="64" t="s">
        <v>1521</v>
      </c>
      <c r="M175" s="64" t="s">
        <v>1519</v>
      </c>
      <c r="N175" s="64" t="s">
        <v>1519</v>
      </c>
      <c r="O175" s="64" t="s">
        <v>1519</v>
      </c>
      <c r="P175" s="64" t="s">
        <v>1520</v>
      </c>
      <c r="Q175" s="64" t="s">
        <v>1519</v>
      </c>
      <c r="R175" s="64" t="s">
        <v>1519</v>
      </c>
      <c r="S175" s="64" t="s">
        <v>1446</v>
      </c>
      <c r="T175" s="64" t="s">
        <v>1521</v>
      </c>
      <c r="U175" s="64" t="s">
        <v>1519</v>
      </c>
      <c r="V175" s="64" t="s">
        <v>1446</v>
      </c>
      <c r="W175" s="64" t="s">
        <v>1520</v>
      </c>
      <c r="X175" s="64" t="s">
        <v>1519</v>
      </c>
      <c r="Y175" s="64" t="s">
        <v>1519</v>
      </c>
      <c r="Z175" s="64" t="s">
        <v>1519</v>
      </c>
      <c r="AA175" s="64" t="s">
        <v>1519</v>
      </c>
      <c r="AB175" s="64" t="s">
        <v>1521</v>
      </c>
      <c r="AC175" s="64" t="s">
        <v>1519</v>
      </c>
      <c r="AD175" s="64" t="s">
        <v>1520</v>
      </c>
      <c r="AE175" s="64" t="s">
        <v>1519</v>
      </c>
      <c r="AF175" s="64" t="s">
        <v>1519</v>
      </c>
      <c r="AG175" s="64"/>
      <c r="AH175" s="64">
        <f t="shared" si="12"/>
        <v>30</v>
      </c>
      <c r="AI175" s="64">
        <f t="shared" si="13"/>
        <v>21</v>
      </c>
      <c r="AJ175" s="64">
        <f t="shared" si="14"/>
        <v>3</v>
      </c>
      <c r="AK175" s="64">
        <f t="shared" si="15"/>
        <v>4</v>
      </c>
      <c r="AL175" s="64">
        <f t="shared" si="16"/>
        <v>2</v>
      </c>
    </row>
    <row r="176" spans="1:38">
      <c r="A176" s="63" t="str">
        <f>[1]Employee_Master!A172</f>
        <v>EMP0170</v>
      </c>
      <c r="B176" s="63" t="str">
        <f>[1]Employee_Master!B172</f>
        <v>Irfan Pal</v>
      </c>
      <c r="C176" s="64" t="s">
        <v>1446</v>
      </c>
      <c r="D176" s="64" t="s">
        <v>1519</v>
      </c>
      <c r="E176" s="64" t="s">
        <v>1519</v>
      </c>
      <c r="F176" s="64" t="s">
        <v>1519</v>
      </c>
      <c r="G176" s="64" t="s">
        <v>1519</v>
      </c>
      <c r="H176" s="64" t="s">
        <v>1519</v>
      </c>
      <c r="I176" s="64" t="s">
        <v>1520</v>
      </c>
      <c r="J176" s="64" t="s">
        <v>1519</v>
      </c>
      <c r="K176" s="64" t="s">
        <v>1519</v>
      </c>
      <c r="L176" s="64" t="s">
        <v>1521</v>
      </c>
      <c r="M176" s="64" t="s">
        <v>1519</v>
      </c>
      <c r="N176" s="64" t="s">
        <v>1519</v>
      </c>
      <c r="O176" s="64" t="s">
        <v>1519</v>
      </c>
      <c r="P176" s="64" t="s">
        <v>1520</v>
      </c>
      <c r="Q176" s="64" t="s">
        <v>1446</v>
      </c>
      <c r="R176" s="64" t="s">
        <v>1519</v>
      </c>
      <c r="S176" s="64" t="s">
        <v>1519</v>
      </c>
      <c r="T176" s="64" t="s">
        <v>1521</v>
      </c>
      <c r="U176" s="64" t="s">
        <v>1519</v>
      </c>
      <c r="V176" s="64" t="s">
        <v>1446</v>
      </c>
      <c r="W176" s="64" t="s">
        <v>1520</v>
      </c>
      <c r="X176" s="64" t="s">
        <v>1446</v>
      </c>
      <c r="Y176" s="64" t="s">
        <v>1519</v>
      </c>
      <c r="Z176" s="64" t="s">
        <v>1446</v>
      </c>
      <c r="AA176" s="64" t="s">
        <v>1519</v>
      </c>
      <c r="AB176" s="64" t="s">
        <v>1521</v>
      </c>
      <c r="AC176" s="64" t="s">
        <v>1519</v>
      </c>
      <c r="AD176" s="64" t="s">
        <v>1520</v>
      </c>
      <c r="AE176" s="64" t="s">
        <v>1519</v>
      </c>
      <c r="AF176" s="64" t="s">
        <v>1519</v>
      </c>
      <c r="AG176" s="64"/>
      <c r="AH176" s="64">
        <f t="shared" si="12"/>
        <v>30</v>
      </c>
      <c r="AI176" s="64">
        <f t="shared" si="13"/>
        <v>18</v>
      </c>
      <c r="AJ176" s="64">
        <f t="shared" si="14"/>
        <v>3</v>
      </c>
      <c r="AK176" s="64">
        <f t="shared" si="15"/>
        <v>4</v>
      </c>
      <c r="AL176" s="64">
        <f t="shared" si="16"/>
        <v>5</v>
      </c>
    </row>
    <row r="177" spans="1:38">
      <c r="A177" s="63" t="str">
        <f>[1]Employee_Master!A173</f>
        <v>EMP0171</v>
      </c>
      <c r="B177" s="63" t="str">
        <f>[1]Employee_Master!B173</f>
        <v>Irfan Lal</v>
      </c>
      <c r="C177" s="64" t="s">
        <v>1446</v>
      </c>
      <c r="D177" s="64" t="s">
        <v>1446</v>
      </c>
      <c r="E177" s="64" t="s">
        <v>1519</v>
      </c>
      <c r="F177" s="64" t="s">
        <v>1519</v>
      </c>
      <c r="G177" s="64" t="s">
        <v>1519</v>
      </c>
      <c r="H177" s="64" t="s">
        <v>1519</v>
      </c>
      <c r="I177" s="64" t="s">
        <v>1520</v>
      </c>
      <c r="J177" s="64" t="s">
        <v>1446</v>
      </c>
      <c r="K177" s="64" t="s">
        <v>1446</v>
      </c>
      <c r="L177" s="64" t="s">
        <v>1521</v>
      </c>
      <c r="M177" s="64" t="s">
        <v>1519</v>
      </c>
      <c r="N177" s="64" t="s">
        <v>1519</v>
      </c>
      <c r="O177" s="64" t="s">
        <v>1519</v>
      </c>
      <c r="P177" s="64" t="s">
        <v>1520</v>
      </c>
      <c r="Q177" s="64" t="s">
        <v>1446</v>
      </c>
      <c r="R177" s="64" t="s">
        <v>1519</v>
      </c>
      <c r="S177" s="64" t="s">
        <v>1519</v>
      </c>
      <c r="T177" s="64" t="s">
        <v>1521</v>
      </c>
      <c r="U177" s="64" t="s">
        <v>1519</v>
      </c>
      <c r="V177" s="64" t="s">
        <v>1446</v>
      </c>
      <c r="W177" s="64" t="s">
        <v>1520</v>
      </c>
      <c r="X177" s="64" t="s">
        <v>1519</v>
      </c>
      <c r="Y177" s="64" t="s">
        <v>1519</v>
      </c>
      <c r="Z177" s="64" t="s">
        <v>1519</v>
      </c>
      <c r="AA177" s="64" t="s">
        <v>1519</v>
      </c>
      <c r="AB177" s="64" t="s">
        <v>1521</v>
      </c>
      <c r="AC177" s="64" t="s">
        <v>1519</v>
      </c>
      <c r="AD177" s="64" t="s">
        <v>1520</v>
      </c>
      <c r="AE177" s="64" t="s">
        <v>1446</v>
      </c>
      <c r="AF177" s="64" t="s">
        <v>1519</v>
      </c>
      <c r="AG177" s="64"/>
      <c r="AH177" s="64">
        <f t="shared" si="12"/>
        <v>30</v>
      </c>
      <c r="AI177" s="64">
        <f t="shared" si="13"/>
        <v>16</v>
      </c>
      <c r="AJ177" s="64">
        <f t="shared" si="14"/>
        <v>3</v>
      </c>
      <c r="AK177" s="64">
        <f t="shared" si="15"/>
        <v>4</v>
      </c>
      <c r="AL177" s="64">
        <f t="shared" si="16"/>
        <v>7</v>
      </c>
    </row>
    <row r="178" spans="1:38">
      <c r="A178" s="63" t="str">
        <f>[1]Employee_Master!A174</f>
        <v>EMP0172</v>
      </c>
      <c r="B178" s="63" t="str">
        <f>[1]Employee_Master!B174</f>
        <v>Irfan Mian</v>
      </c>
      <c r="C178" s="64" t="s">
        <v>1519</v>
      </c>
      <c r="D178" s="64" t="s">
        <v>1519</v>
      </c>
      <c r="E178" s="64" t="s">
        <v>1446</v>
      </c>
      <c r="F178" s="64" t="s">
        <v>1519</v>
      </c>
      <c r="G178" s="64" t="s">
        <v>1519</v>
      </c>
      <c r="H178" s="64" t="s">
        <v>1519</v>
      </c>
      <c r="I178" s="64" t="s">
        <v>1520</v>
      </c>
      <c r="J178" s="64" t="s">
        <v>1519</v>
      </c>
      <c r="K178" s="64" t="s">
        <v>1519</v>
      </c>
      <c r="L178" s="64" t="s">
        <v>1521</v>
      </c>
      <c r="M178" s="64" t="s">
        <v>1519</v>
      </c>
      <c r="N178" s="64" t="s">
        <v>1446</v>
      </c>
      <c r="O178" s="64" t="s">
        <v>1519</v>
      </c>
      <c r="P178" s="64" t="s">
        <v>1520</v>
      </c>
      <c r="Q178" s="64" t="s">
        <v>1519</v>
      </c>
      <c r="R178" s="64" t="s">
        <v>1519</v>
      </c>
      <c r="S178" s="64" t="s">
        <v>1519</v>
      </c>
      <c r="T178" s="64" t="s">
        <v>1521</v>
      </c>
      <c r="U178" s="64" t="s">
        <v>1519</v>
      </c>
      <c r="V178" s="64" t="s">
        <v>1519</v>
      </c>
      <c r="W178" s="64" t="s">
        <v>1520</v>
      </c>
      <c r="X178" s="64" t="s">
        <v>1519</v>
      </c>
      <c r="Y178" s="64" t="s">
        <v>1519</v>
      </c>
      <c r="Z178" s="64" t="s">
        <v>1519</v>
      </c>
      <c r="AA178" s="64" t="s">
        <v>1519</v>
      </c>
      <c r="AB178" s="64" t="s">
        <v>1521</v>
      </c>
      <c r="AC178" s="64" t="s">
        <v>1519</v>
      </c>
      <c r="AD178" s="64" t="s">
        <v>1520</v>
      </c>
      <c r="AE178" s="64" t="s">
        <v>1519</v>
      </c>
      <c r="AF178" s="64" t="s">
        <v>1519</v>
      </c>
      <c r="AG178" s="64"/>
      <c r="AH178" s="64">
        <f t="shared" si="12"/>
        <v>30</v>
      </c>
      <c r="AI178" s="64">
        <f t="shared" si="13"/>
        <v>21</v>
      </c>
      <c r="AJ178" s="64">
        <f t="shared" si="14"/>
        <v>3</v>
      </c>
      <c r="AK178" s="64">
        <f t="shared" si="15"/>
        <v>4</v>
      </c>
      <c r="AL178" s="64">
        <f t="shared" si="16"/>
        <v>2</v>
      </c>
    </row>
    <row r="179" spans="1:38">
      <c r="A179" s="63" t="str">
        <f>[1]Employee_Master!A175</f>
        <v>EMP0173</v>
      </c>
      <c r="B179" s="63" t="str">
        <f>[1]Employee_Master!B175</f>
        <v>Irfan Sheikh</v>
      </c>
      <c r="C179" s="64" t="s">
        <v>1519</v>
      </c>
      <c r="D179" s="64" t="s">
        <v>1519</v>
      </c>
      <c r="E179" s="64" t="s">
        <v>1519</v>
      </c>
      <c r="F179" s="64" t="s">
        <v>1519</v>
      </c>
      <c r="G179" s="64" t="s">
        <v>1519</v>
      </c>
      <c r="H179" s="64" t="s">
        <v>1519</v>
      </c>
      <c r="I179" s="64" t="s">
        <v>1520</v>
      </c>
      <c r="J179" s="64" t="s">
        <v>1519</v>
      </c>
      <c r="K179" s="64" t="s">
        <v>1519</v>
      </c>
      <c r="L179" s="64" t="s">
        <v>1521</v>
      </c>
      <c r="M179" s="64" t="s">
        <v>1519</v>
      </c>
      <c r="N179" s="64" t="s">
        <v>1519</v>
      </c>
      <c r="O179" s="64" t="s">
        <v>1519</v>
      </c>
      <c r="P179" s="64" t="s">
        <v>1520</v>
      </c>
      <c r="Q179" s="64" t="s">
        <v>1519</v>
      </c>
      <c r="R179" s="64" t="s">
        <v>1519</v>
      </c>
      <c r="S179" s="64" t="s">
        <v>1446</v>
      </c>
      <c r="T179" s="64" t="s">
        <v>1521</v>
      </c>
      <c r="U179" s="64" t="s">
        <v>1446</v>
      </c>
      <c r="V179" s="64" t="s">
        <v>1446</v>
      </c>
      <c r="W179" s="64" t="s">
        <v>1520</v>
      </c>
      <c r="X179" s="64" t="s">
        <v>1519</v>
      </c>
      <c r="Y179" s="64" t="s">
        <v>1519</v>
      </c>
      <c r="Z179" s="64" t="s">
        <v>1519</v>
      </c>
      <c r="AA179" s="64" t="s">
        <v>1519</v>
      </c>
      <c r="AB179" s="64" t="s">
        <v>1521</v>
      </c>
      <c r="AC179" s="64" t="s">
        <v>1519</v>
      </c>
      <c r="AD179" s="64" t="s">
        <v>1520</v>
      </c>
      <c r="AE179" s="64" t="s">
        <v>1519</v>
      </c>
      <c r="AF179" s="64" t="s">
        <v>1519</v>
      </c>
      <c r="AG179" s="64"/>
      <c r="AH179" s="64">
        <f t="shared" si="12"/>
        <v>30</v>
      </c>
      <c r="AI179" s="64">
        <f t="shared" si="13"/>
        <v>20</v>
      </c>
      <c r="AJ179" s="64">
        <f t="shared" si="14"/>
        <v>3</v>
      </c>
      <c r="AK179" s="64">
        <f t="shared" si="15"/>
        <v>4</v>
      </c>
      <c r="AL179" s="64">
        <f t="shared" si="16"/>
        <v>3</v>
      </c>
    </row>
    <row r="180" spans="1:38">
      <c r="A180" s="63" t="str">
        <f>[1]Employee_Master!A176</f>
        <v>EMP0174</v>
      </c>
      <c r="B180" s="63" t="str">
        <f>[1]Employee_Master!B176</f>
        <v>Irfan Suri</v>
      </c>
      <c r="C180" s="64" t="s">
        <v>1519</v>
      </c>
      <c r="D180" s="64" t="s">
        <v>1519</v>
      </c>
      <c r="E180" s="64" t="s">
        <v>1519</v>
      </c>
      <c r="F180" s="64" t="s">
        <v>1519</v>
      </c>
      <c r="G180" s="64" t="s">
        <v>1519</v>
      </c>
      <c r="H180" s="64" t="s">
        <v>1519</v>
      </c>
      <c r="I180" s="64" t="s">
        <v>1520</v>
      </c>
      <c r="J180" s="64" t="s">
        <v>1446</v>
      </c>
      <c r="K180" s="64" t="s">
        <v>1519</v>
      </c>
      <c r="L180" s="64" t="s">
        <v>1521</v>
      </c>
      <c r="M180" s="64" t="s">
        <v>1446</v>
      </c>
      <c r="N180" s="64" t="s">
        <v>1519</v>
      </c>
      <c r="O180" s="64" t="s">
        <v>1519</v>
      </c>
      <c r="P180" s="64" t="s">
        <v>1520</v>
      </c>
      <c r="Q180" s="64" t="s">
        <v>1519</v>
      </c>
      <c r="R180" s="64" t="s">
        <v>1519</v>
      </c>
      <c r="S180" s="64" t="s">
        <v>1519</v>
      </c>
      <c r="T180" s="64" t="s">
        <v>1521</v>
      </c>
      <c r="U180" s="64" t="s">
        <v>1519</v>
      </c>
      <c r="V180" s="64" t="s">
        <v>1519</v>
      </c>
      <c r="W180" s="64" t="s">
        <v>1520</v>
      </c>
      <c r="X180" s="64" t="s">
        <v>1519</v>
      </c>
      <c r="Y180" s="64" t="s">
        <v>1519</v>
      </c>
      <c r="Z180" s="64" t="s">
        <v>1519</v>
      </c>
      <c r="AA180" s="64" t="s">
        <v>1519</v>
      </c>
      <c r="AB180" s="64" t="s">
        <v>1521</v>
      </c>
      <c r="AC180" s="64" t="s">
        <v>1519</v>
      </c>
      <c r="AD180" s="64" t="s">
        <v>1520</v>
      </c>
      <c r="AE180" s="64" t="s">
        <v>1519</v>
      </c>
      <c r="AF180" s="64" t="s">
        <v>1519</v>
      </c>
      <c r="AG180" s="64"/>
      <c r="AH180" s="64">
        <f t="shared" si="12"/>
        <v>30</v>
      </c>
      <c r="AI180" s="64">
        <f t="shared" si="13"/>
        <v>21</v>
      </c>
      <c r="AJ180" s="64">
        <f t="shared" si="14"/>
        <v>3</v>
      </c>
      <c r="AK180" s="64">
        <f t="shared" si="15"/>
        <v>4</v>
      </c>
      <c r="AL180" s="64">
        <f t="shared" si="16"/>
        <v>2</v>
      </c>
    </row>
    <row r="181" spans="1:38">
      <c r="A181" s="63" t="str">
        <f>[1]Employee_Master!A177</f>
        <v>EMP0175</v>
      </c>
      <c r="B181" s="63" t="str">
        <f>[1]Employee_Master!B177</f>
        <v>Irfan Malik</v>
      </c>
      <c r="C181" s="64" t="s">
        <v>1519</v>
      </c>
      <c r="D181" s="64" t="s">
        <v>1519</v>
      </c>
      <c r="E181" s="64" t="s">
        <v>1519</v>
      </c>
      <c r="F181" s="64" t="s">
        <v>1519</v>
      </c>
      <c r="G181" s="64" t="s">
        <v>1519</v>
      </c>
      <c r="H181" s="64" t="s">
        <v>1519</v>
      </c>
      <c r="I181" s="64" t="s">
        <v>1520</v>
      </c>
      <c r="J181" s="64" t="s">
        <v>1519</v>
      </c>
      <c r="K181" s="64" t="s">
        <v>1519</v>
      </c>
      <c r="L181" s="64" t="s">
        <v>1521</v>
      </c>
      <c r="M181" s="64" t="s">
        <v>1519</v>
      </c>
      <c r="N181" s="64" t="s">
        <v>1519</v>
      </c>
      <c r="O181" s="64" t="s">
        <v>1519</v>
      </c>
      <c r="P181" s="64" t="s">
        <v>1520</v>
      </c>
      <c r="Q181" s="64" t="s">
        <v>1446</v>
      </c>
      <c r="R181" s="64" t="s">
        <v>1446</v>
      </c>
      <c r="S181" s="64" t="s">
        <v>1519</v>
      </c>
      <c r="T181" s="64" t="s">
        <v>1521</v>
      </c>
      <c r="U181" s="64" t="s">
        <v>1519</v>
      </c>
      <c r="V181" s="64" t="s">
        <v>1519</v>
      </c>
      <c r="W181" s="64" t="s">
        <v>1520</v>
      </c>
      <c r="X181" s="64" t="s">
        <v>1519</v>
      </c>
      <c r="Y181" s="64" t="s">
        <v>1519</v>
      </c>
      <c r="Z181" s="64" t="s">
        <v>1519</v>
      </c>
      <c r="AA181" s="64" t="s">
        <v>1519</v>
      </c>
      <c r="AB181" s="64" t="s">
        <v>1521</v>
      </c>
      <c r="AC181" s="64" t="s">
        <v>1519</v>
      </c>
      <c r="AD181" s="64" t="s">
        <v>1520</v>
      </c>
      <c r="AE181" s="64" t="s">
        <v>1519</v>
      </c>
      <c r="AF181" s="64" t="s">
        <v>1519</v>
      </c>
      <c r="AG181" s="64"/>
      <c r="AH181" s="64">
        <f t="shared" si="12"/>
        <v>30</v>
      </c>
      <c r="AI181" s="64">
        <f t="shared" si="13"/>
        <v>21</v>
      </c>
      <c r="AJ181" s="64">
        <f t="shared" si="14"/>
        <v>3</v>
      </c>
      <c r="AK181" s="64">
        <f t="shared" si="15"/>
        <v>4</v>
      </c>
      <c r="AL181" s="64">
        <f t="shared" si="16"/>
        <v>2</v>
      </c>
    </row>
    <row r="182" spans="1:38">
      <c r="A182" s="63" t="str">
        <f>[1]Employee_Master!A178</f>
        <v>EMP0176</v>
      </c>
      <c r="B182" s="63" t="str">
        <f>[1]Employee_Master!B178</f>
        <v>Irfan Qureshi</v>
      </c>
      <c r="C182" s="64" t="s">
        <v>1446</v>
      </c>
      <c r="D182" s="64" t="s">
        <v>1519</v>
      </c>
      <c r="E182" s="64" t="s">
        <v>1519</v>
      </c>
      <c r="F182" s="64" t="s">
        <v>1519</v>
      </c>
      <c r="G182" s="64" t="s">
        <v>1519</v>
      </c>
      <c r="H182" s="64" t="s">
        <v>1446</v>
      </c>
      <c r="I182" s="64" t="s">
        <v>1520</v>
      </c>
      <c r="J182" s="64" t="s">
        <v>1446</v>
      </c>
      <c r="K182" s="64" t="s">
        <v>1519</v>
      </c>
      <c r="L182" s="64" t="s">
        <v>1521</v>
      </c>
      <c r="M182" s="64" t="s">
        <v>1519</v>
      </c>
      <c r="N182" s="64" t="s">
        <v>1519</v>
      </c>
      <c r="O182" s="64" t="s">
        <v>1519</v>
      </c>
      <c r="P182" s="64" t="s">
        <v>1520</v>
      </c>
      <c r="Q182" s="64" t="s">
        <v>1519</v>
      </c>
      <c r="R182" s="64" t="s">
        <v>1519</v>
      </c>
      <c r="S182" s="64" t="s">
        <v>1519</v>
      </c>
      <c r="T182" s="64" t="s">
        <v>1521</v>
      </c>
      <c r="U182" s="64" t="s">
        <v>1519</v>
      </c>
      <c r="V182" s="64" t="s">
        <v>1446</v>
      </c>
      <c r="W182" s="64" t="s">
        <v>1520</v>
      </c>
      <c r="X182" s="64" t="s">
        <v>1519</v>
      </c>
      <c r="Y182" s="64" t="s">
        <v>1519</v>
      </c>
      <c r="Z182" s="64" t="s">
        <v>1519</v>
      </c>
      <c r="AA182" s="64" t="s">
        <v>1519</v>
      </c>
      <c r="AB182" s="64" t="s">
        <v>1521</v>
      </c>
      <c r="AC182" s="64" t="s">
        <v>1519</v>
      </c>
      <c r="AD182" s="64" t="s">
        <v>1520</v>
      </c>
      <c r="AE182" s="64" t="s">
        <v>1519</v>
      </c>
      <c r="AF182" s="64" t="s">
        <v>1519</v>
      </c>
      <c r="AG182" s="64"/>
      <c r="AH182" s="64">
        <f t="shared" si="12"/>
        <v>30</v>
      </c>
      <c r="AI182" s="64">
        <f t="shared" si="13"/>
        <v>19</v>
      </c>
      <c r="AJ182" s="64">
        <f t="shared" si="14"/>
        <v>3</v>
      </c>
      <c r="AK182" s="64">
        <f t="shared" si="15"/>
        <v>4</v>
      </c>
      <c r="AL182" s="64">
        <f t="shared" si="16"/>
        <v>4</v>
      </c>
    </row>
    <row r="183" spans="1:38">
      <c r="A183" s="63" t="str">
        <f>[1]Employee_Master!A179</f>
        <v>EMP0177</v>
      </c>
      <c r="B183" s="63" t="str">
        <f>[1]Employee_Master!B179</f>
        <v>Irfan Shaikh</v>
      </c>
      <c r="C183" s="64" t="s">
        <v>1519</v>
      </c>
      <c r="D183" s="64" t="s">
        <v>1519</v>
      </c>
      <c r="E183" s="64" t="s">
        <v>1519</v>
      </c>
      <c r="F183" s="64" t="s">
        <v>1446</v>
      </c>
      <c r="G183" s="64" t="s">
        <v>1519</v>
      </c>
      <c r="H183" s="64" t="s">
        <v>1446</v>
      </c>
      <c r="I183" s="64" t="s">
        <v>1520</v>
      </c>
      <c r="J183" s="64" t="s">
        <v>1519</v>
      </c>
      <c r="K183" s="64" t="s">
        <v>1519</v>
      </c>
      <c r="L183" s="64" t="s">
        <v>1521</v>
      </c>
      <c r="M183" s="64" t="s">
        <v>1519</v>
      </c>
      <c r="N183" s="64" t="s">
        <v>1519</v>
      </c>
      <c r="O183" s="64" t="s">
        <v>1446</v>
      </c>
      <c r="P183" s="64" t="s">
        <v>1520</v>
      </c>
      <c r="Q183" s="64" t="s">
        <v>1519</v>
      </c>
      <c r="R183" s="64" t="s">
        <v>1519</v>
      </c>
      <c r="S183" s="64" t="s">
        <v>1519</v>
      </c>
      <c r="T183" s="64" t="s">
        <v>1521</v>
      </c>
      <c r="U183" s="64" t="s">
        <v>1519</v>
      </c>
      <c r="V183" s="64" t="s">
        <v>1519</v>
      </c>
      <c r="W183" s="64" t="s">
        <v>1520</v>
      </c>
      <c r="X183" s="64" t="s">
        <v>1519</v>
      </c>
      <c r="Y183" s="64" t="s">
        <v>1519</v>
      </c>
      <c r="Z183" s="64" t="s">
        <v>1446</v>
      </c>
      <c r="AA183" s="64" t="s">
        <v>1446</v>
      </c>
      <c r="AB183" s="64" t="s">
        <v>1521</v>
      </c>
      <c r="AC183" s="64" t="s">
        <v>1519</v>
      </c>
      <c r="AD183" s="64" t="s">
        <v>1520</v>
      </c>
      <c r="AE183" s="64" t="s">
        <v>1519</v>
      </c>
      <c r="AF183" s="64" t="s">
        <v>1519</v>
      </c>
      <c r="AG183" s="64"/>
      <c r="AH183" s="64">
        <f t="shared" si="12"/>
        <v>30</v>
      </c>
      <c r="AI183" s="64">
        <f t="shared" si="13"/>
        <v>18</v>
      </c>
      <c r="AJ183" s="64">
        <f t="shared" si="14"/>
        <v>3</v>
      </c>
      <c r="AK183" s="64">
        <f t="shared" si="15"/>
        <v>4</v>
      </c>
      <c r="AL183" s="64">
        <f t="shared" si="16"/>
        <v>5</v>
      </c>
    </row>
    <row r="184" spans="1:38">
      <c r="A184" s="63" t="str">
        <f>[1]Employee_Master!A180</f>
        <v>EMP0178</v>
      </c>
      <c r="B184" s="63" t="str">
        <f>[1]Employee_Master!B180</f>
        <v>Irfan Chaudhary</v>
      </c>
      <c r="C184" s="64" t="s">
        <v>1519</v>
      </c>
      <c r="D184" s="64" t="s">
        <v>1446</v>
      </c>
      <c r="E184" s="64" t="s">
        <v>1519</v>
      </c>
      <c r="F184" s="64" t="s">
        <v>1519</v>
      </c>
      <c r="G184" s="64" t="s">
        <v>1446</v>
      </c>
      <c r="H184" s="64" t="s">
        <v>1519</v>
      </c>
      <c r="I184" s="64" t="s">
        <v>1520</v>
      </c>
      <c r="J184" s="64" t="s">
        <v>1519</v>
      </c>
      <c r="K184" s="64" t="s">
        <v>1519</v>
      </c>
      <c r="L184" s="64" t="s">
        <v>1521</v>
      </c>
      <c r="M184" s="64" t="s">
        <v>1519</v>
      </c>
      <c r="N184" s="64" t="s">
        <v>1519</v>
      </c>
      <c r="O184" s="64" t="s">
        <v>1519</v>
      </c>
      <c r="P184" s="64" t="s">
        <v>1520</v>
      </c>
      <c r="Q184" s="64" t="s">
        <v>1519</v>
      </c>
      <c r="R184" s="64" t="s">
        <v>1446</v>
      </c>
      <c r="S184" s="64" t="s">
        <v>1519</v>
      </c>
      <c r="T184" s="64" t="s">
        <v>1521</v>
      </c>
      <c r="U184" s="64" t="s">
        <v>1519</v>
      </c>
      <c r="V184" s="64" t="s">
        <v>1519</v>
      </c>
      <c r="W184" s="64" t="s">
        <v>1520</v>
      </c>
      <c r="X184" s="64" t="s">
        <v>1519</v>
      </c>
      <c r="Y184" s="64" t="s">
        <v>1446</v>
      </c>
      <c r="Z184" s="64" t="s">
        <v>1519</v>
      </c>
      <c r="AA184" s="64" t="s">
        <v>1519</v>
      </c>
      <c r="AB184" s="64" t="s">
        <v>1521</v>
      </c>
      <c r="AC184" s="64" t="s">
        <v>1519</v>
      </c>
      <c r="AD184" s="64" t="s">
        <v>1520</v>
      </c>
      <c r="AE184" s="64" t="s">
        <v>1519</v>
      </c>
      <c r="AF184" s="64" t="s">
        <v>1519</v>
      </c>
      <c r="AG184" s="64"/>
      <c r="AH184" s="64">
        <f t="shared" si="12"/>
        <v>30</v>
      </c>
      <c r="AI184" s="64">
        <f t="shared" si="13"/>
        <v>19</v>
      </c>
      <c r="AJ184" s="64">
        <f t="shared" si="14"/>
        <v>3</v>
      </c>
      <c r="AK184" s="64">
        <f t="shared" si="15"/>
        <v>4</v>
      </c>
      <c r="AL184" s="64">
        <f t="shared" si="16"/>
        <v>4</v>
      </c>
    </row>
    <row r="185" spans="1:38">
      <c r="A185" s="63" t="str">
        <f>[1]Employee_Master!A181</f>
        <v>EMP0179</v>
      </c>
      <c r="B185" s="63" t="str">
        <f>[1]Employee_Master!B181</f>
        <v>Irfan Tyagi</v>
      </c>
      <c r="C185" s="64" t="s">
        <v>1519</v>
      </c>
      <c r="D185" s="64" t="s">
        <v>1519</v>
      </c>
      <c r="E185" s="64" t="s">
        <v>1519</v>
      </c>
      <c r="F185" s="64" t="s">
        <v>1519</v>
      </c>
      <c r="G185" s="64" t="s">
        <v>1519</v>
      </c>
      <c r="H185" s="64" t="s">
        <v>1519</v>
      </c>
      <c r="I185" s="64" t="s">
        <v>1520</v>
      </c>
      <c r="J185" s="64" t="s">
        <v>1519</v>
      </c>
      <c r="K185" s="64" t="s">
        <v>1519</v>
      </c>
      <c r="L185" s="64" t="s">
        <v>1521</v>
      </c>
      <c r="M185" s="64" t="s">
        <v>1519</v>
      </c>
      <c r="N185" s="64" t="s">
        <v>1519</v>
      </c>
      <c r="O185" s="64" t="s">
        <v>1446</v>
      </c>
      <c r="P185" s="64" t="s">
        <v>1520</v>
      </c>
      <c r="Q185" s="64" t="s">
        <v>1446</v>
      </c>
      <c r="R185" s="64" t="s">
        <v>1519</v>
      </c>
      <c r="S185" s="64" t="s">
        <v>1519</v>
      </c>
      <c r="T185" s="64" t="s">
        <v>1521</v>
      </c>
      <c r="U185" s="64" t="s">
        <v>1519</v>
      </c>
      <c r="V185" s="64" t="s">
        <v>1446</v>
      </c>
      <c r="W185" s="64" t="s">
        <v>1520</v>
      </c>
      <c r="X185" s="64" t="s">
        <v>1519</v>
      </c>
      <c r="Y185" s="64" t="s">
        <v>1446</v>
      </c>
      <c r="Z185" s="64" t="s">
        <v>1446</v>
      </c>
      <c r="AA185" s="64" t="s">
        <v>1446</v>
      </c>
      <c r="AB185" s="64" t="s">
        <v>1521</v>
      </c>
      <c r="AC185" s="64" t="s">
        <v>1519</v>
      </c>
      <c r="AD185" s="64" t="s">
        <v>1520</v>
      </c>
      <c r="AE185" s="64" t="s">
        <v>1519</v>
      </c>
      <c r="AF185" s="64" t="s">
        <v>1519</v>
      </c>
      <c r="AG185" s="64"/>
      <c r="AH185" s="64">
        <f t="shared" si="12"/>
        <v>30</v>
      </c>
      <c r="AI185" s="64">
        <f t="shared" si="13"/>
        <v>17</v>
      </c>
      <c r="AJ185" s="64">
        <f t="shared" si="14"/>
        <v>3</v>
      </c>
      <c r="AK185" s="64">
        <f t="shared" si="15"/>
        <v>4</v>
      </c>
      <c r="AL185" s="64">
        <f t="shared" si="16"/>
        <v>6</v>
      </c>
    </row>
    <row r="186" spans="1:38">
      <c r="A186" s="63" t="str">
        <f>[1]Employee_Master!A182</f>
        <v>EMP0180</v>
      </c>
      <c r="B186" s="63" t="str">
        <f>[1]Employee_Master!B182</f>
        <v>Irfan Jain</v>
      </c>
      <c r="C186" s="64" t="s">
        <v>1519</v>
      </c>
      <c r="D186" s="64" t="s">
        <v>1519</v>
      </c>
      <c r="E186" s="64" t="s">
        <v>1519</v>
      </c>
      <c r="F186" s="64" t="s">
        <v>1519</v>
      </c>
      <c r="G186" s="64" t="s">
        <v>1519</v>
      </c>
      <c r="H186" s="64" t="s">
        <v>1446</v>
      </c>
      <c r="I186" s="64" t="s">
        <v>1520</v>
      </c>
      <c r="J186" s="64" t="s">
        <v>1519</v>
      </c>
      <c r="K186" s="64" t="s">
        <v>1519</v>
      </c>
      <c r="L186" s="64" t="s">
        <v>1521</v>
      </c>
      <c r="M186" s="64" t="s">
        <v>1519</v>
      </c>
      <c r="N186" s="64" t="s">
        <v>1519</v>
      </c>
      <c r="O186" s="64" t="s">
        <v>1519</v>
      </c>
      <c r="P186" s="64" t="s">
        <v>1520</v>
      </c>
      <c r="Q186" s="64" t="s">
        <v>1519</v>
      </c>
      <c r="R186" s="64" t="s">
        <v>1519</v>
      </c>
      <c r="S186" s="64" t="s">
        <v>1446</v>
      </c>
      <c r="T186" s="64" t="s">
        <v>1521</v>
      </c>
      <c r="U186" s="64" t="s">
        <v>1519</v>
      </c>
      <c r="V186" s="64" t="s">
        <v>1519</v>
      </c>
      <c r="W186" s="64" t="s">
        <v>1520</v>
      </c>
      <c r="X186" s="64" t="s">
        <v>1519</v>
      </c>
      <c r="Y186" s="64" t="s">
        <v>1519</v>
      </c>
      <c r="Z186" s="64" t="s">
        <v>1519</v>
      </c>
      <c r="AA186" s="64" t="s">
        <v>1519</v>
      </c>
      <c r="AB186" s="64" t="s">
        <v>1521</v>
      </c>
      <c r="AC186" s="64" t="s">
        <v>1519</v>
      </c>
      <c r="AD186" s="64" t="s">
        <v>1520</v>
      </c>
      <c r="AE186" s="64" t="s">
        <v>1519</v>
      </c>
      <c r="AF186" s="64" t="s">
        <v>1519</v>
      </c>
      <c r="AG186" s="64"/>
      <c r="AH186" s="64">
        <f t="shared" si="12"/>
        <v>30</v>
      </c>
      <c r="AI186" s="64">
        <f t="shared" si="13"/>
        <v>21</v>
      </c>
      <c r="AJ186" s="64">
        <f t="shared" si="14"/>
        <v>3</v>
      </c>
      <c r="AK186" s="64">
        <f t="shared" si="15"/>
        <v>4</v>
      </c>
      <c r="AL186" s="64">
        <f t="shared" si="16"/>
        <v>2</v>
      </c>
    </row>
    <row r="187" spans="1:38">
      <c r="A187" s="63" t="str">
        <f>[1]Employee_Master!A183</f>
        <v>EMP0181</v>
      </c>
      <c r="B187" s="63" t="str">
        <f>[1]Employee_Master!B183</f>
        <v>Irfan Agarwal</v>
      </c>
      <c r="C187" s="64" t="s">
        <v>1519</v>
      </c>
      <c r="D187" s="64" t="s">
        <v>1446</v>
      </c>
      <c r="E187" s="64" t="s">
        <v>1519</v>
      </c>
      <c r="F187" s="64" t="s">
        <v>1519</v>
      </c>
      <c r="G187" s="64" t="s">
        <v>1519</v>
      </c>
      <c r="H187" s="64" t="s">
        <v>1519</v>
      </c>
      <c r="I187" s="64" t="s">
        <v>1520</v>
      </c>
      <c r="J187" s="64" t="s">
        <v>1519</v>
      </c>
      <c r="K187" s="64" t="s">
        <v>1519</v>
      </c>
      <c r="L187" s="64" t="s">
        <v>1521</v>
      </c>
      <c r="M187" s="64" t="s">
        <v>1446</v>
      </c>
      <c r="N187" s="64" t="s">
        <v>1519</v>
      </c>
      <c r="O187" s="64" t="s">
        <v>1519</v>
      </c>
      <c r="P187" s="64" t="s">
        <v>1520</v>
      </c>
      <c r="Q187" s="64" t="s">
        <v>1446</v>
      </c>
      <c r="R187" s="64" t="s">
        <v>1519</v>
      </c>
      <c r="S187" s="64" t="s">
        <v>1519</v>
      </c>
      <c r="T187" s="64" t="s">
        <v>1521</v>
      </c>
      <c r="U187" s="64" t="s">
        <v>1519</v>
      </c>
      <c r="V187" s="64" t="s">
        <v>1519</v>
      </c>
      <c r="W187" s="64" t="s">
        <v>1520</v>
      </c>
      <c r="X187" s="64" t="s">
        <v>1519</v>
      </c>
      <c r="Y187" s="64" t="s">
        <v>1446</v>
      </c>
      <c r="Z187" s="64" t="s">
        <v>1519</v>
      </c>
      <c r="AA187" s="64" t="s">
        <v>1519</v>
      </c>
      <c r="AB187" s="64" t="s">
        <v>1521</v>
      </c>
      <c r="AC187" s="64" t="s">
        <v>1519</v>
      </c>
      <c r="AD187" s="64" t="s">
        <v>1520</v>
      </c>
      <c r="AE187" s="64" t="s">
        <v>1519</v>
      </c>
      <c r="AF187" s="64" t="s">
        <v>1519</v>
      </c>
      <c r="AG187" s="64"/>
      <c r="AH187" s="64">
        <f t="shared" si="12"/>
        <v>30</v>
      </c>
      <c r="AI187" s="64">
        <f t="shared" si="13"/>
        <v>19</v>
      </c>
      <c r="AJ187" s="64">
        <f t="shared" si="14"/>
        <v>3</v>
      </c>
      <c r="AK187" s="64">
        <f t="shared" si="15"/>
        <v>4</v>
      </c>
      <c r="AL187" s="64">
        <f t="shared" si="16"/>
        <v>4</v>
      </c>
    </row>
    <row r="188" spans="1:38">
      <c r="A188" s="63" t="str">
        <f>[1]Employee_Master!A184</f>
        <v>EMP0182</v>
      </c>
      <c r="B188" s="63" t="str">
        <f>[1]Employee_Master!B184</f>
        <v>Irfan Nair</v>
      </c>
      <c r="C188" s="64" t="s">
        <v>1519</v>
      </c>
      <c r="D188" s="64" t="s">
        <v>1446</v>
      </c>
      <c r="E188" s="64" t="s">
        <v>1519</v>
      </c>
      <c r="F188" s="64" t="s">
        <v>1519</v>
      </c>
      <c r="G188" s="64" t="s">
        <v>1519</v>
      </c>
      <c r="H188" s="64" t="s">
        <v>1519</v>
      </c>
      <c r="I188" s="64" t="s">
        <v>1520</v>
      </c>
      <c r="J188" s="64" t="s">
        <v>1519</v>
      </c>
      <c r="K188" s="64" t="s">
        <v>1446</v>
      </c>
      <c r="L188" s="64" t="s">
        <v>1521</v>
      </c>
      <c r="M188" s="64" t="s">
        <v>1446</v>
      </c>
      <c r="N188" s="64" t="s">
        <v>1519</v>
      </c>
      <c r="O188" s="64" t="s">
        <v>1446</v>
      </c>
      <c r="P188" s="64" t="s">
        <v>1520</v>
      </c>
      <c r="Q188" s="64" t="s">
        <v>1446</v>
      </c>
      <c r="R188" s="64" t="s">
        <v>1446</v>
      </c>
      <c r="S188" s="64" t="s">
        <v>1519</v>
      </c>
      <c r="T188" s="64" t="s">
        <v>1521</v>
      </c>
      <c r="U188" s="64" t="s">
        <v>1519</v>
      </c>
      <c r="V188" s="64" t="s">
        <v>1519</v>
      </c>
      <c r="W188" s="64" t="s">
        <v>1520</v>
      </c>
      <c r="X188" s="64" t="s">
        <v>1519</v>
      </c>
      <c r="Y188" s="64" t="s">
        <v>1519</v>
      </c>
      <c r="Z188" s="64" t="s">
        <v>1519</v>
      </c>
      <c r="AA188" s="64" t="s">
        <v>1446</v>
      </c>
      <c r="AB188" s="64" t="s">
        <v>1521</v>
      </c>
      <c r="AC188" s="64" t="s">
        <v>1519</v>
      </c>
      <c r="AD188" s="64" t="s">
        <v>1520</v>
      </c>
      <c r="AE188" s="64" t="s">
        <v>1519</v>
      </c>
      <c r="AF188" s="64" t="s">
        <v>1519</v>
      </c>
      <c r="AG188" s="64"/>
      <c r="AH188" s="64">
        <f t="shared" si="12"/>
        <v>30</v>
      </c>
      <c r="AI188" s="64">
        <f t="shared" si="13"/>
        <v>16</v>
      </c>
      <c r="AJ188" s="64">
        <f t="shared" si="14"/>
        <v>3</v>
      </c>
      <c r="AK188" s="64">
        <f t="shared" si="15"/>
        <v>4</v>
      </c>
      <c r="AL188" s="64">
        <f t="shared" si="16"/>
        <v>7</v>
      </c>
    </row>
    <row r="189" spans="1:38">
      <c r="A189" s="63" t="str">
        <f>[1]Employee_Master!A185</f>
        <v>EMP0183</v>
      </c>
      <c r="B189" s="63" t="str">
        <f>[1]Employee_Master!B185</f>
        <v>Raju Khan</v>
      </c>
      <c r="C189" s="64" t="s">
        <v>1519</v>
      </c>
      <c r="D189" s="64" t="s">
        <v>1519</v>
      </c>
      <c r="E189" s="64" t="s">
        <v>1519</v>
      </c>
      <c r="F189" s="64" t="s">
        <v>1446</v>
      </c>
      <c r="G189" s="64" t="s">
        <v>1519</v>
      </c>
      <c r="H189" s="64" t="s">
        <v>1519</v>
      </c>
      <c r="I189" s="64" t="s">
        <v>1520</v>
      </c>
      <c r="J189" s="64" t="s">
        <v>1446</v>
      </c>
      <c r="K189" s="64" t="s">
        <v>1519</v>
      </c>
      <c r="L189" s="64" t="s">
        <v>1521</v>
      </c>
      <c r="M189" s="64" t="s">
        <v>1519</v>
      </c>
      <c r="N189" s="64" t="s">
        <v>1519</v>
      </c>
      <c r="O189" s="64" t="s">
        <v>1519</v>
      </c>
      <c r="P189" s="64" t="s">
        <v>1520</v>
      </c>
      <c r="Q189" s="64" t="s">
        <v>1519</v>
      </c>
      <c r="R189" s="64" t="s">
        <v>1446</v>
      </c>
      <c r="S189" s="64" t="s">
        <v>1519</v>
      </c>
      <c r="T189" s="64" t="s">
        <v>1521</v>
      </c>
      <c r="U189" s="64" t="s">
        <v>1519</v>
      </c>
      <c r="V189" s="64" t="s">
        <v>1519</v>
      </c>
      <c r="W189" s="64" t="s">
        <v>1520</v>
      </c>
      <c r="X189" s="64" t="s">
        <v>1519</v>
      </c>
      <c r="Y189" s="64" t="s">
        <v>1519</v>
      </c>
      <c r="Z189" s="64" t="s">
        <v>1519</v>
      </c>
      <c r="AA189" s="64" t="s">
        <v>1519</v>
      </c>
      <c r="AB189" s="64" t="s">
        <v>1521</v>
      </c>
      <c r="AC189" s="64" t="s">
        <v>1519</v>
      </c>
      <c r="AD189" s="64" t="s">
        <v>1520</v>
      </c>
      <c r="AE189" s="64" t="s">
        <v>1519</v>
      </c>
      <c r="AF189" s="64" t="s">
        <v>1519</v>
      </c>
      <c r="AG189" s="64"/>
      <c r="AH189" s="64">
        <f t="shared" si="12"/>
        <v>30</v>
      </c>
      <c r="AI189" s="64">
        <f t="shared" si="13"/>
        <v>20</v>
      </c>
      <c r="AJ189" s="64">
        <f t="shared" si="14"/>
        <v>3</v>
      </c>
      <c r="AK189" s="64">
        <f t="shared" si="15"/>
        <v>4</v>
      </c>
      <c r="AL189" s="64">
        <f t="shared" si="16"/>
        <v>3</v>
      </c>
    </row>
    <row r="190" spans="1:38">
      <c r="A190" s="63" t="str">
        <f>[1]Employee_Master!A186</f>
        <v>EMP0184</v>
      </c>
      <c r="B190" s="63" t="str">
        <f>[1]Employee_Master!B186</f>
        <v>Raju Sharma</v>
      </c>
      <c r="C190" s="64" t="s">
        <v>1519</v>
      </c>
      <c r="D190" s="64" t="s">
        <v>1519</v>
      </c>
      <c r="E190" s="64" t="s">
        <v>1519</v>
      </c>
      <c r="F190" s="64" t="s">
        <v>1519</v>
      </c>
      <c r="G190" s="64" t="s">
        <v>1519</v>
      </c>
      <c r="H190" s="64" t="s">
        <v>1446</v>
      </c>
      <c r="I190" s="64" t="s">
        <v>1520</v>
      </c>
      <c r="J190" s="64" t="s">
        <v>1519</v>
      </c>
      <c r="K190" s="64" t="s">
        <v>1519</v>
      </c>
      <c r="L190" s="64" t="s">
        <v>1521</v>
      </c>
      <c r="M190" s="64" t="s">
        <v>1519</v>
      </c>
      <c r="N190" s="64" t="s">
        <v>1446</v>
      </c>
      <c r="O190" s="64" t="s">
        <v>1519</v>
      </c>
      <c r="P190" s="64" t="s">
        <v>1520</v>
      </c>
      <c r="Q190" s="64" t="s">
        <v>1519</v>
      </c>
      <c r="R190" s="64" t="s">
        <v>1519</v>
      </c>
      <c r="S190" s="64" t="s">
        <v>1519</v>
      </c>
      <c r="T190" s="64" t="s">
        <v>1521</v>
      </c>
      <c r="U190" s="64" t="s">
        <v>1519</v>
      </c>
      <c r="V190" s="64" t="s">
        <v>1519</v>
      </c>
      <c r="W190" s="64" t="s">
        <v>1520</v>
      </c>
      <c r="X190" s="64" t="s">
        <v>1446</v>
      </c>
      <c r="Y190" s="64" t="s">
        <v>1519</v>
      </c>
      <c r="Z190" s="64" t="s">
        <v>1519</v>
      </c>
      <c r="AA190" s="64" t="s">
        <v>1519</v>
      </c>
      <c r="AB190" s="64" t="s">
        <v>1521</v>
      </c>
      <c r="AC190" s="64" t="s">
        <v>1446</v>
      </c>
      <c r="AD190" s="64" t="s">
        <v>1520</v>
      </c>
      <c r="AE190" s="64" t="s">
        <v>1519</v>
      </c>
      <c r="AF190" s="64" t="s">
        <v>1519</v>
      </c>
      <c r="AG190" s="64"/>
      <c r="AH190" s="64">
        <f t="shared" si="12"/>
        <v>30</v>
      </c>
      <c r="AI190" s="64">
        <f t="shared" si="13"/>
        <v>19</v>
      </c>
      <c r="AJ190" s="64">
        <f t="shared" si="14"/>
        <v>3</v>
      </c>
      <c r="AK190" s="64">
        <f t="shared" si="15"/>
        <v>4</v>
      </c>
      <c r="AL190" s="64">
        <f t="shared" si="16"/>
        <v>4</v>
      </c>
    </row>
    <row r="191" spans="1:38">
      <c r="A191" s="63" t="str">
        <f>[1]Employee_Master!A187</f>
        <v>EMP0185</v>
      </c>
      <c r="B191" s="63" t="str">
        <f>[1]Employee_Master!B187</f>
        <v>Raju Raza</v>
      </c>
      <c r="C191" s="64" t="s">
        <v>1446</v>
      </c>
      <c r="D191" s="64" t="s">
        <v>1519</v>
      </c>
      <c r="E191" s="64" t="s">
        <v>1519</v>
      </c>
      <c r="F191" s="64" t="s">
        <v>1519</v>
      </c>
      <c r="G191" s="64" t="s">
        <v>1519</v>
      </c>
      <c r="H191" s="64" t="s">
        <v>1519</v>
      </c>
      <c r="I191" s="64" t="s">
        <v>1520</v>
      </c>
      <c r="J191" s="64" t="s">
        <v>1446</v>
      </c>
      <c r="K191" s="64" t="s">
        <v>1446</v>
      </c>
      <c r="L191" s="64" t="s">
        <v>1521</v>
      </c>
      <c r="M191" s="64" t="s">
        <v>1519</v>
      </c>
      <c r="N191" s="64" t="s">
        <v>1519</v>
      </c>
      <c r="O191" s="64" t="s">
        <v>1519</v>
      </c>
      <c r="P191" s="64" t="s">
        <v>1520</v>
      </c>
      <c r="Q191" s="64" t="s">
        <v>1446</v>
      </c>
      <c r="R191" s="64" t="s">
        <v>1519</v>
      </c>
      <c r="S191" s="64" t="s">
        <v>1519</v>
      </c>
      <c r="T191" s="64" t="s">
        <v>1521</v>
      </c>
      <c r="U191" s="64" t="s">
        <v>1519</v>
      </c>
      <c r="V191" s="64" t="s">
        <v>1446</v>
      </c>
      <c r="W191" s="64" t="s">
        <v>1520</v>
      </c>
      <c r="X191" s="64" t="s">
        <v>1519</v>
      </c>
      <c r="Y191" s="64" t="s">
        <v>1519</v>
      </c>
      <c r="Z191" s="64" t="s">
        <v>1519</v>
      </c>
      <c r="AA191" s="64" t="s">
        <v>1519</v>
      </c>
      <c r="AB191" s="64" t="s">
        <v>1521</v>
      </c>
      <c r="AC191" s="64" t="s">
        <v>1519</v>
      </c>
      <c r="AD191" s="64" t="s">
        <v>1520</v>
      </c>
      <c r="AE191" s="64" t="s">
        <v>1519</v>
      </c>
      <c r="AF191" s="64" t="s">
        <v>1446</v>
      </c>
      <c r="AG191" s="64"/>
      <c r="AH191" s="64">
        <f t="shared" si="12"/>
        <v>30</v>
      </c>
      <c r="AI191" s="64">
        <f t="shared" si="13"/>
        <v>17</v>
      </c>
      <c r="AJ191" s="64">
        <f t="shared" si="14"/>
        <v>3</v>
      </c>
      <c r="AK191" s="64">
        <f t="shared" si="15"/>
        <v>4</v>
      </c>
      <c r="AL191" s="64">
        <f t="shared" si="16"/>
        <v>6</v>
      </c>
    </row>
    <row r="192" spans="1:38">
      <c r="A192" s="63" t="str">
        <f>[1]Employee_Master!A188</f>
        <v>EMP0186</v>
      </c>
      <c r="B192" s="63" t="str">
        <f>[1]Employee_Master!B188</f>
        <v>Raju Singh</v>
      </c>
      <c r="C192" s="64" t="s">
        <v>1519</v>
      </c>
      <c r="D192" s="64" t="s">
        <v>1446</v>
      </c>
      <c r="E192" s="64" t="s">
        <v>1446</v>
      </c>
      <c r="F192" s="64" t="s">
        <v>1446</v>
      </c>
      <c r="G192" s="64" t="s">
        <v>1446</v>
      </c>
      <c r="H192" s="64" t="s">
        <v>1519</v>
      </c>
      <c r="I192" s="64" t="s">
        <v>1520</v>
      </c>
      <c r="J192" s="64" t="s">
        <v>1446</v>
      </c>
      <c r="K192" s="64" t="s">
        <v>1519</v>
      </c>
      <c r="L192" s="64" t="s">
        <v>1521</v>
      </c>
      <c r="M192" s="64" t="s">
        <v>1519</v>
      </c>
      <c r="N192" s="64" t="s">
        <v>1446</v>
      </c>
      <c r="O192" s="64" t="s">
        <v>1519</v>
      </c>
      <c r="P192" s="64" t="s">
        <v>1520</v>
      </c>
      <c r="Q192" s="64" t="s">
        <v>1519</v>
      </c>
      <c r="R192" s="64" t="s">
        <v>1446</v>
      </c>
      <c r="S192" s="64" t="s">
        <v>1519</v>
      </c>
      <c r="T192" s="64" t="s">
        <v>1521</v>
      </c>
      <c r="U192" s="64" t="s">
        <v>1519</v>
      </c>
      <c r="V192" s="64" t="s">
        <v>1519</v>
      </c>
      <c r="W192" s="64" t="s">
        <v>1520</v>
      </c>
      <c r="X192" s="64" t="s">
        <v>1519</v>
      </c>
      <c r="Y192" s="64" t="s">
        <v>1519</v>
      </c>
      <c r="Z192" s="64" t="s">
        <v>1519</v>
      </c>
      <c r="AA192" s="64" t="s">
        <v>1519</v>
      </c>
      <c r="AB192" s="64" t="s">
        <v>1521</v>
      </c>
      <c r="AC192" s="64" t="s">
        <v>1519</v>
      </c>
      <c r="AD192" s="64" t="s">
        <v>1520</v>
      </c>
      <c r="AE192" s="64" t="s">
        <v>1519</v>
      </c>
      <c r="AF192" s="64" t="s">
        <v>1519</v>
      </c>
      <c r="AG192" s="64"/>
      <c r="AH192" s="64">
        <f t="shared" si="12"/>
        <v>30</v>
      </c>
      <c r="AI192" s="64">
        <f t="shared" si="13"/>
        <v>16</v>
      </c>
      <c r="AJ192" s="64">
        <f t="shared" si="14"/>
        <v>3</v>
      </c>
      <c r="AK192" s="64">
        <f t="shared" si="15"/>
        <v>4</v>
      </c>
      <c r="AL192" s="64">
        <f t="shared" si="16"/>
        <v>7</v>
      </c>
    </row>
    <row r="193" spans="1:38">
      <c r="A193" s="63" t="str">
        <f>[1]Employee_Master!A189</f>
        <v>EMP0187</v>
      </c>
      <c r="B193" s="63" t="str">
        <f>[1]Employee_Master!B189</f>
        <v>Raju Ahmed</v>
      </c>
      <c r="C193" s="64" t="s">
        <v>1519</v>
      </c>
      <c r="D193" s="64" t="s">
        <v>1519</v>
      </c>
      <c r="E193" s="64" t="s">
        <v>1519</v>
      </c>
      <c r="F193" s="64" t="s">
        <v>1519</v>
      </c>
      <c r="G193" s="64" t="s">
        <v>1519</v>
      </c>
      <c r="H193" s="64" t="s">
        <v>1519</v>
      </c>
      <c r="I193" s="64" t="s">
        <v>1520</v>
      </c>
      <c r="J193" s="64" t="s">
        <v>1519</v>
      </c>
      <c r="K193" s="64" t="s">
        <v>1519</v>
      </c>
      <c r="L193" s="64" t="s">
        <v>1521</v>
      </c>
      <c r="M193" s="64" t="s">
        <v>1519</v>
      </c>
      <c r="N193" s="64" t="s">
        <v>1519</v>
      </c>
      <c r="O193" s="64" t="s">
        <v>1519</v>
      </c>
      <c r="P193" s="64" t="s">
        <v>1520</v>
      </c>
      <c r="Q193" s="64" t="s">
        <v>1519</v>
      </c>
      <c r="R193" s="64" t="s">
        <v>1446</v>
      </c>
      <c r="S193" s="64" t="s">
        <v>1519</v>
      </c>
      <c r="T193" s="64" t="s">
        <v>1521</v>
      </c>
      <c r="U193" s="64" t="s">
        <v>1519</v>
      </c>
      <c r="V193" s="64" t="s">
        <v>1519</v>
      </c>
      <c r="W193" s="64" t="s">
        <v>1520</v>
      </c>
      <c r="X193" s="64" t="s">
        <v>1446</v>
      </c>
      <c r="Y193" s="64" t="s">
        <v>1519</v>
      </c>
      <c r="Z193" s="64" t="s">
        <v>1519</v>
      </c>
      <c r="AA193" s="64" t="s">
        <v>1519</v>
      </c>
      <c r="AB193" s="64" t="s">
        <v>1521</v>
      </c>
      <c r="AC193" s="64" t="s">
        <v>1519</v>
      </c>
      <c r="AD193" s="64" t="s">
        <v>1520</v>
      </c>
      <c r="AE193" s="64" t="s">
        <v>1519</v>
      </c>
      <c r="AF193" s="64" t="s">
        <v>1519</v>
      </c>
      <c r="AG193" s="64"/>
      <c r="AH193" s="64">
        <f t="shared" si="12"/>
        <v>30</v>
      </c>
      <c r="AI193" s="64">
        <f t="shared" si="13"/>
        <v>21</v>
      </c>
      <c r="AJ193" s="64">
        <f t="shared" si="14"/>
        <v>3</v>
      </c>
      <c r="AK193" s="64">
        <f t="shared" si="15"/>
        <v>4</v>
      </c>
      <c r="AL193" s="64">
        <f t="shared" si="16"/>
        <v>2</v>
      </c>
    </row>
    <row r="194" spans="1:38">
      <c r="A194" s="63" t="str">
        <f>[1]Employee_Master!A190</f>
        <v>EMP0188</v>
      </c>
      <c r="B194" s="63" t="str">
        <f>[1]Employee_Master!B190</f>
        <v>Raju Gupta</v>
      </c>
      <c r="C194" s="64" t="s">
        <v>1519</v>
      </c>
      <c r="D194" s="64" t="s">
        <v>1519</v>
      </c>
      <c r="E194" s="64" t="s">
        <v>1519</v>
      </c>
      <c r="F194" s="64" t="s">
        <v>1446</v>
      </c>
      <c r="G194" s="64" t="s">
        <v>1519</v>
      </c>
      <c r="H194" s="64" t="s">
        <v>1519</v>
      </c>
      <c r="I194" s="64" t="s">
        <v>1520</v>
      </c>
      <c r="J194" s="64" t="s">
        <v>1519</v>
      </c>
      <c r="K194" s="64" t="s">
        <v>1519</v>
      </c>
      <c r="L194" s="64" t="s">
        <v>1521</v>
      </c>
      <c r="M194" s="64" t="s">
        <v>1519</v>
      </c>
      <c r="N194" s="64" t="s">
        <v>1519</v>
      </c>
      <c r="O194" s="64" t="s">
        <v>1519</v>
      </c>
      <c r="P194" s="64" t="s">
        <v>1520</v>
      </c>
      <c r="Q194" s="64" t="s">
        <v>1519</v>
      </c>
      <c r="R194" s="64" t="s">
        <v>1519</v>
      </c>
      <c r="S194" s="64" t="s">
        <v>1519</v>
      </c>
      <c r="T194" s="64" t="s">
        <v>1521</v>
      </c>
      <c r="U194" s="64" t="s">
        <v>1519</v>
      </c>
      <c r="V194" s="64" t="s">
        <v>1519</v>
      </c>
      <c r="W194" s="64" t="s">
        <v>1520</v>
      </c>
      <c r="X194" s="64" t="s">
        <v>1519</v>
      </c>
      <c r="Y194" s="64" t="s">
        <v>1519</v>
      </c>
      <c r="Z194" s="64" t="s">
        <v>1446</v>
      </c>
      <c r="AA194" s="64" t="s">
        <v>1519</v>
      </c>
      <c r="AB194" s="64" t="s">
        <v>1521</v>
      </c>
      <c r="AC194" s="64" t="s">
        <v>1519</v>
      </c>
      <c r="AD194" s="64" t="s">
        <v>1520</v>
      </c>
      <c r="AE194" s="64" t="s">
        <v>1519</v>
      </c>
      <c r="AF194" s="64" t="s">
        <v>1519</v>
      </c>
      <c r="AG194" s="64"/>
      <c r="AH194" s="64">
        <f t="shared" si="12"/>
        <v>30</v>
      </c>
      <c r="AI194" s="64">
        <f t="shared" si="13"/>
        <v>21</v>
      </c>
      <c r="AJ194" s="64">
        <f t="shared" si="14"/>
        <v>3</v>
      </c>
      <c r="AK194" s="64">
        <f t="shared" si="15"/>
        <v>4</v>
      </c>
      <c r="AL194" s="64">
        <f t="shared" si="16"/>
        <v>2</v>
      </c>
    </row>
    <row r="195" spans="1:38">
      <c r="A195" s="63" t="str">
        <f>[1]Employee_Master!A191</f>
        <v>EMP0189</v>
      </c>
      <c r="B195" s="63" t="str">
        <f>[1]Employee_Master!B191</f>
        <v>Raju Kumar</v>
      </c>
      <c r="C195" s="64" t="s">
        <v>1519</v>
      </c>
      <c r="D195" s="64" t="s">
        <v>1519</v>
      </c>
      <c r="E195" s="64" t="s">
        <v>1446</v>
      </c>
      <c r="F195" s="64" t="s">
        <v>1519</v>
      </c>
      <c r="G195" s="64" t="s">
        <v>1519</v>
      </c>
      <c r="H195" s="64" t="s">
        <v>1446</v>
      </c>
      <c r="I195" s="64" t="s">
        <v>1520</v>
      </c>
      <c r="J195" s="64" t="s">
        <v>1519</v>
      </c>
      <c r="K195" s="64" t="s">
        <v>1519</v>
      </c>
      <c r="L195" s="64" t="s">
        <v>1521</v>
      </c>
      <c r="M195" s="64" t="s">
        <v>1519</v>
      </c>
      <c r="N195" s="64" t="s">
        <v>1519</v>
      </c>
      <c r="O195" s="64" t="s">
        <v>1519</v>
      </c>
      <c r="P195" s="64" t="s">
        <v>1520</v>
      </c>
      <c r="Q195" s="64" t="s">
        <v>1519</v>
      </c>
      <c r="R195" s="64" t="s">
        <v>1519</v>
      </c>
      <c r="S195" s="64" t="s">
        <v>1519</v>
      </c>
      <c r="T195" s="64" t="s">
        <v>1521</v>
      </c>
      <c r="U195" s="64" t="s">
        <v>1519</v>
      </c>
      <c r="V195" s="64" t="s">
        <v>1519</v>
      </c>
      <c r="W195" s="64" t="s">
        <v>1520</v>
      </c>
      <c r="X195" s="64" t="s">
        <v>1519</v>
      </c>
      <c r="Y195" s="64" t="s">
        <v>1519</v>
      </c>
      <c r="Z195" s="64" t="s">
        <v>1446</v>
      </c>
      <c r="AA195" s="64" t="s">
        <v>1519</v>
      </c>
      <c r="AB195" s="64" t="s">
        <v>1521</v>
      </c>
      <c r="AC195" s="64" t="s">
        <v>1519</v>
      </c>
      <c r="AD195" s="64" t="s">
        <v>1520</v>
      </c>
      <c r="AE195" s="64" t="s">
        <v>1519</v>
      </c>
      <c r="AF195" s="64" t="s">
        <v>1519</v>
      </c>
      <c r="AG195" s="64"/>
      <c r="AH195" s="64">
        <f t="shared" si="12"/>
        <v>30</v>
      </c>
      <c r="AI195" s="64">
        <f t="shared" si="13"/>
        <v>20</v>
      </c>
      <c r="AJ195" s="64">
        <f t="shared" si="14"/>
        <v>3</v>
      </c>
      <c r="AK195" s="64">
        <f t="shared" si="15"/>
        <v>4</v>
      </c>
      <c r="AL195" s="64">
        <f t="shared" si="16"/>
        <v>3</v>
      </c>
    </row>
    <row r="196" spans="1:38">
      <c r="A196" s="63" t="str">
        <f>[1]Employee_Master!A192</f>
        <v>EMP0190</v>
      </c>
      <c r="B196" s="63" t="str">
        <f>[1]Employee_Master!B192</f>
        <v>Raju Verma</v>
      </c>
      <c r="C196" s="64" t="s">
        <v>1519</v>
      </c>
      <c r="D196" s="64" t="s">
        <v>1519</v>
      </c>
      <c r="E196" s="64" t="s">
        <v>1519</v>
      </c>
      <c r="F196" s="64" t="s">
        <v>1519</v>
      </c>
      <c r="G196" s="64" t="s">
        <v>1446</v>
      </c>
      <c r="H196" s="64" t="s">
        <v>1519</v>
      </c>
      <c r="I196" s="64" t="s">
        <v>1520</v>
      </c>
      <c r="J196" s="64" t="s">
        <v>1519</v>
      </c>
      <c r="K196" s="64" t="s">
        <v>1519</v>
      </c>
      <c r="L196" s="64" t="s">
        <v>1521</v>
      </c>
      <c r="M196" s="64" t="s">
        <v>1519</v>
      </c>
      <c r="N196" s="64" t="s">
        <v>1446</v>
      </c>
      <c r="O196" s="64" t="s">
        <v>1519</v>
      </c>
      <c r="P196" s="64" t="s">
        <v>1520</v>
      </c>
      <c r="Q196" s="64" t="s">
        <v>1519</v>
      </c>
      <c r="R196" s="64" t="s">
        <v>1519</v>
      </c>
      <c r="S196" s="64" t="s">
        <v>1519</v>
      </c>
      <c r="T196" s="64" t="s">
        <v>1521</v>
      </c>
      <c r="U196" s="64" t="s">
        <v>1519</v>
      </c>
      <c r="V196" s="64" t="s">
        <v>1446</v>
      </c>
      <c r="W196" s="64" t="s">
        <v>1520</v>
      </c>
      <c r="X196" s="64" t="s">
        <v>1446</v>
      </c>
      <c r="Y196" s="64" t="s">
        <v>1519</v>
      </c>
      <c r="Z196" s="64" t="s">
        <v>1519</v>
      </c>
      <c r="AA196" s="64" t="s">
        <v>1519</v>
      </c>
      <c r="AB196" s="64" t="s">
        <v>1521</v>
      </c>
      <c r="AC196" s="64" t="s">
        <v>1446</v>
      </c>
      <c r="AD196" s="64" t="s">
        <v>1520</v>
      </c>
      <c r="AE196" s="64" t="s">
        <v>1446</v>
      </c>
      <c r="AF196" s="64" t="s">
        <v>1519</v>
      </c>
      <c r="AG196" s="64"/>
      <c r="AH196" s="64">
        <f t="shared" si="12"/>
        <v>30</v>
      </c>
      <c r="AI196" s="64">
        <f t="shared" si="13"/>
        <v>17</v>
      </c>
      <c r="AJ196" s="64">
        <f t="shared" si="14"/>
        <v>3</v>
      </c>
      <c r="AK196" s="64">
        <f t="shared" si="15"/>
        <v>4</v>
      </c>
      <c r="AL196" s="64">
        <f t="shared" si="16"/>
        <v>6</v>
      </c>
    </row>
    <row r="197" spans="1:38">
      <c r="A197" s="63" t="str">
        <f>[1]Employee_Master!A193</f>
        <v>EMP0191</v>
      </c>
      <c r="B197" s="63" t="str">
        <f>[1]Employee_Master!B193</f>
        <v>Raju Patel</v>
      </c>
      <c r="C197" s="64" t="s">
        <v>1519</v>
      </c>
      <c r="D197" s="64" t="s">
        <v>1519</v>
      </c>
      <c r="E197" s="64" t="s">
        <v>1519</v>
      </c>
      <c r="F197" s="64" t="s">
        <v>1519</v>
      </c>
      <c r="G197" s="64" t="s">
        <v>1519</v>
      </c>
      <c r="H197" s="64" t="s">
        <v>1519</v>
      </c>
      <c r="I197" s="64" t="s">
        <v>1520</v>
      </c>
      <c r="J197" s="64" t="s">
        <v>1519</v>
      </c>
      <c r="K197" s="64" t="s">
        <v>1519</v>
      </c>
      <c r="L197" s="64" t="s">
        <v>1521</v>
      </c>
      <c r="M197" s="64" t="s">
        <v>1519</v>
      </c>
      <c r="N197" s="64" t="s">
        <v>1519</v>
      </c>
      <c r="O197" s="64" t="s">
        <v>1519</v>
      </c>
      <c r="P197" s="64" t="s">
        <v>1520</v>
      </c>
      <c r="Q197" s="64" t="s">
        <v>1446</v>
      </c>
      <c r="R197" s="64" t="s">
        <v>1519</v>
      </c>
      <c r="S197" s="64" t="s">
        <v>1519</v>
      </c>
      <c r="T197" s="64" t="s">
        <v>1521</v>
      </c>
      <c r="U197" s="64" t="s">
        <v>1519</v>
      </c>
      <c r="V197" s="64" t="s">
        <v>1446</v>
      </c>
      <c r="W197" s="64" t="s">
        <v>1520</v>
      </c>
      <c r="X197" s="64" t="s">
        <v>1519</v>
      </c>
      <c r="Y197" s="64" t="s">
        <v>1519</v>
      </c>
      <c r="Z197" s="64" t="s">
        <v>1519</v>
      </c>
      <c r="AA197" s="64" t="s">
        <v>1519</v>
      </c>
      <c r="AB197" s="64" t="s">
        <v>1521</v>
      </c>
      <c r="AC197" s="64" t="s">
        <v>1519</v>
      </c>
      <c r="AD197" s="64" t="s">
        <v>1520</v>
      </c>
      <c r="AE197" s="64" t="s">
        <v>1519</v>
      </c>
      <c r="AF197" s="64" t="s">
        <v>1519</v>
      </c>
      <c r="AG197" s="64"/>
      <c r="AH197" s="64">
        <f t="shared" si="12"/>
        <v>30</v>
      </c>
      <c r="AI197" s="64">
        <f t="shared" si="13"/>
        <v>21</v>
      </c>
      <c r="AJ197" s="64">
        <f t="shared" si="14"/>
        <v>3</v>
      </c>
      <c r="AK197" s="64">
        <f t="shared" si="15"/>
        <v>4</v>
      </c>
      <c r="AL197" s="64">
        <f t="shared" si="16"/>
        <v>2</v>
      </c>
    </row>
    <row r="198" spans="1:38">
      <c r="A198" s="63" t="str">
        <f>[1]Employee_Master!A194</f>
        <v>EMP0192</v>
      </c>
      <c r="B198" s="63" t="str">
        <f>[1]Employee_Master!B194</f>
        <v>Raju Ansari</v>
      </c>
      <c r="C198" s="64" t="s">
        <v>1519</v>
      </c>
      <c r="D198" s="64" t="s">
        <v>1446</v>
      </c>
      <c r="E198" s="64" t="s">
        <v>1519</v>
      </c>
      <c r="F198" s="64" t="s">
        <v>1519</v>
      </c>
      <c r="G198" s="64" t="s">
        <v>1519</v>
      </c>
      <c r="H198" s="64" t="s">
        <v>1446</v>
      </c>
      <c r="I198" s="64" t="s">
        <v>1520</v>
      </c>
      <c r="J198" s="64" t="s">
        <v>1519</v>
      </c>
      <c r="K198" s="64" t="s">
        <v>1446</v>
      </c>
      <c r="L198" s="64" t="s">
        <v>1521</v>
      </c>
      <c r="M198" s="64" t="s">
        <v>1519</v>
      </c>
      <c r="N198" s="64" t="s">
        <v>1519</v>
      </c>
      <c r="O198" s="64" t="s">
        <v>1519</v>
      </c>
      <c r="P198" s="64" t="s">
        <v>1520</v>
      </c>
      <c r="Q198" s="64" t="s">
        <v>1519</v>
      </c>
      <c r="R198" s="64" t="s">
        <v>1446</v>
      </c>
      <c r="S198" s="64" t="s">
        <v>1519</v>
      </c>
      <c r="T198" s="64" t="s">
        <v>1521</v>
      </c>
      <c r="U198" s="64" t="s">
        <v>1519</v>
      </c>
      <c r="V198" s="64" t="s">
        <v>1519</v>
      </c>
      <c r="W198" s="64" t="s">
        <v>1520</v>
      </c>
      <c r="X198" s="64" t="s">
        <v>1519</v>
      </c>
      <c r="Y198" s="64" t="s">
        <v>1519</v>
      </c>
      <c r="Z198" s="64" t="s">
        <v>1519</v>
      </c>
      <c r="AA198" s="64" t="s">
        <v>1519</v>
      </c>
      <c r="AB198" s="64" t="s">
        <v>1521</v>
      </c>
      <c r="AC198" s="64" t="s">
        <v>1519</v>
      </c>
      <c r="AD198" s="64" t="s">
        <v>1520</v>
      </c>
      <c r="AE198" s="64" t="s">
        <v>1446</v>
      </c>
      <c r="AF198" s="64" t="s">
        <v>1519</v>
      </c>
      <c r="AG198" s="64"/>
      <c r="AH198" s="64">
        <f t="shared" si="12"/>
        <v>30</v>
      </c>
      <c r="AI198" s="64">
        <f t="shared" si="13"/>
        <v>18</v>
      </c>
      <c r="AJ198" s="64">
        <f t="shared" si="14"/>
        <v>3</v>
      </c>
      <c r="AK198" s="64">
        <f t="shared" si="15"/>
        <v>4</v>
      </c>
      <c r="AL198" s="64">
        <f t="shared" si="16"/>
        <v>5</v>
      </c>
    </row>
    <row r="199" spans="1:38">
      <c r="A199" s="63" t="str">
        <f>[1]Employee_Master!A195</f>
        <v>EMP0193</v>
      </c>
      <c r="B199" s="63" t="str">
        <f>[1]Employee_Master!B195</f>
        <v>Raju Das</v>
      </c>
      <c r="C199" s="64" t="s">
        <v>1519</v>
      </c>
      <c r="D199" s="64" t="s">
        <v>1519</v>
      </c>
      <c r="E199" s="64" t="s">
        <v>1519</v>
      </c>
      <c r="F199" s="64" t="s">
        <v>1519</v>
      </c>
      <c r="G199" s="64" t="s">
        <v>1519</v>
      </c>
      <c r="H199" s="64" t="s">
        <v>1519</v>
      </c>
      <c r="I199" s="64" t="s">
        <v>1520</v>
      </c>
      <c r="J199" s="64" t="s">
        <v>1519</v>
      </c>
      <c r="K199" s="64" t="s">
        <v>1519</v>
      </c>
      <c r="L199" s="64" t="s">
        <v>1521</v>
      </c>
      <c r="M199" s="64" t="s">
        <v>1519</v>
      </c>
      <c r="N199" s="64" t="s">
        <v>1446</v>
      </c>
      <c r="O199" s="64" t="s">
        <v>1519</v>
      </c>
      <c r="P199" s="64" t="s">
        <v>1520</v>
      </c>
      <c r="Q199" s="64" t="s">
        <v>1446</v>
      </c>
      <c r="R199" s="64" t="s">
        <v>1519</v>
      </c>
      <c r="S199" s="64" t="s">
        <v>1519</v>
      </c>
      <c r="T199" s="64" t="s">
        <v>1521</v>
      </c>
      <c r="U199" s="64" t="s">
        <v>1519</v>
      </c>
      <c r="V199" s="64" t="s">
        <v>1519</v>
      </c>
      <c r="W199" s="64" t="s">
        <v>1520</v>
      </c>
      <c r="X199" s="64" t="s">
        <v>1519</v>
      </c>
      <c r="Y199" s="64" t="s">
        <v>1519</v>
      </c>
      <c r="Z199" s="64" t="s">
        <v>1519</v>
      </c>
      <c r="AA199" s="64" t="s">
        <v>1519</v>
      </c>
      <c r="AB199" s="64" t="s">
        <v>1521</v>
      </c>
      <c r="AC199" s="64" t="s">
        <v>1519</v>
      </c>
      <c r="AD199" s="64" t="s">
        <v>1520</v>
      </c>
      <c r="AE199" s="64" t="s">
        <v>1519</v>
      </c>
      <c r="AF199" s="64" t="s">
        <v>1519</v>
      </c>
      <c r="AG199" s="64"/>
      <c r="AH199" s="64">
        <f t="shared" ref="AH199:AH262" si="17">COUNT(C$4:AG$4)</f>
        <v>30</v>
      </c>
      <c r="AI199" s="64">
        <f t="shared" ref="AI199:AI262" si="18">COUNTIF($C199:$AG199,"P")</f>
        <v>21</v>
      </c>
      <c r="AJ199" s="64">
        <f t="shared" ref="AJ199:AJ262" si="19">COUNTIF($C199:$AG199,"H")</f>
        <v>3</v>
      </c>
      <c r="AK199" s="64">
        <f t="shared" ref="AK199:AK262" si="20">COUNTIF(C$5:AG$6,"Sun")</f>
        <v>4</v>
      </c>
      <c r="AL199" s="64">
        <f t="shared" ref="AL199:AL262" si="21">COUNTIF($C199:$AG199,"A")</f>
        <v>2</v>
      </c>
    </row>
    <row r="200" spans="1:38">
      <c r="A200" s="63" t="str">
        <f>[1]Employee_Master!A196</f>
        <v>EMP0194</v>
      </c>
      <c r="B200" s="63" t="str">
        <f>[1]Employee_Master!B196</f>
        <v>Raju Babu</v>
      </c>
      <c r="C200" s="64" t="s">
        <v>1519</v>
      </c>
      <c r="D200" s="64" t="s">
        <v>1519</v>
      </c>
      <c r="E200" s="64" t="s">
        <v>1446</v>
      </c>
      <c r="F200" s="64" t="s">
        <v>1519</v>
      </c>
      <c r="G200" s="64" t="s">
        <v>1519</v>
      </c>
      <c r="H200" s="64" t="s">
        <v>1446</v>
      </c>
      <c r="I200" s="64" t="s">
        <v>1520</v>
      </c>
      <c r="J200" s="64" t="s">
        <v>1519</v>
      </c>
      <c r="K200" s="64" t="s">
        <v>1519</v>
      </c>
      <c r="L200" s="64" t="s">
        <v>1521</v>
      </c>
      <c r="M200" s="64" t="s">
        <v>1519</v>
      </c>
      <c r="N200" s="64" t="s">
        <v>1446</v>
      </c>
      <c r="O200" s="64" t="s">
        <v>1519</v>
      </c>
      <c r="P200" s="64" t="s">
        <v>1520</v>
      </c>
      <c r="Q200" s="64" t="s">
        <v>1446</v>
      </c>
      <c r="R200" s="64" t="s">
        <v>1519</v>
      </c>
      <c r="S200" s="64" t="s">
        <v>1519</v>
      </c>
      <c r="T200" s="64" t="s">
        <v>1521</v>
      </c>
      <c r="U200" s="64" t="s">
        <v>1519</v>
      </c>
      <c r="V200" s="64" t="s">
        <v>1446</v>
      </c>
      <c r="W200" s="64" t="s">
        <v>1520</v>
      </c>
      <c r="X200" s="64" t="s">
        <v>1519</v>
      </c>
      <c r="Y200" s="64" t="s">
        <v>1446</v>
      </c>
      <c r="Z200" s="64" t="s">
        <v>1519</v>
      </c>
      <c r="AA200" s="64" t="s">
        <v>1519</v>
      </c>
      <c r="AB200" s="64" t="s">
        <v>1521</v>
      </c>
      <c r="AC200" s="64" t="s">
        <v>1519</v>
      </c>
      <c r="AD200" s="64" t="s">
        <v>1520</v>
      </c>
      <c r="AE200" s="64" t="s">
        <v>1519</v>
      </c>
      <c r="AF200" s="64" t="s">
        <v>1519</v>
      </c>
      <c r="AG200" s="64"/>
      <c r="AH200" s="64">
        <f t="shared" si="17"/>
        <v>30</v>
      </c>
      <c r="AI200" s="64">
        <f t="shared" si="18"/>
        <v>17</v>
      </c>
      <c r="AJ200" s="64">
        <f t="shared" si="19"/>
        <v>3</v>
      </c>
      <c r="AK200" s="64">
        <f t="shared" si="20"/>
        <v>4</v>
      </c>
      <c r="AL200" s="64">
        <f t="shared" si="21"/>
        <v>6</v>
      </c>
    </row>
    <row r="201" spans="1:38">
      <c r="A201" s="63" t="str">
        <f>[1]Employee_Master!A197</f>
        <v>EMP0195</v>
      </c>
      <c r="B201" s="63" t="str">
        <f>[1]Employee_Master!B197</f>
        <v>Raju Mehta</v>
      </c>
      <c r="C201" s="64" t="s">
        <v>1519</v>
      </c>
      <c r="D201" s="64" t="s">
        <v>1519</v>
      </c>
      <c r="E201" s="64" t="s">
        <v>1519</v>
      </c>
      <c r="F201" s="64" t="s">
        <v>1519</v>
      </c>
      <c r="G201" s="64" t="s">
        <v>1519</v>
      </c>
      <c r="H201" s="64" t="s">
        <v>1519</v>
      </c>
      <c r="I201" s="64" t="s">
        <v>1520</v>
      </c>
      <c r="J201" s="64" t="s">
        <v>1519</v>
      </c>
      <c r="K201" s="64" t="s">
        <v>1446</v>
      </c>
      <c r="L201" s="64" t="s">
        <v>1521</v>
      </c>
      <c r="M201" s="64" t="s">
        <v>1519</v>
      </c>
      <c r="N201" s="64" t="s">
        <v>1446</v>
      </c>
      <c r="O201" s="64" t="s">
        <v>1519</v>
      </c>
      <c r="P201" s="64" t="s">
        <v>1520</v>
      </c>
      <c r="Q201" s="64" t="s">
        <v>1519</v>
      </c>
      <c r="R201" s="64" t="s">
        <v>1519</v>
      </c>
      <c r="S201" s="64" t="s">
        <v>1519</v>
      </c>
      <c r="T201" s="64" t="s">
        <v>1521</v>
      </c>
      <c r="U201" s="64" t="s">
        <v>1519</v>
      </c>
      <c r="V201" s="64" t="s">
        <v>1519</v>
      </c>
      <c r="W201" s="64" t="s">
        <v>1520</v>
      </c>
      <c r="X201" s="64" t="s">
        <v>1519</v>
      </c>
      <c r="Y201" s="64" t="s">
        <v>1519</v>
      </c>
      <c r="Z201" s="64" t="s">
        <v>1519</v>
      </c>
      <c r="AA201" s="64" t="s">
        <v>1519</v>
      </c>
      <c r="AB201" s="64" t="s">
        <v>1521</v>
      </c>
      <c r="AC201" s="64" t="s">
        <v>1446</v>
      </c>
      <c r="AD201" s="64" t="s">
        <v>1520</v>
      </c>
      <c r="AE201" s="64" t="s">
        <v>1446</v>
      </c>
      <c r="AF201" s="64" t="s">
        <v>1519</v>
      </c>
      <c r="AG201" s="64"/>
      <c r="AH201" s="64">
        <f t="shared" si="17"/>
        <v>30</v>
      </c>
      <c r="AI201" s="64">
        <f t="shared" si="18"/>
        <v>19</v>
      </c>
      <c r="AJ201" s="64">
        <f t="shared" si="19"/>
        <v>3</v>
      </c>
      <c r="AK201" s="64">
        <f t="shared" si="20"/>
        <v>4</v>
      </c>
      <c r="AL201" s="64">
        <f t="shared" si="21"/>
        <v>4</v>
      </c>
    </row>
    <row r="202" spans="1:38">
      <c r="A202" s="63" t="str">
        <f>[1]Employee_Master!A198</f>
        <v>EMP0196</v>
      </c>
      <c r="B202" s="63" t="str">
        <f>[1]Employee_Master!B198</f>
        <v>Raju Pal</v>
      </c>
      <c r="C202" s="64" t="s">
        <v>1519</v>
      </c>
      <c r="D202" s="64" t="s">
        <v>1519</v>
      </c>
      <c r="E202" s="64" t="s">
        <v>1519</v>
      </c>
      <c r="F202" s="64" t="s">
        <v>1519</v>
      </c>
      <c r="G202" s="64" t="s">
        <v>1519</v>
      </c>
      <c r="H202" s="64" t="s">
        <v>1446</v>
      </c>
      <c r="I202" s="64" t="s">
        <v>1520</v>
      </c>
      <c r="J202" s="64" t="s">
        <v>1519</v>
      </c>
      <c r="K202" s="64" t="s">
        <v>1519</v>
      </c>
      <c r="L202" s="64" t="s">
        <v>1521</v>
      </c>
      <c r="M202" s="64" t="s">
        <v>1519</v>
      </c>
      <c r="N202" s="64" t="s">
        <v>1519</v>
      </c>
      <c r="O202" s="64" t="s">
        <v>1519</v>
      </c>
      <c r="P202" s="64" t="s">
        <v>1520</v>
      </c>
      <c r="Q202" s="64" t="s">
        <v>1519</v>
      </c>
      <c r="R202" s="64" t="s">
        <v>1519</v>
      </c>
      <c r="S202" s="64" t="s">
        <v>1519</v>
      </c>
      <c r="T202" s="64" t="s">
        <v>1521</v>
      </c>
      <c r="U202" s="64" t="s">
        <v>1519</v>
      </c>
      <c r="V202" s="64" t="s">
        <v>1519</v>
      </c>
      <c r="W202" s="64" t="s">
        <v>1520</v>
      </c>
      <c r="X202" s="64" t="s">
        <v>1446</v>
      </c>
      <c r="Y202" s="64" t="s">
        <v>1519</v>
      </c>
      <c r="Z202" s="64" t="s">
        <v>1446</v>
      </c>
      <c r="AA202" s="64" t="s">
        <v>1446</v>
      </c>
      <c r="AB202" s="64" t="s">
        <v>1521</v>
      </c>
      <c r="AC202" s="64" t="s">
        <v>1519</v>
      </c>
      <c r="AD202" s="64" t="s">
        <v>1520</v>
      </c>
      <c r="AE202" s="64" t="s">
        <v>1446</v>
      </c>
      <c r="AF202" s="64" t="s">
        <v>1446</v>
      </c>
      <c r="AG202" s="64"/>
      <c r="AH202" s="64">
        <f t="shared" si="17"/>
        <v>30</v>
      </c>
      <c r="AI202" s="64">
        <f t="shared" si="18"/>
        <v>17</v>
      </c>
      <c r="AJ202" s="64">
        <f t="shared" si="19"/>
        <v>3</v>
      </c>
      <c r="AK202" s="64">
        <f t="shared" si="20"/>
        <v>4</v>
      </c>
      <c r="AL202" s="64">
        <f t="shared" si="21"/>
        <v>6</v>
      </c>
    </row>
    <row r="203" spans="1:38">
      <c r="A203" s="63" t="str">
        <f>[1]Employee_Master!A199</f>
        <v>EMP0197</v>
      </c>
      <c r="B203" s="63" t="str">
        <f>[1]Employee_Master!B199</f>
        <v>Raju Lal</v>
      </c>
      <c r="C203" s="64" t="s">
        <v>1446</v>
      </c>
      <c r="D203" s="64" t="s">
        <v>1519</v>
      </c>
      <c r="E203" s="64" t="s">
        <v>1519</v>
      </c>
      <c r="F203" s="64" t="s">
        <v>1446</v>
      </c>
      <c r="G203" s="64" t="s">
        <v>1519</v>
      </c>
      <c r="H203" s="64" t="s">
        <v>1519</v>
      </c>
      <c r="I203" s="64" t="s">
        <v>1520</v>
      </c>
      <c r="J203" s="64" t="s">
        <v>1519</v>
      </c>
      <c r="K203" s="64" t="s">
        <v>1519</v>
      </c>
      <c r="L203" s="64" t="s">
        <v>1521</v>
      </c>
      <c r="M203" s="64" t="s">
        <v>1519</v>
      </c>
      <c r="N203" s="64" t="s">
        <v>1519</v>
      </c>
      <c r="O203" s="64" t="s">
        <v>1519</v>
      </c>
      <c r="P203" s="64" t="s">
        <v>1520</v>
      </c>
      <c r="Q203" s="64" t="s">
        <v>1519</v>
      </c>
      <c r="R203" s="64" t="s">
        <v>1519</v>
      </c>
      <c r="S203" s="64" t="s">
        <v>1519</v>
      </c>
      <c r="T203" s="64" t="s">
        <v>1521</v>
      </c>
      <c r="U203" s="64" t="s">
        <v>1519</v>
      </c>
      <c r="V203" s="64" t="s">
        <v>1519</v>
      </c>
      <c r="W203" s="64" t="s">
        <v>1520</v>
      </c>
      <c r="X203" s="64" t="s">
        <v>1519</v>
      </c>
      <c r="Y203" s="64" t="s">
        <v>1519</v>
      </c>
      <c r="Z203" s="64" t="s">
        <v>1519</v>
      </c>
      <c r="AA203" s="64" t="s">
        <v>1446</v>
      </c>
      <c r="AB203" s="64" t="s">
        <v>1521</v>
      </c>
      <c r="AC203" s="64" t="s">
        <v>1519</v>
      </c>
      <c r="AD203" s="64" t="s">
        <v>1520</v>
      </c>
      <c r="AE203" s="64" t="s">
        <v>1519</v>
      </c>
      <c r="AF203" s="64" t="s">
        <v>1519</v>
      </c>
      <c r="AG203" s="64"/>
      <c r="AH203" s="64">
        <f t="shared" si="17"/>
        <v>30</v>
      </c>
      <c r="AI203" s="64">
        <f t="shared" si="18"/>
        <v>20</v>
      </c>
      <c r="AJ203" s="64">
        <f t="shared" si="19"/>
        <v>3</v>
      </c>
      <c r="AK203" s="64">
        <f t="shared" si="20"/>
        <v>4</v>
      </c>
      <c r="AL203" s="64">
        <f t="shared" si="21"/>
        <v>3</v>
      </c>
    </row>
    <row r="204" spans="1:38">
      <c r="A204" s="63" t="str">
        <f>[1]Employee_Master!A200</f>
        <v>EMP0198</v>
      </c>
      <c r="B204" s="63" t="str">
        <f>[1]Employee_Master!B200</f>
        <v>Raju Mian</v>
      </c>
      <c r="C204" s="64" t="s">
        <v>1519</v>
      </c>
      <c r="D204" s="64" t="s">
        <v>1446</v>
      </c>
      <c r="E204" s="64" t="s">
        <v>1519</v>
      </c>
      <c r="F204" s="64" t="s">
        <v>1519</v>
      </c>
      <c r="G204" s="64" t="s">
        <v>1519</v>
      </c>
      <c r="H204" s="64" t="s">
        <v>1519</v>
      </c>
      <c r="I204" s="64" t="s">
        <v>1520</v>
      </c>
      <c r="J204" s="64" t="s">
        <v>1519</v>
      </c>
      <c r="K204" s="64" t="s">
        <v>1519</v>
      </c>
      <c r="L204" s="64" t="s">
        <v>1521</v>
      </c>
      <c r="M204" s="64" t="s">
        <v>1519</v>
      </c>
      <c r="N204" s="64" t="s">
        <v>1519</v>
      </c>
      <c r="O204" s="64" t="s">
        <v>1519</v>
      </c>
      <c r="P204" s="64" t="s">
        <v>1520</v>
      </c>
      <c r="Q204" s="64" t="s">
        <v>1519</v>
      </c>
      <c r="R204" s="64" t="s">
        <v>1519</v>
      </c>
      <c r="S204" s="64" t="s">
        <v>1519</v>
      </c>
      <c r="T204" s="64" t="s">
        <v>1521</v>
      </c>
      <c r="U204" s="64" t="s">
        <v>1519</v>
      </c>
      <c r="V204" s="64" t="s">
        <v>1519</v>
      </c>
      <c r="W204" s="64" t="s">
        <v>1520</v>
      </c>
      <c r="X204" s="64" t="s">
        <v>1519</v>
      </c>
      <c r="Y204" s="64" t="s">
        <v>1519</v>
      </c>
      <c r="Z204" s="64" t="s">
        <v>1519</v>
      </c>
      <c r="AA204" s="64" t="s">
        <v>1519</v>
      </c>
      <c r="AB204" s="64" t="s">
        <v>1521</v>
      </c>
      <c r="AC204" s="64" t="s">
        <v>1519</v>
      </c>
      <c r="AD204" s="64" t="s">
        <v>1520</v>
      </c>
      <c r="AE204" s="64" t="s">
        <v>1519</v>
      </c>
      <c r="AF204" s="64" t="s">
        <v>1446</v>
      </c>
      <c r="AG204" s="64"/>
      <c r="AH204" s="64">
        <f t="shared" si="17"/>
        <v>30</v>
      </c>
      <c r="AI204" s="64">
        <f t="shared" si="18"/>
        <v>21</v>
      </c>
      <c r="AJ204" s="64">
        <f t="shared" si="19"/>
        <v>3</v>
      </c>
      <c r="AK204" s="64">
        <f t="shared" si="20"/>
        <v>4</v>
      </c>
      <c r="AL204" s="64">
        <f t="shared" si="21"/>
        <v>2</v>
      </c>
    </row>
    <row r="205" spans="1:38">
      <c r="A205" s="63" t="str">
        <f>[1]Employee_Master!A201</f>
        <v>EMP0199</v>
      </c>
      <c r="B205" s="63" t="str">
        <f>[1]Employee_Master!B201</f>
        <v>Raju Sheikh</v>
      </c>
      <c r="C205" s="64" t="s">
        <v>1519</v>
      </c>
      <c r="D205" s="64" t="s">
        <v>1519</v>
      </c>
      <c r="E205" s="64" t="s">
        <v>1519</v>
      </c>
      <c r="F205" s="64" t="s">
        <v>1519</v>
      </c>
      <c r="G205" s="64" t="s">
        <v>1519</v>
      </c>
      <c r="H205" s="64" t="s">
        <v>1519</v>
      </c>
      <c r="I205" s="64" t="s">
        <v>1520</v>
      </c>
      <c r="J205" s="64" t="s">
        <v>1519</v>
      </c>
      <c r="K205" s="64" t="s">
        <v>1519</v>
      </c>
      <c r="L205" s="64" t="s">
        <v>1521</v>
      </c>
      <c r="M205" s="64" t="s">
        <v>1519</v>
      </c>
      <c r="N205" s="64" t="s">
        <v>1446</v>
      </c>
      <c r="O205" s="64" t="s">
        <v>1519</v>
      </c>
      <c r="P205" s="64" t="s">
        <v>1520</v>
      </c>
      <c r="Q205" s="64" t="s">
        <v>1519</v>
      </c>
      <c r="R205" s="64" t="s">
        <v>1519</v>
      </c>
      <c r="S205" s="64" t="s">
        <v>1519</v>
      </c>
      <c r="T205" s="64" t="s">
        <v>1521</v>
      </c>
      <c r="U205" s="64" t="s">
        <v>1519</v>
      </c>
      <c r="V205" s="64" t="s">
        <v>1446</v>
      </c>
      <c r="W205" s="64" t="s">
        <v>1520</v>
      </c>
      <c r="X205" s="64" t="s">
        <v>1519</v>
      </c>
      <c r="Y205" s="64" t="s">
        <v>1519</v>
      </c>
      <c r="Z205" s="64" t="s">
        <v>1519</v>
      </c>
      <c r="AA205" s="64" t="s">
        <v>1519</v>
      </c>
      <c r="AB205" s="64" t="s">
        <v>1521</v>
      </c>
      <c r="AC205" s="64" t="s">
        <v>1519</v>
      </c>
      <c r="AD205" s="64" t="s">
        <v>1520</v>
      </c>
      <c r="AE205" s="64" t="s">
        <v>1519</v>
      </c>
      <c r="AF205" s="64" t="s">
        <v>1446</v>
      </c>
      <c r="AG205" s="64"/>
      <c r="AH205" s="64">
        <f t="shared" si="17"/>
        <v>30</v>
      </c>
      <c r="AI205" s="64">
        <f t="shared" si="18"/>
        <v>20</v>
      </c>
      <c r="AJ205" s="64">
        <f t="shared" si="19"/>
        <v>3</v>
      </c>
      <c r="AK205" s="64">
        <f t="shared" si="20"/>
        <v>4</v>
      </c>
      <c r="AL205" s="64">
        <f t="shared" si="21"/>
        <v>3</v>
      </c>
    </row>
    <row r="206" spans="1:38">
      <c r="A206" s="63" t="str">
        <f>[1]Employee_Master!A202</f>
        <v>EMP0200</v>
      </c>
      <c r="B206" s="63" t="str">
        <f>[1]Employee_Master!B202</f>
        <v>Raju Suri</v>
      </c>
      <c r="C206" s="64" t="s">
        <v>1446</v>
      </c>
      <c r="D206" s="64" t="s">
        <v>1519</v>
      </c>
      <c r="E206" s="64" t="s">
        <v>1446</v>
      </c>
      <c r="F206" s="64" t="s">
        <v>1446</v>
      </c>
      <c r="G206" s="64" t="s">
        <v>1519</v>
      </c>
      <c r="H206" s="64" t="s">
        <v>1519</v>
      </c>
      <c r="I206" s="64" t="s">
        <v>1520</v>
      </c>
      <c r="J206" s="64" t="s">
        <v>1519</v>
      </c>
      <c r="K206" s="64" t="s">
        <v>1519</v>
      </c>
      <c r="L206" s="64" t="s">
        <v>1521</v>
      </c>
      <c r="M206" s="64" t="s">
        <v>1519</v>
      </c>
      <c r="N206" s="64" t="s">
        <v>1519</v>
      </c>
      <c r="O206" s="64" t="s">
        <v>1519</v>
      </c>
      <c r="P206" s="64" t="s">
        <v>1520</v>
      </c>
      <c r="Q206" s="64" t="s">
        <v>1519</v>
      </c>
      <c r="R206" s="64" t="s">
        <v>1519</v>
      </c>
      <c r="S206" s="64" t="s">
        <v>1519</v>
      </c>
      <c r="T206" s="64" t="s">
        <v>1521</v>
      </c>
      <c r="U206" s="64" t="s">
        <v>1446</v>
      </c>
      <c r="V206" s="64" t="s">
        <v>1446</v>
      </c>
      <c r="W206" s="64" t="s">
        <v>1520</v>
      </c>
      <c r="X206" s="64" t="s">
        <v>1519</v>
      </c>
      <c r="Y206" s="64" t="s">
        <v>1446</v>
      </c>
      <c r="Z206" s="64" t="s">
        <v>1446</v>
      </c>
      <c r="AA206" s="64" t="s">
        <v>1519</v>
      </c>
      <c r="AB206" s="64" t="s">
        <v>1521</v>
      </c>
      <c r="AC206" s="64" t="s">
        <v>1519</v>
      </c>
      <c r="AD206" s="64" t="s">
        <v>1520</v>
      </c>
      <c r="AE206" s="64" t="s">
        <v>1519</v>
      </c>
      <c r="AF206" s="64" t="s">
        <v>1519</v>
      </c>
      <c r="AG206" s="64"/>
      <c r="AH206" s="64">
        <f t="shared" si="17"/>
        <v>30</v>
      </c>
      <c r="AI206" s="64">
        <f t="shared" si="18"/>
        <v>16</v>
      </c>
      <c r="AJ206" s="64">
        <f t="shared" si="19"/>
        <v>3</v>
      </c>
      <c r="AK206" s="64">
        <f t="shared" si="20"/>
        <v>4</v>
      </c>
      <c r="AL206" s="64">
        <f t="shared" si="21"/>
        <v>7</v>
      </c>
    </row>
    <row r="207" spans="1:38">
      <c r="A207" s="63" t="str">
        <f>[1]Employee_Master!A203</f>
        <v>EMP0201</v>
      </c>
      <c r="B207" s="63" t="str">
        <f>[1]Employee_Master!B203</f>
        <v>Raju Malik</v>
      </c>
      <c r="C207" s="64" t="s">
        <v>1519</v>
      </c>
      <c r="D207" s="64" t="s">
        <v>1519</v>
      </c>
      <c r="E207" s="64" t="s">
        <v>1519</v>
      </c>
      <c r="F207" s="64" t="s">
        <v>1519</v>
      </c>
      <c r="G207" s="64" t="s">
        <v>1519</v>
      </c>
      <c r="H207" s="64" t="s">
        <v>1519</v>
      </c>
      <c r="I207" s="64" t="s">
        <v>1520</v>
      </c>
      <c r="J207" s="64" t="s">
        <v>1519</v>
      </c>
      <c r="K207" s="64" t="s">
        <v>1519</v>
      </c>
      <c r="L207" s="64" t="s">
        <v>1521</v>
      </c>
      <c r="M207" s="64" t="s">
        <v>1519</v>
      </c>
      <c r="N207" s="64" t="s">
        <v>1519</v>
      </c>
      <c r="O207" s="64" t="s">
        <v>1519</v>
      </c>
      <c r="P207" s="64" t="s">
        <v>1520</v>
      </c>
      <c r="Q207" s="64" t="s">
        <v>1519</v>
      </c>
      <c r="R207" s="64" t="s">
        <v>1519</v>
      </c>
      <c r="S207" s="64" t="s">
        <v>1446</v>
      </c>
      <c r="T207" s="64" t="s">
        <v>1521</v>
      </c>
      <c r="U207" s="64" t="s">
        <v>1519</v>
      </c>
      <c r="V207" s="64" t="s">
        <v>1519</v>
      </c>
      <c r="W207" s="64" t="s">
        <v>1520</v>
      </c>
      <c r="X207" s="64" t="s">
        <v>1446</v>
      </c>
      <c r="Y207" s="64" t="s">
        <v>1519</v>
      </c>
      <c r="Z207" s="64" t="s">
        <v>1446</v>
      </c>
      <c r="AA207" s="64" t="s">
        <v>1446</v>
      </c>
      <c r="AB207" s="64" t="s">
        <v>1521</v>
      </c>
      <c r="AC207" s="64" t="s">
        <v>1519</v>
      </c>
      <c r="AD207" s="64" t="s">
        <v>1520</v>
      </c>
      <c r="AE207" s="64" t="s">
        <v>1446</v>
      </c>
      <c r="AF207" s="64" t="s">
        <v>1446</v>
      </c>
      <c r="AG207" s="64"/>
      <c r="AH207" s="64">
        <f t="shared" si="17"/>
        <v>30</v>
      </c>
      <c r="AI207" s="64">
        <f t="shared" si="18"/>
        <v>17</v>
      </c>
      <c r="AJ207" s="64">
        <f t="shared" si="19"/>
        <v>3</v>
      </c>
      <c r="AK207" s="64">
        <f t="shared" si="20"/>
        <v>4</v>
      </c>
      <c r="AL207" s="64">
        <f t="shared" si="21"/>
        <v>6</v>
      </c>
    </row>
    <row r="208" spans="1:38">
      <c r="A208" s="63" t="str">
        <f>[1]Employee_Master!A204</f>
        <v>EMP0202</v>
      </c>
      <c r="B208" s="63" t="str">
        <f>[1]Employee_Master!B204</f>
        <v>Raju Qureshi</v>
      </c>
      <c r="C208" s="64" t="s">
        <v>1446</v>
      </c>
      <c r="D208" s="64" t="s">
        <v>1519</v>
      </c>
      <c r="E208" s="64" t="s">
        <v>1519</v>
      </c>
      <c r="F208" s="64" t="s">
        <v>1519</v>
      </c>
      <c r="G208" s="64" t="s">
        <v>1519</v>
      </c>
      <c r="H208" s="64" t="s">
        <v>1519</v>
      </c>
      <c r="I208" s="64" t="s">
        <v>1520</v>
      </c>
      <c r="J208" s="64" t="s">
        <v>1519</v>
      </c>
      <c r="K208" s="64" t="s">
        <v>1519</v>
      </c>
      <c r="L208" s="64" t="s">
        <v>1521</v>
      </c>
      <c r="M208" s="64" t="s">
        <v>1519</v>
      </c>
      <c r="N208" s="64" t="s">
        <v>1519</v>
      </c>
      <c r="O208" s="64" t="s">
        <v>1519</v>
      </c>
      <c r="P208" s="64" t="s">
        <v>1520</v>
      </c>
      <c r="Q208" s="64" t="s">
        <v>1446</v>
      </c>
      <c r="R208" s="64" t="s">
        <v>1519</v>
      </c>
      <c r="S208" s="64" t="s">
        <v>1519</v>
      </c>
      <c r="T208" s="64" t="s">
        <v>1521</v>
      </c>
      <c r="U208" s="64" t="s">
        <v>1446</v>
      </c>
      <c r="V208" s="64" t="s">
        <v>1519</v>
      </c>
      <c r="W208" s="64" t="s">
        <v>1520</v>
      </c>
      <c r="X208" s="64" t="s">
        <v>1519</v>
      </c>
      <c r="Y208" s="64" t="s">
        <v>1519</v>
      </c>
      <c r="Z208" s="64" t="s">
        <v>1519</v>
      </c>
      <c r="AA208" s="64" t="s">
        <v>1519</v>
      </c>
      <c r="AB208" s="64" t="s">
        <v>1521</v>
      </c>
      <c r="AC208" s="64" t="s">
        <v>1519</v>
      </c>
      <c r="AD208" s="64" t="s">
        <v>1520</v>
      </c>
      <c r="AE208" s="64" t="s">
        <v>1519</v>
      </c>
      <c r="AF208" s="64" t="s">
        <v>1519</v>
      </c>
      <c r="AG208" s="64"/>
      <c r="AH208" s="64">
        <f t="shared" si="17"/>
        <v>30</v>
      </c>
      <c r="AI208" s="64">
        <f t="shared" si="18"/>
        <v>20</v>
      </c>
      <c r="AJ208" s="64">
        <f t="shared" si="19"/>
        <v>3</v>
      </c>
      <c r="AK208" s="64">
        <f t="shared" si="20"/>
        <v>4</v>
      </c>
      <c r="AL208" s="64">
        <f t="shared" si="21"/>
        <v>3</v>
      </c>
    </row>
    <row r="209" spans="1:38">
      <c r="A209" s="63" t="str">
        <f>[1]Employee_Master!A205</f>
        <v>EMP0203</v>
      </c>
      <c r="B209" s="63" t="str">
        <f>[1]Employee_Master!B205</f>
        <v>Raju Shaikh</v>
      </c>
      <c r="C209" s="64" t="s">
        <v>1519</v>
      </c>
      <c r="D209" s="64" t="s">
        <v>1519</v>
      </c>
      <c r="E209" s="64" t="s">
        <v>1446</v>
      </c>
      <c r="F209" s="64" t="s">
        <v>1519</v>
      </c>
      <c r="G209" s="64" t="s">
        <v>1519</v>
      </c>
      <c r="H209" s="64" t="s">
        <v>1446</v>
      </c>
      <c r="I209" s="64" t="s">
        <v>1520</v>
      </c>
      <c r="J209" s="64" t="s">
        <v>1519</v>
      </c>
      <c r="K209" s="64" t="s">
        <v>1519</v>
      </c>
      <c r="L209" s="64" t="s">
        <v>1521</v>
      </c>
      <c r="M209" s="64" t="s">
        <v>1446</v>
      </c>
      <c r="N209" s="64" t="s">
        <v>1446</v>
      </c>
      <c r="O209" s="64" t="s">
        <v>1519</v>
      </c>
      <c r="P209" s="64" t="s">
        <v>1520</v>
      </c>
      <c r="Q209" s="64" t="s">
        <v>1519</v>
      </c>
      <c r="R209" s="64" t="s">
        <v>1519</v>
      </c>
      <c r="S209" s="64" t="s">
        <v>1519</v>
      </c>
      <c r="T209" s="64" t="s">
        <v>1521</v>
      </c>
      <c r="U209" s="64" t="s">
        <v>1519</v>
      </c>
      <c r="V209" s="64" t="s">
        <v>1519</v>
      </c>
      <c r="W209" s="64" t="s">
        <v>1520</v>
      </c>
      <c r="X209" s="64" t="s">
        <v>1446</v>
      </c>
      <c r="Y209" s="64" t="s">
        <v>1519</v>
      </c>
      <c r="Z209" s="64" t="s">
        <v>1519</v>
      </c>
      <c r="AA209" s="64" t="s">
        <v>1519</v>
      </c>
      <c r="AB209" s="64" t="s">
        <v>1521</v>
      </c>
      <c r="AC209" s="64" t="s">
        <v>1519</v>
      </c>
      <c r="AD209" s="64" t="s">
        <v>1520</v>
      </c>
      <c r="AE209" s="64" t="s">
        <v>1519</v>
      </c>
      <c r="AF209" s="64" t="s">
        <v>1519</v>
      </c>
      <c r="AG209" s="64"/>
      <c r="AH209" s="64">
        <f t="shared" si="17"/>
        <v>30</v>
      </c>
      <c r="AI209" s="64">
        <f t="shared" si="18"/>
        <v>18</v>
      </c>
      <c r="AJ209" s="64">
        <f t="shared" si="19"/>
        <v>3</v>
      </c>
      <c r="AK209" s="64">
        <f t="shared" si="20"/>
        <v>4</v>
      </c>
      <c r="AL209" s="64">
        <f t="shared" si="21"/>
        <v>5</v>
      </c>
    </row>
    <row r="210" spans="1:38">
      <c r="A210" s="63" t="str">
        <f>[1]Employee_Master!A206</f>
        <v>EMP0204</v>
      </c>
      <c r="B210" s="63" t="str">
        <f>[1]Employee_Master!B206</f>
        <v>Raju Chaudhary</v>
      </c>
      <c r="C210" s="64" t="s">
        <v>1519</v>
      </c>
      <c r="D210" s="64" t="s">
        <v>1519</v>
      </c>
      <c r="E210" s="64" t="s">
        <v>1519</v>
      </c>
      <c r="F210" s="64" t="s">
        <v>1446</v>
      </c>
      <c r="G210" s="64" t="s">
        <v>1519</v>
      </c>
      <c r="H210" s="64" t="s">
        <v>1519</v>
      </c>
      <c r="I210" s="64" t="s">
        <v>1520</v>
      </c>
      <c r="J210" s="64" t="s">
        <v>1519</v>
      </c>
      <c r="K210" s="64" t="s">
        <v>1446</v>
      </c>
      <c r="L210" s="64" t="s">
        <v>1521</v>
      </c>
      <c r="M210" s="64" t="s">
        <v>1519</v>
      </c>
      <c r="N210" s="64" t="s">
        <v>1519</v>
      </c>
      <c r="O210" s="64" t="s">
        <v>1446</v>
      </c>
      <c r="P210" s="64" t="s">
        <v>1520</v>
      </c>
      <c r="Q210" s="64" t="s">
        <v>1519</v>
      </c>
      <c r="R210" s="64" t="s">
        <v>1519</v>
      </c>
      <c r="S210" s="64" t="s">
        <v>1446</v>
      </c>
      <c r="T210" s="64" t="s">
        <v>1521</v>
      </c>
      <c r="U210" s="64" t="s">
        <v>1519</v>
      </c>
      <c r="V210" s="64" t="s">
        <v>1519</v>
      </c>
      <c r="W210" s="64" t="s">
        <v>1520</v>
      </c>
      <c r="X210" s="64" t="s">
        <v>1519</v>
      </c>
      <c r="Y210" s="64" t="s">
        <v>1519</v>
      </c>
      <c r="Z210" s="64" t="s">
        <v>1519</v>
      </c>
      <c r="AA210" s="64" t="s">
        <v>1519</v>
      </c>
      <c r="AB210" s="64" t="s">
        <v>1521</v>
      </c>
      <c r="AC210" s="64" t="s">
        <v>1519</v>
      </c>
      <c r="AD210" s="64" t="s">
        <v>1520</v>
      </c>
      <c r="AE210" s="64" t="s">
        <v>1519</v>
      </c>
      <c r="AF210" s="64" t="s">
        <v>1519</v>
      </c>
      <c r="AG210" s="64"/>
      <c r="AH210" s="64">
        <f t="shared" si="17"/>
        <v>30</v>
      </c>
      <c r="AI210" s="64">
        <f t="shared" si="18"/>
        <v>19</v>
      </c>
      <c r="AJ210" s="64">
        <f t="shared" si="19"/>
        <v>3</v>
      </c>
      <c r="AK210" s="64">
        <f t="shared" si="20"/>
        <v>4</v>
      </c>
      <c r="AL210" s="64">
        <f t="shared" si="21"/>
        <v>4</v>
      </c>
    </row>
    <row r="211" spans="1:38">
      <c r="A211" s="63" t="str">
        <f>[1]Employee_Master!A207</f>
        <v>EMP0205</v>
      </c>
      <c r="B211" s="63" t="str">
        <f>[1]Employee_Master!B207</f>
        <v>Raju Tyagi</v>
      </c>
      <c r="C211" s="64" t="s">
        <v>1519</v>
      </c>
      <c r="D211" s="64" t="s">
        <v>1519</v>
      </c>
      <c r="E211" s="64" t="s">
        <v>1519</v>
      </c>
      <c r="F211" s="64" t="s">
        <v>1446</v>
      </c>
      <c r="G211" s="64" t="s">
        <v>1519</v>
      </c>
      <c r="H211" s="64" t="s">
        <v>1519</v>
      </c>
      <c r="I211" s="64" t="s">
        <v>1520</v>
      </c>
      <c r="J211" s="64" t="s">
        <v>1519</v>
      </c>
      <c r="K211" s="64" t="s">
        <v>1519</v>
      </c>
      <c r="L211" s="64" t="s">
        <v>1521</v>
      </c>
      <c r="M211" s="64" t="s">
        <v>1519</v>
      </c>
      <c r="N211" s="64" t="s">
        <v>1446</v>
      </c>
      <c r="O211" s="64" t="s">
        <v>1519</v>
      </c>
      <c r="P211" s="64" t="s">
        <v>1520</v>
      </c>
      <c r="Q211" s="64" t="s">
        <v>1519</v>
      </c>
      <c r="R211" s="64" t="s">
        <v>1519</v>
      </c>
      <c r="S211" s="64" t="s">
        <v>1519</v>
      </c>
      <c r="T211" s="64" t="s">
        <v>1521</v>
      </c>
      <c r="U211" s="64" t="s">
        <v>1519</v>
      </c>
      <c r="V211" s="64" t="s">
        <v>1519</v>
      </c>
      <c r="W211" s="64" t="s">
        <v>1520</v>
      </c>
      <c r="X211" s="64" t="s">
        <v>1519</v>
      </c>
      <c r="Y211" s="64" t="s">
        <v>1519</v>
      </c>
      <c r="Z211" s="64" t="s">
        <v>1446</v>
      </c>
      <c r="AA211" s="64" t="s">
        <v>1519</v>
      </c>
      <c r="AB211" s="64" t="s">
        <v>1521</v>
      </c>
      <c r="AC211" s="64" t="s">
        <v>1519</v>
      </c>
      <c r="AD211" s="64" t="s">
        <v>1520</v>
      </c>
      <c r="AE211" s="64" t="s">
        <v>1446</v>
      </c>
      <c r="AF211" s="64" t="s">
        <v>1519</v>
      </c>
      <c r="AG211" s="64"/>
      <c r="AH211" s="64">
        <f t="shared" si="17"/>
        <v>30</v>
      </c>
      <c r="AI211" s="64">
        <f t="shared" si="18"/>
        <v>19</v>
      </c>
      <c r="AJ211" s="64">
        <f t="shared" si="19"/>
        <v>3</v>
      </c>
      <c r="AK211" s="64">
        <f t="shared" si="20"/>
        <v>4</v>
      </c>
      <c r="AL211" s="64">
        <f t="shared" si="21"/>
        <v>4</v>
      </c>
    </row>
    <row r="212" spans="1:38">
      <c r="A212" s="63" t="str">
        <f>[1]Employee_Master!A208</f>
        <v>EMP0206</v>
      </c>
      <c r="B212" s="63" t="str">
        <f>[1]Employee_Master!B208</f>
        <v>Raju Jain</v>
      </c>
      <c r="C212" s="64" t="s">
        <v>1519</v>
      </c>
      <c r="D212" s="64" t="s">
        <v>1519</v>
      </c>
      <c r="E212" s="64" t="s">
        <v>1519</v>
      </c>
      <c r="F212" s="64" t="s">
        <v>1519</v>
      </c>
      <c r="G212" s="64" t="s">
        <v>1519</v>
      </c>
      <c r="H212" s="64" t="s">
        <v>1519</v>
      </c>
      <c r="I212" s="64" t="s">
        <v>1520</v>
      </c>
      <c r="J212" s="64" t="s">
        <v>1519</v>
      </c>
      <c r="K212" s="64" t="s">
        <v>1519</v>
      </c>
      <c r="L212" s="64" t="s">
        <v>1521</v>
      </c>
      <c r="M212" s="64" t="s">
        <v>1519</v>
      </c>
      <c r="N212" s="64" t="s">
        <v>1519</v>
      </c>
      <c r="O212" s="64" t="s">
        <v>1519</v>
      </c>
      <c r="P212" s="64" t="s">
        <v>1520</v>
      </c>
      <c r="Q212" s="64" t="s">
        <v>1519</v>
      </c>
      <c r="R212" s="64" t="s">
        <v>1446</v>
      </c>
      <c r="S212" s="64" t="s">
        <v>1519</v>
      </c>
      <c r="T212" s="64" t="s">
        <v>1521</v>
      </c>
      <c r="U212" s="64" t="s">
        <v>1446</v>
      </c>
      <c r="V212" s="64" t="s">
        <v>1519</v>
      </c>
      <c r="W212" s="64" t="s">
        <v>1520</v>
      </c>
      <c r="X212" s="64" t="s">
        <v>1519</v>
      </c>
      <c r="Y212" s="64" t="s">
        <v>1519</v>
      </c>
      <c r="Z212" s="64" t="s">
        <v>1519</v>
      </c>
      <c r="AA212" s="64" t="s">
        <v>1519</v>
      </c>
      <c r="AB212" s="64" t="s">
        <v>1521</v>
      </c>
      <c r="AC212" s="64" t="s">
        <v>1519</v>
      </c>
      <c r="AD212" s="64" t="s">
        <v>1520</v>
      </c>
      <c r="AE212" s="64" t="s">
        <v>1519</v>
      </c>
      <c r="AF212" s="64" t="s">
        <v>1519</v>
      </c>
      <c r="AG212" s="64"/>
      <c r="AH212" s="64">
        <f t="shared" si="17"/>
        <v>30</v>
      </c>
      <c r="AI212" s="64">
        <f t="shared" si="18"/>
        <v>21</v>
      </c>
      <c r="AJ212" s="64">
        <f t="shared" si="19"/>
        <v>3</v>
      </c>
      <c r="AK212" s="64">
        <f t="shared" si="20"/>
        <v>4</v>
      </c>
      <c r="AL212" s="64">
        <f t="shared" si="21"/>
        <v>2</v>
      </c>
    </row>
    <row r="213" spans="1:38">
      <c r="A213" s="63" t="str">
        <f>[1]Employee_Master!A209</f>
        <v>EMP0207</v>
      </c>
      <c r="B213" s="63" t="str">
        <f>[1]Employee_Master!B209</f>
        <v>Raju Agarwal</v>
      </c>
      <c r="C213" s="64" t="s">
        <v>1446</v>
      </c>
      <c r="D213" s="64" t="s">
        <v>1446</v>
      </c>
      <c r="E213" s="64" t="s">
        <v>1519</v>
      </c>
      <c r="F213" s="64" t="s">
        <v>1519</v>
      </c>
      <c r="G213" s="64" t="s">
        <v>1519</v>
      </c>
      <c r="H213" s="64" t="s">
        <v>1519</v>
      </c>
      <c r="I213" s="64" t="s">
        <v>1520</v>
      </c>
      <c r="J213" s="64" t="s">
        <v>1446</v>
      </c>
      <c r="K213" s="64" t="s">
        <v>1519</v>
      </c>
      <c r="L213" s="64" t="s">
        <v>1521</v>
      </c>
      <c r="M213" s="64" t="s">
        <v>1519</v>
      </c>
      <c r="N213" s="64" t="s">
        <v>1519</v>
      </c>
      <c r="O213" s="64" t="s">
        <v>1519</v>
      </c>
      <c r="P213" s="64" t="s">
        <v>1520</v>
      </c>
      <c r="Q213" s="64" t="s">
        <v>1519</v>
      </c>
      <c r="R213" s="64" t="s">
        <v>1446</v>
      </c>
      <c r="S213" s="64" t="s">
        <v>1446</v>
      </c>
      <c r="T213" s="64" t="s">
        <v>1521</v>
      </c>
      <c r="U213" s="64" t="s">
        <v>1519</v>
      </c>
      <c r="V213" s="64" t="s">
        <v>1519</v>
      </c>
      <c r="W213" s="64" t="s">
        <v>1520</v>
      </c>
      <c r="X213" s="64" t="s">
        <v>1519</v>
      </c>
      <c r="Y213" s="64" t="s">
        <v>1519</v>
      </c>
      <c r="Z213" s="64" t="s">
        <v>1519</v>
      </c>
      <c r="AA213" s="64" t="s">
        <v>1519</v>
      </c>
      <c r="AB213" s="64" t="s">
        <v>1521</v>
      </c>
      <c r="AC213" s="64" t="s">
        <v>1519</v>
      </c>
      <c r="AD213" s="64" t="s">
        <v>1520</v>
      </c>
      <c r="AE213" s="64" t="s">
        <v>1519</v>
      </c>
      <c r="AF213" s="64" t="s">
        <v>1519</v>
      </c>
      <c r="AG213" s="64"/>
      <c r="AH213" s="64">
        <f t="shared" si="17"/>
        <v>30</v>
      </c>
      <c r="AI213" s="64">
        <f t="shared" si="18"/>
        <v>18</v>
      </c>
      <c r="AJ213" s="64">
        <f t="shared" si="19"/>
        <v>3</v>
      </c>
      <c r="AK213" s="64">
        <f t="shared" si="20"/>
        <v>4</v>
      </c>
      <c r="AL213" s="64">
        <f t="shared" si="21"/>
        <v>5</v>
      </c>
    </row>
    <row r="214" spans="1:38">
      <c r="A214" s="63" t="str">
        <f>[1]Employee_Master!A210</f>
        <v>EMP0208</v>
      </c>
      <c r="B214" s="63" t="str">
        <f>[1]Employee_Master!B210</f>
        <v>Raju Nair</v>
      </c>
      <c r="C214" s="64" t="s">
        <v>1519</v>
      </c>
      <c r="D214" s="64" t="s">
        <v>1519</v>
      </c>
      <c r="E214" s="64" t="s">
        <v>1519</v>
      </c>
      <c r="F214" s="64" t="s">
        <v>1519</v>
      </c>
      <c r="G214" s="64" t="s">
        <v>1446</v>
      </c>
      <c r="H214" s="64" t="s">
        <v>1519</v>
      </c>
      <c r="I214" s="64" t="s">
        <v>1520</v>
      </c>
      <c r="J214" s="64" t="s">
        <v>1446</v>
      </c>
      <c r="K214" s="64" t="s">
        <v>1446</v>
      </c>
      <c r="L214" s="64" t="s">
        <v>1521</v>
      </c>
      <c r="M214" s="64" t="s">
        <v>1519</v>
      </c>
      <c r="N214" s="64" t="s">
        <v>1519</v>
      </c>
      <c r="O214" s="64" t="s">
        <v>1519</v>
      </c>
      <c r="P214" s="64" t="s">
        <v>1520</v>
      </c>
      <c r="Q214" s="64" t="s">
        <v>1519</v>
      </c>
      <c r="R214" s="64" t="s">
        <v>1519</v>
      </c>
      <c r="S214" s="64" t="s">
        <v>1519</v>
      </c>
      <c r="T214" s="64" t="s">
        <v>1521</v>
      </c>
      <c r="U214" s="64" t="s">
        <v>1519</v>
      </c>
      <c r="V214" s="64" t="s">
        <v>1519</v>
      </c>
      <c r="W214" s="64" t="s">
        <v>1520</v>
      </c>
      <c r="X214" s="64" t="s">
        <v>1519</v>
      </c>
      <c r="Y214" s="64" t="s">
        <v>1519</v>
      </c>
      <c r="Z214" s="64" t="s">
        <v>1519</v>
      </c>
      <c r="AA214" s="64" t="s">
        <v>1519</v>
      </c>
      <c r="AB214" s="64" t="s">
        <v>1521</v>
      </c>
      <c r="AC214" s="64" t="s">
        <v>1446</v>
      </c>
      <c r="AD214" s="64" t="s">
        <v>1520</v>
      </c>
      <c r="AE214" s="64" t="s">
        <v>1519</v>
      </c>
      <c r="AF214" s="64" t="s">
        <v>1446</v>
      </c>
      <c r="AG214" s="64"/>
      <c r="AH214" s="64">
        <f t="shared" si="17"/>
        <v>30</v>
      </c>
      <c r="AI214" s="64">
        <f t="shared" si="18"/>
        <v>18</v>
      </c>
      <c r="AJ214" s="64">
        <f t="shared" si="19"/>
        <v>3</v>
      </c>
      <c r="AK214" s="64">
        <f t="shared" si="20"/>
        <v>4</v>
      </c>
      <c r="AL214" s="64">
        <f t="shared" si="21"/>
        <v>5</v>
      </c>
    </row>
    <row r="215" spans="1:38">
      <c r="A215" s="63" t="str">
        <f>[1]Employee_Master!A211</f>
        <v>EMP0209</v>
      </c>
      <c r="B215" s="63" t="str">
        <f>[1]Employee_Master!B211</f>
        <v>Rabia Khan</v>
      </c>
      <c r="C215" s="64" t="s">
        <v>1519</v>
      </c>
      <c r="D215" s="64" t="s">
        <v>1446</v>
      </c>
      <c r="E215" s="64" t="s">
        <v>1519</v>
      </c>
      <c r="F215" s="64" t="s">
        <v>1519</v>
      </c>
      <c r="G215" s="64" t="s">
        <v>1519</v>
      </c>
      <c r="H215" s="64" t="s">
        <v>1519</v>
      </c>
      <c r="I215" s="64" t="s">
        <v>1520</v>
      </c>
      <c r="J215" s="64" t="s">
        <v>1446</v>
      </c>
      <c r="K215" s="64" t="s">
        <v>1519</v>
      </c>
      <c r="L215" s="64" t="s">
        <v>1521</v>
      </c>
      <c r="M215" s="64" t="s">
        <v>1519</v>
      </c>
      <c r="N215" s="64" t="s">
        <v>1519</v>
      </c>
      <c r="O215" s="64" t="s">
        <v>1519</v>
      </c>
      <c r="P215" s="64" t="s">
        <v>1520</v>
      </c>
      <c r="Q215" s="64" t="s">
        <v>1446</v>
      </c>
      <c r="R215" s="64" t="s">
        <v>1519</v>
      </c>
      <c r="S215" s="64" t="s">
        <v>1519</v>
      </c>
      <c r="T215" s="64" t="s">
        <v>1521</v>
      </c>
      <c r="U215" s="64" t="s">
        <v>1519</v>
      </c>
      <c r="V215" s="64" t="s">
        <v>1519</v>
      </c>
      <c r="W215" s="64" t="s">
        <v>1520</v>
      </c>
      <c r="X215" s="64" t="s">
        <v>1519</v>
      </c>
      <c r="Y215" s="64" t="s">
        <v>1446</v>
      </c>
      <c r="Z215" s="64" t="s">
        <v>1519</v>
      </c>
      <c r="AA215" s="64" t="s">
        <v>1519</v>
      </c>
      <c r="AB215" s="64" t="s">
        <v>1521</v>
      </c>
      <c r="AC215" s="64" t="s">
        <v>1519</v>
      </c>
      <c r="AD215" s="64" t="s">
        <v>1520</v>
      </c>
      <c r="AE215" s="64" t="s">
        <v>1519</v>
      </c>
      <c r="AF215" s="64" t="s">
        <v>1519</v>
      </c>
      <c r="AG215" s="64"/>
      <c r="AH215" s="64">
        <f t="shared" si="17"/>
        <v>30</v>
      </c>
      <c r="AI215" s="64">
        <f t="shared" si="18"/>
        <v>19</v>
      </c>
      <c r="AJ215" s="64">
        <f t="shared" si="19"/>
        <v>3</v>
      </c>
      <c r="AK215" s="64">
        <f t="shared" si="20"/>
        <v>4</v>
      </c>
      <c r="AL215" s="64">
        <f t="shared" si="21"/>
        <v>4</v>
      </c>
    </row>
    <row r="216" spans="1:38">
      <c r="A216" s="63" t="str">
        <f>[1]Employee_Master!A212</f>
        <v>EMP0210</v>
      </c>
      <c r="B216" s="63" t="str">
        <f>[1]Employee_Master!B212</f>
        <v>Rabia Sharma</v>
      </c>
      <c r="C216" s="64" t="s">
        <v>1519</v>
      </c>
      <c r="D216" s="64" t="s">
        <v>1519</v>
      </c>
      <c r="E216" s="64" t="s">
        <v>1519</v>
      </c>
      <c r="F216" s="64" t="s">
        <v>1519</v>
      </c>
      <c r="G216" s="64" t="s">
        <v>1519</v>
      </c>
      <c r="H216" s="64" t="s">
        <v>1519</v>
      </c>
      <c r="I216" s="64" t="s">
        <v>1520</v>
      </c>
      <c r="J216" s="64" t="s">
        <v>1519</v>
      </c>
      <c r="K216" s="64" t="s">
        <v>1519</v>
      </c>
      <c r="L216" s="64" t="s">
        <v>1521</v>
      </c>
      <c r="M216" s="64" t="s">
        <v>1446</v>
      </c>
      <c r="N216" s="64" t="s">
        <v>1519</v>
      </c>
      <c r="O216" s="64" t="s">
        <v>1446</v>
      </c>
      <c r="P216" s="64" t="s">
        <v>1520</v>
      </c>
      <c r="Q216" s="64" t="s">
        <v>1519</v>
      </c>
      <c r="R216" s="64" t="s">
        <v>1446</v>
      </c>
      <c r="S216" s="64" t="s">
        <v>1519</v>
      </c>
      <c r="T216" s="64" t="s">
        <v>1521</v>
      </c>
      <c r="U216" s="64" t="s">
        <v>1519</v>
      </c>
      <c r="V216" s="64" t="s">
        <v>1519</v>
      </c>
      <c r="W216" s="64" t="s">
        <v>1520</v>
      </c>
      <c r="X216" s="64" t="s">
        <v>1519</v>
      </c>
      <c r="Y216" s="64" t="s">
        <v>1519</v>
      </c>
      <c r="Z216" s="64" t="s">
        <v>1519</v>
      </c>
      <c r="AA216" s="64" t="s">
        <v>1519</v>
      </c>
      <c r="AB216" s="64" t="s">
        <v>1521</v>
      </c>
      <c r="AC216" s="64" t="s">
        <v>1519</v>
      </c>
      <c r="AD216" s="64" t="s">
        <v>1520</v>
      </c>
      <c r="AE216" s="64" t="s">
        <v>1519</v>
      </c>
      <c r="AF216" s="64" t="s">
        <v>1519</v>
      </c>
      <c r="AG216" s="64"/>
      <c r="AH216" s="64">
        <f t="shared" si="17"/>
        <v>30</v>
      </c>
      <c r="AI216" s="64">
        <f t="shared" si="18"/>
        <v>20</v>
      </c>
      <c r="AJ216" s="64">
        <f t="shared" si="19"/>
        <v>3</v>
      </c>
      <c r="AK216" s="64">
        <f t="shared" si="20"/>
        <v>4</v>
      </c>
      <c r="AL216" s="64">
        <f t="shared" si="21"/>
        <v>3</v>
      </c>
    </row>
    <row r="217" spans="1:38">
      <c r="A217" s="63" t="str">
        <f>[1]Employee_Master!A213</f>
        <v>EMP0211</v>
      </c>
      <c r="B217" s="63" t="str">
        <f>[1]Employee_Master!B213</f>
        <v>Rabia Raza</v>
      </c>
      <c r="C217" s="64" t="s">
        <v>1519</v>
      </c>
      <c r="D217" s="64" t="s">
        <v>1519</v>
      </c>
      <c r="E217" s="64" t="s">
        <v>1519</v>
      </c>
      <c r="F217" s="64" t="s">
        <v>1519</v>
      </c>
      <c r="G217" s="64" t="s">
        <v>1519</v>
      </c>
      <c r="H217" s="64" t="s">
        <v>1519</v>
      </c>
      <c r="I217" s="64" t="s">
        <v>1520</v>
      </c>
      <c r="J217" s="64" t="s">
        <v>1519</v>
      </c>
      <c r="K217" s="64" t="s">
        <v>1519</v>
      </c>
      <c r="L217" s="64" t="s">
        <v>1521</v>
      </c>
      <c r="M217" s="64" t="s">
        <v>1519</v>
      </c>
      <c r="N217" s="64" t="s">
        <v>1519</v>
      </c>
      <c r="O217" s="64" t="s">
        <v>1519</v>
      </c>
      <c r="P217" s="64" t="s">
        <v>1520</v>
      </c>
      <c r="Q217" s="64" t="s">
        <v>1446</v>
      </c>
      <c r="R217" s="64" t="s">
        <v>1519</v>
      </c>
      <c r="S217" s="64" t="s">
        <v>1519</v>
      </c>
      <c r="T217" s="64" t="s">
        <v>1521</v>
      </c>
      <c r="U217" s="64" t="s">
        <v>1519</v>
      </c>
      <c r="V217" s="64" t="s">
        <v>1519</v>
      </c>
      <c r="W217" s="64" t="s">
        <v>1520</v>
      </c>
      <c r="X217" s="64" t="s">
        <v>1519</v>
      </c>
      <c r="Y217" s="64" t="s">
        <v>1519</v>
      </c>
      <c r="Z217" s="64" t="s">
        <v>1519</v>
      </c>
      <c r="AA217" s="64" t="s">
        <v>1446</v>
      </c>
      <c r="AB217" s="64" t="s">
        <v>1521</v>
      </c>
      <c r="AC217" s="64" t="s">
        <v>1519</v>
      </c>
      <c r="AD217" s="64" t="s">
        <v>1520</v>
      </c>
      <c r="AE217" s="64" t="s">
        <v>1519</v>
      </c>
      <c r="AF217" s="64" t="s">
        <v>1519</v>
      </c>
      <c r="AG217" s="64"/>
      <c r="AH217" s="64">
        <f t="shared" si="17"/>
        <v>30</v>
      </c>
      <c r="AI217" s="64">
        <f t="shared" si="18"/>
        <v>21</v>
      </c>
      <c r="AJ217" s="64">
        <f t="shared" si="19"/>
        <v>3</v>
      </c>
      <c r="AK217" s="64">
        <f t="shared" si="20"/>
        <v>4</v>
      </c>
      <c r="AL217" s="64">
        <f t="shared" si="21"/>
        <v>2</v>
      </c>
    </row>
    <row r="218" spans="1:38">
      <c r="A218" s="63" t="str">
        <f>[1]Employee_Master!A214</f>
        <v>EMP0212</v>
      </c>
      <c r="B218" s="63" t="str">
        <f>[1]Employee_Master!B214</f>
        <v>Rabia Singh</v>
      </c>
      <c r="C218" s="64" t="s">
        <v>1519</v>
      </c>
      <c r="D218" s="64" t="s">
        <v>1519</v>
      </c>
      <c r="E218" s="64" t="s">
        <v>1519</v>
      </c>
      <c r="F218" s="64" t="s">
        <v>1519</v>
      </c>
      <c r="G218" s="64" t="s">
        <v>1519</v>
      </c>
      <c r="H218" s="64" t="s">
        <v>1519</v>
      </c>
      <c r="I218" s="64" t="s">
        <v>1520</v>
      </c>
      <c r="J218" s="64" t="s">
        <v>1519</v>
      </c>
      <c r="K218" s="64" t="s">
        <v>1519</v>
      </c>
      <c r="L218" s="64" t="s">
        <v>1521</v>
      </c>
      <c r="M218" s="64" t="s">
        <v>1446</v>
      </c>
      <c r="N218" s="64" t="s">
        <v>1519</v>
      </c>
      <c r="O218" s="64" t="s">
        <v>1519</v>
      </c>
      <c r="P218" s="64" t="s">
        <v>1520</v>
      </c>
      <c r="Q218" s="64" t="s">
        <v>1519</v>
      </c>
      <c r="R218" s="64" t="s">
        <v>1519</v>
      </c>
      <c r="S218" s="64" t="s">
        <v>1519</v>
      </c>
      <c r="T218" s="64" t="s">
        <v>1521</v>
      </c>
      <c r="U218" s="64" t="s">
        <v>1446</v>
      </c>
      <c r="V218" s="64" t="s">
        <v>1519</v>
      </c>
      <c r="W218" s="64" t="s">
        <v>1520</v>
      </c>
      <c r="X218" s="64" t="s">
        <v>1519</v>
      </c>
      <c r="Y218" s="64" t="s">
        <v>1519</v>
      </c>
      <c r="Z218" s="64" t="s">
        <v>1519</v>
      </c>
      <c r="AA218" s="64" t="s">
        <v>1519</v>
      </c>
      <c r="AB218" s="64" t="s">
        <v>1521</v>
      </c>
      <c r="AC218" s="64" t="s">
        <v>1519</v>
      </c>
      <c r="AD218" s="64" t="s">
        <v>1520</v>
      </c>
      <c r="AE218" s="64" t="s">
        <v>1519</v>
      </c>
      <c r="AF218" s="64" t="s">
        <v>1519</v>
      </c>
      <c r="AG218" s="64"/>
      <c r="AH218" s="64">
        <f t="shared" si="17"/>
        <v>30</v>
      </c>
      <c r="AI218" s="64">
        <f t="shared" si="18"/>
        <v>21</v>
      </c>
      <c r="AJ218" s="64">
        <f t="shared" si="19"/>
        <v>3</v>
      </c>
      <c r="AK218" s="64">
        <f t="shared" si="20"/>
        <v>4</v>
      </c>
      <c r="AL218" s="64">
        <f t="shared" si="21"/>
        <v>2</v>
      </c>
    </row>
    <row r="219" spans="1:38">
      <c r="A219" s="63" t="str">
        <f>[1]Employee_Master!A215</f>
        <v>EMP0213</v>
      </c>
      <c r="B219" s="63" t="str">
        <f>[1]Employee_Master!B215</f>
        <v>Rabia Ahmed</v>
      </c>
      <c r="C219" s="64" t="s">
        <v>1519</v>
      </c>
      <c r="D219" s="64" t="s">
        <v>1446</v>
      </c>
      <c r="E219" s="64" t="s">
        <v>1519</v>
      </c>
      <c r="F219" s="64" t="s">
        <v>1519</v>
      </c>
      <c r="G219" s="64" t="s">
        <v>1519</v>
      </c>
      <c r="H219" s="64" t="s">
        <v>1519</v>
      </c>
      <c r="I219" s="64" t="s">
        <v>1520</v>
      </c>
      <c r="J219" s="64" t="s">
        <v>1519</v>
      </c>
      <c r="K219" s="64" t="s">
        <v>1519</v>
      </c>
      <c r="L219" s="64" t="s">
        <v>1521</v>
      </c>
      <c r="M219" s="64" t="s">
        <v>1446</v>
      </c>
      <c r="N219" s="64" t="s">
        <v>1446</v>
      </c>
      <c r="O219" s="64" t="s">
        <v>1519</v>
      </c>
      <c r="P219" s="64" t="s">
        <v>1520</v>
      </c>
      <c r="Q219" s="64" t="s">
        <v>1446</v>
      </c>
      <c r="R219" s="64" t="s">
        <v>1519</v>
      </c>
      <c r="S219" s="64" t="s">
        <v>1446</v>
      </c>
      <c r="T219" s="64" t="s">
        <v>1521</v>
      </c>
      <c r="U219" s="64" t="s">
        <v>1519</v>
      </c>
      <c r="V219" s="64" t="s">
        <v>1519</v>
      </c>
      <c r="W219" s="64" t="s">
        <v>1520</v>
      </c>
      <c r="X219" s="64" t="s">
        <v>1519</v>
      </c>
      <c r="Y219" s="64" t="s">
        <v>1519</v>
      </c>
      <c r="Z219" s="64" t="s">
        <v>1519</v>
      </c>
      <c r="AA219" s="64" t="s">
        <v>1519</v>
      </c>
      <c r="AB219" s="64" t="s">
        <v>1521</v>
      </c>
      <c r="AC219" s="64" t="s">
        <v>1519</v>
      </c>
      <c r="AD219" s="64" t="s">
        <v>1520</v>
      </c>
      <c r="AE219" s="64" t="s">
        <v>1519</v>
      </c>
      <c r="AF219" s="64" t="s">
        <v>1519</v>
      </c>
      <c r="AG219" s="64"/>
      <c r="AH219" s="64">
        <f t="shared" si="17"/>
        <v>30</v>
      </c>
      <c r="AI219" s="64">
        <f t="shared" si="18"/>
        <v>18</v>
      </c>
      <c r="AJ219" s="64">
        <f t="shared" si="19"/>
        <v>3</v>
      </c>
      <c r="AK219" s="64">
        <f t="shared" si="20"/>
        <v>4</v>
      </c>
      <c r="AL219" s="64">
        <f t="shared" si="21"/>
        <v>5</v>
      </c>
    </row>
    <row r="220" spans="1:38">
      <c r="A220" s="63" t="str">
        <f>[1]Employee_Master!A216</f>
        <v>EMP0214</v>
      </c>
      <c r="B220" s="63" t="str">
        <f>[1]Employee_Master!B216</f>
        <v>Rabia Gupta</v>
      </c>
      <c r="C220" s="64" t="s">
        <v>1519</v>
      </c>
      <c r="D220" s="64" t="s">
        <v>1519</v>
      </c>
      <c r="E220" s="64" t="s">
        <v>1446</v>
      </c>
      <c r="F220" s="64" t="s">
        <v>1519</v>
      </c>
      <c r="G220" s="64" t="s">
        <v>1519</v>
      </c>
      <c r="H220" s="64" t="s">
        <v>1519</v>
      </c>
      <c r="I220" s="64" t="s">
        <v>1520</v>
      </c>
      <c r="J220" s="64" t="s">
        <v>1519</v>
      </c>
      <c r="K220" s="64" t="s">
        <v>1446</v>
      </c>
      <c r="L220" s="64" t="s">
        <v>1521</v>
      </c>
      <c r="M220" s="64" t="s">
        <v>1519</v>
      </c>
      <c r="N220" s="64" t="s">
        <v>1446</v>
      </c>
      <c r="O220" s="64" t="s">
        <v>1519</v>
      </c>
      <c r="P220" s="64" t="s">
        <v>1520</v>
      </c>
      <c r="Q220" s="64" t="s">
        <v>1446</v>
      </c>
      <c r="R220" s="64" t="s">
        <v>1519</v>
      </c>
      <c r="S220" s="64" t="s">
        <v>1519</v>
      </c>
      <c r="T220" s="64" t="s">
        <v>1521</v>
      </c>
      <c r="U220" s="64" t="s">
        <v>1519</v>
      </c>
      <c r="V220" s="64" t="s">
        <v>1519</v>
      </c>
      <c r="W220" s="64" t="s">
        <v>1520</v>
      </c>
      <c r="X220" s="64" t="s">
        <v>1519</v>
      </c>
      <c r="Y220" s="64" t="s">
        <v>1519</v>
      </c>
      <c r="Z220" s="64" t="s">
        <v>1519</v>
      </c>
      <c r="AA220" s="64" t="s">
        <v>1519</v>
      </c>
      <c r="AB220" s="64" t="s">
        <v>1521</v>
      </c>
      <c r="AC220" s="64" t="s">
        <v>1519</v>
      </c>
      <c r="AD220" s="64" t="s">
        <v>1520</v>
      </c>
      <c r="AE220" s="64" t="s">
        <v>1519</v>
      </c>
      <c r="AF220" s="64" t="s">
        <v>1519</v>
      </c>
      <c r="AG220" s="64"/>
      <c r="AH220" s="64">
        <f t="shared" si="17"/>
        <v>30</v>
      </c>
      <c r="AI220" s="64">
        <f t="shared" si="18"/>
        <v>19</v>
      </c>
      <c r="AJ220" s="64">
        <f t="shared" si="19"/>
        <v>3</v>
      </c>
      <c r="AK220" s="64">
        <f t="shared" si="20"/>
        <v>4</v>
      </c>
      <c r="AL220" s="64">
        <f t="shared" si="21"/>
        <v>4</v>
      </c>
    </row>
    <row r="221" spans="1:38">
      <c r="A221" s="63" t="str">
        <f>[1]Employee_Master!A217</f>
        <v>EMP0215</v>
      </c>
      <c r="B221" s="63" t="str">
        <f>[1]Employee_Master!B217</f>
        <v>Rabia Kumar</v>
      </c>
      <c r="C221" s="64" t="s">
        <v>1519</v>
      </c>
      <c r="D221" s="64" t="s">
        <v>1519</v>
      </c>
      <c r="E221" s="64" t="s">
        <v>1519</v>
      </c>
      <c r="F221" s="64" t="s">
        <v>1519</v>
      </c>
      <c r="G221" s="64" t="s">
        <v>1519</v>
      </c>
      <c r="H221" s="64" t="s">
        <v>1519</v>
      </c>
      <c r="I221" s="64" t="s">
        <v>1520</v>
      </c>
      <c r="J221" s="64" t="s">
        <v>1446</v>
      </c>
      <c r="K221" s="64" t="s">
        <v>1446</v>
      </c>
      <c r="L221" s="64" t="s">
        <v>1521</v>
      </c>
      <c r="M221" s="64" t="s">
        <v>1446</v>
      </c>
      <c r="N221" s="64" t="s">
        <v>1519</v>
      </c>
      <c r="O221" s="64" t="s">
        <v>1519</v>
      </c>
      <c r="P221" s="64" t="s">
        <v>1520</v>
      </c>
      <c r="Q221" s="64" t="s">
        <v>1519</v>
      </c>
      <c r="R221" s="64" t="s">
        <v>1519</v>
      </c>
      <c r="S221" s="64" t="s">
        <v>1519</v>
      </c>
      <c r="T221" s="64" t="s">
        <v>1521</v>
      </c>
      <c r="U221" s="64" t="s">
        <v>1519</v>
      </c>
      <c r="V221" s="64" t="s">
        <v>1446</v>
      </c>
      <c r="W221" s="64" t="s">
        <v>1520</v>
      </c>
      <c r="X221" s="64" t="s">
        <v>1519</v>
      </c>
      <c r="Y221" s="64" t="s">
        <v>1519</v>
      </c>
      <c r="Z221" s="64" t="s">
        <v>1519</v>
      </c>
      <c r="AA221" s="64" t="s">
        <v>1519</v>
      </c>
      <c r="AB221" s="64" t="s">
        <v>1521</v>
      </c>
      <c r="AC221" s="64" t="s">
        <v>1519</v>
      </c>
      <c r="AD221" s="64" t="s">
        <v>1520</v>
      </c>
      <c r="AE221" s="64" t="s">
        <v>1519</v>
      </c>
      <c r="AF221" s="64" t="s">
        <v>1519</v>
      </c>
      <c r="AG221" s="64"/>
      <c r="AH221" s="64">
        <f t="shared" si="17"/>
        <v>30</v>
      </c>
      <c r="AI221" s="64">
        <f t="shared" si="18"/>
        <v>19</v>
      </c>
      <c r="AJ221" s="64">
        <f t="shared" si="19"/>
        <v>3</v>
      </c>
      <c r="AK221" s="64">
        <f t="shared" si="20"/>
        <v>4</v>
      </c>
      <c r="AL221" s="64">
        <f t="shared" si="21"/>
        <v>4</v>
      </c>
    </row>
    <row r="222" spans="1:38">
      <c r="A222" s="63" t="str">
        <f>[1]Employee_Master!A218</f>
        <v>EMP0216</v>
      </c>
      <c r="B222" s="63" t="str">
        <f>[1]Employee_Master!B218</f>
        <v>Rabia Verma</v>
      </c>
      <c r="C222" s="64" t="s">
        <v>1446</v>
      </c>
      <c r="D222" s="64" t="s">
        <v>1519</v>
      </c>
      <c r="E222" s="64" t="s">
        <v>1519</v>
      </c>
      <c r="F222" s="64" t="s">
        <v>1519</v>
      </c>
      <c r="G222" s="64" t="s">
        <v>1519</v>
      </c>
      <c r="H222" s="64" t="s">
        <v>1519</v>
      </c>
      <c r="I222" s="64" t="s">
        <v>1520</v>
      </c>
      <c r="J222" s="64" t="s">
        <v>1446</v>
      </c>
      <c r="K222" s="64" t="s">
        <v>1519</v>
      </c>
      <c r="L222" s="64" t="s">
        <v>1521</v>
      </c>
      <c r="M222" s="64" t="s">
        <v>1519</v>
      </c>
      <c r="N222" s="64" t="s">
        <v>1519</v>
      </c>
      <c r="O222" s="64" t="s">
        <v>1519</v>
      </c>
      <c r="P222" s="64" t="s">
        <v>1520</v>
      </c>
      <c r="Q222" s="64" t="s">
        <v>1446</v>
      </c>
      <c r="R222" s="64" t="s">
        <v>1519</v>
      </c>
      <c r="S222" s="64" t="s">
        <v>1519</v>
      </c>
      <c r="T222" s="64" t="s">
        <v>1521</v>
      </c>
      <c r="U222" s="64" t="s">
        <v>1519</v>
      </c>
      <c r="V222" s="64" t="s">
        <v>1519</v>
      </c>
      <c r="W222" s="64" t="s">
        <v>1520</v>
      </c>
      <c r="X222" s="64" t="s">
        <v>1446</v>
      </c>
      <c r="Y222" s="64" t="s">
        <v>1446</v>
      </c>
      <c r="Z222" s="64" t="s">
        <v>1446</v>
      </c>
      <c r="AA222" s="64" t="s">
        <v>1519</v>
      </c>
      <c r="AB222" s="64" t="s">
        <v>1521</v>
      </c>
      <c r="AC222" s="64" t="s">
        <v>1519</v>
      </c>
      <c r="AD222" s="64" t="s">
        <v>1520</v>
      </c>
      <c r="AE222" s="64" t="s">
        <v>1519</v>
      </c>
      <c r="AF222" s="64" t="s">
        <v>1519</v>
      </c>
      <c r="AG222" s="64"/>
      <c r="AH222" s="64">
        <f t="shared" si="17"/>
        <v>30</v>
      </c>
      <c r="AI222" s="64">
        <f t="shared" si="18"/>
        <v>17</v>
      </c>
      <c r="AJ222" s="64">
        <f t="shared" si="19"/>
        <v>3</v>
      </c>
      <c r="AK222" s="64">
        <f t="shared" si="20"/>
        <v>4</v>
      </c>
      <c r="AL222" s="64">
        <f t="shared" si="21"/>
        <v>6</v>
      </c>
    </row>
    <row r="223" spans="1:38">
      <c r="A223" s="63" t="str">
        <f>[1]Employee_Master!A219</f>
        <v>EMP0217</v>
      </c>
      <c r="B223" s="63" t="str">
        <f>[1]Employee_Master!B219</f>
        <v>Rabia Patel</v>
      </c>
      <c r="C223" s="64" t="s">
        <v>1519</v>
      </c>
      <c r="D223" s="64" t="s">
        <v>1519</v>
      </c>
      <c r="E223" s="64" t="s">
        <v>1519</v>
      </c>
      <c r="F223" s="64" t="s">
        <v>1519</v>
      </c>
      <c r="G223" s="64" t="s">
        <v>1446</v>
      </c>
      <c r="H223" s="64" t="s">
        <v>1519</v>
      </c>
      <c r="I223" s="64" t="s">
        <v>1520</v>
      </c>
      <c r="J223" s="64" t="s">
        <v>1446</v>
      </c>
      <c r="K223" s="64" t="s">
        <v>1519</v>
      </c>
      <c r="L223" s="64" t="s">
        <v>1521</v>
      </c>
      <c r="M223" s="64" t="s">
        <v>1519</v>
      </c>
      <c r="N223" s="64" t="s">
        <v>1519</v>
      </c>
      <c r="O223" s="64" t="s">
        <v>1519</v>
      </c>
      <c r="P223" s="64" t="s">
        <v>1520</v>
      </c>
      <c r="Q223" s="64" t="s">
        <v>1519</v>
      </c>
      <c r="R223" s="64" t="s">
        <v>1519</v>
      </c>
      <c r="S223" s="64" t="s">
        <v>1519</v>
      </c>
      <c r="T223" s="64" t="s">
        <v>1521</v>
      </c>
      <c r="U223" s="64" t="s">
        <v>1519</v>
      </c>
      <c r="V223" s="64" t="s">
        <v>1446</v>
      </c>
      <c r="W223" s="64" t="s">
        <v>1520</v>
      </c>
      <c r="X223" s="64" t="s">
        <v>1519</v>
      </c>
      <c r="Y223" s="64" t="s">
        <v>1519</v>
      </c>
      <c r="Z223" s="64" t="s">
        <v>1519</v>
      </c>
      <c r="AA223" s="64" t="s">
        <v>1446</v>
      </c>
      <c r="AB223" s="64" t="s">
        <v>1521</v>
      </c>
      <c r="AC223" s="64" t="s">
        <v>1519</v>
      </c>
      <c r="AD223" s="64" t="s">
        <v>1520</v>
      </c>
      <c r="AE223" s="64" t="s">
        <v>1519</v>
      </c>
      <c r="AF223" s="64" t="s">
        <v>1519</v>
      </c>
      <c r="AG223" s="64"/>
      <c r="AH223" s="64">
        <f t="shared" si="17"/>
        <v>30</v>
      </c>
      <c r="AI223" s="64">
        <f t="shared" si="18"/>
        <v>19</v>
      </c>
      <c r="AJ223" s="64">
        <f t="shared" si="19"/>
        <v>3</v>
      </c>
      <c r="AK223" s="64">
        <f t="shared" si="20"/>
        <v>4</v>
      </c>
      <c r="AL223" s="64">
        <f t="shared" si="21"/>
        <v>4</v>
      </c>
    </row>
    <row r="224" spans="1:38">
      <c r="A224" s="63" t="str">
        <f>[1]Employee_Master!A220</f>
        <v>EMP0218</v>
      </c>
      <c r="B224" s="63" t="str">
        <f>[1]Employee_Master!B220</f>
        <v>Rabia Faisal</v>
      </c>
      <c r="C224" s="64" t="s">
        <v>1519</v>
      </c>
      <c r="D224" s="64" t="s">
        <v>1519</v>
      </c>
      <c r="E224" s="64" t="s">
        <v>1519</v>
      </c>
      <c r="F224" s="64" t="s">
        <v>1519</v>
      </c>
      <c r="G224" s="64" t="s">
        <v>1519</v>
      </c>
      <c r="H224" s="64" t="s">
        <v>1519</v>
      </c>
      <c r="I224" s="64" t="s">
        <v>1520</v>
      </c>
      <c r="J224" s="64" t="s">
        <v>1519</v>
      </c>
      <c r="K224" s="64" t="s">
        <v>1519</v>
      </c>
      <c r="L224" s="64" t="s">
        <v>1521</v>
      </c>
      <c r="M224" s="64" t="s">
        <v>1519</v>
      </c>
      <c r="N224" s="64" t="s">
        <v>1519</v>
      </c>
      <c r="O224" s="64" t="s">
        <v>1519</v>
      </c>
      <c r="P224" s="64" t="s">
        <v>1520</v>
      </c>
      <c r="Q224" s="64" t="s">
        <v>1519</v>
      </c>
      <c r="R224" s="64" t="s">
        <v>1519</v>
      </c>
      <c r="S224" s="64" t="s">
        <v>1519</v>
      </c>
      <c r="T224" s="64" t="s">
        <v>1521</v>
      </c>
      <c r="U224" s="64" t="s">
        <v>1519</v>
      </c>
      <c r="V224" s="64" t="s">
        <v>1446</v>
      </c>
      <c r="W224" s="64" t="s">
        <v>1520</v>
      </c>
      <c r="X224" s="64" t="s">
        <v>1519</v>
      </c>
      <c r="Y224" s="64" t="s">
        <v>1446</v>
      </c>
      <c r="Z224" s="64" t="s">
        <v>1446</v>
      </c>
      <c r="AA224" s="64" t="s">
        <v>1519</v>
      </c>
      <c r="AB224" s="64" t="s">
        <v>1521</v>
      </c>
      <c r="AC224" s="64" t="s">
        <v>1519</v>
      </c>
      <c r="AD224" s="64" t="s">
        <v>1520</v>
      </c>
      <c r="AE224" s="64" t="s">
        <v>1446</v>
      </c>
      <c r="AF224" s="64" t="s">
        <v>1446</v>
      </c>
      <c r="AG224" s="64"/>
      <c r="AH224" s="64">
        <f t="shared" si="17"/>
        <v>30</v>
      </c>
      <c r="AI224" s="64">
        <f t="shared" si="18"/>
        <v>18</v>
      </c>
      <c r="AJ224" s="64">
        <f t="shared" si="19"/>
        <v>3</v>
      </c>
      <c r="AK224" s="64">
        <f t="shared" si="20"/>
        <v>4</v>
      </c>
      <c r="AL224" s="64">
        <f t="shared" si="21"/>
        <v>5</v>
      </c>
    </row>
    <row r="225" spans="1:38">
      <c r="A225" s="63" t="str">
        <f>[1]Employee_Master!A221</f>
        <v>EMP0219</v>
      </c>
      <c r="B225" s="63" t="str">
        <f>[1]Employee_Master!B221</f>
        <v>Rabia Das</v>
      </c>
      <c r="C225" s="64" t="s">
        <v>1519</v>
      </c>
      <c r="D225" s="64" t="s">
        <v>1519</v>
      </c>
      <c r="E225" s="64" t="s">
        <v>1446</v>
      </c>
      <c r="F225" s="64" t="s">
        <v>1519</v>
      </c>
      <c r="G225" s="64" t="s">
        <v>1519</v>
      </c>
      <c r="H225" s="64" t="s">
        <v>1519</v>
      </c>
      <c r="I225" s="64" t="s">
        <v>1520</v>
      </c>
      <c r="J225" s="64" t="s">
        <v>1519</v>
      </c>
      <c r="K225" s="64" t="s">
        <v>1519</v>
      </c>
      <c r="L225" s="64" t="s">
        <v>1521</v>
      </c>
      <c r="M225" s="64" t="s">
        <v>1519</v>
      </c>
      <c r="N225" s="64" t="s">
        <v>1446</v>
      </c>
      <c r="O225" s="64" t="s">
        <v>1519</v>
      </c>
      <c r="P225" s="64" t="s">
        <v>1520</v>
      </c>
      <c r="Q225" s="64" t="s">
        <v>1519</v>
      </c>
      <c r="R225" s="64" t="s">
        <v>1519</v>
      </c>
      <c r="S225" s="64" t="s">
        <v>1446</v>
      </c>
      <c r="T225" s="64" t="s">
        <v>1521</v>
      </c>
      <c r="U225" s="64" t="s">
        <v>1519</v>
      </c>
      <c r="V225" s="64" t="s">
        <v>1519</v>
      </c>
      <c r="W225" s="64" t="s">
        <v>1520</v>
      </c>
      <c r="X225" s="64" t="s">
        <v>1519</v>
      </c>
      <c r="Y225" s="64" t="s">
        <v>1446</v>
      </c>
      <c r="Z225" s="64" t="s">
        <v>1519</v>
      </c>
      <c r="AA225" s="64" t="s">
        <v>1519</v>
      </c>
      <c r="AB225" s="64" t="s">
        <v>1521</v>
      </c>
      <c r="AC225" s="64" t="s">
        <v>1519</v>
      </c>
      <c r="AD225" s="64" t="s">
        <v>1520</v>
      </c>
      <c r="AE225" s="64" t="s">
        <v>1519</v>
      </c>
      <c r="AF225" s="64" t="s">
        <v>1519</v>
      </c>
      <c r="AG225" s="64"/>
      <c r="AH225" s="64">
        <f t="shared" si="17"/>
        <v>30</v>
      </c>
      <c r="AI225" s="64">
        <f t="shared" si="18"/>
        <v>19</v>
      </c>
      <c r="AJ225" s="64">
        <f t="shared" si="19"/>
        <v>3</v>
      </c>
      <c r="AK225" s="64">
        <f t="shared" si="20"/>
        <v>4</v>
      </c>
      <c r="AL225" s="64">
        <f t="shared" si="21"/>
        <v>4</v>
      </c>
    </row>
    <row r="226" spans="1:38">
      <c r="A226" s="63" t="str">
        <f>[1]Employee_Master!A222</f>
        <v>EMP0220</v>
      </c>
      <c r="B226" s="63" t="str">
        <f>[1]Employee_Master!B222</f>
        <v>Rabia Babu</v>
      </c>
      <c r="C226" s="64" t="s">
        <v>1519</v>
      </c>
      <c r="D226" s="64" t="s">
        <v>1519</v>
      </c>
      <c r="E226" s="64" t="s">
        <v>1519</v>
      </c>
      <c r="F226" s="64" t="s">
        <v>1519</v>
      </c>
      <c r="G226" s="64" t="s">
        <v>1519</v>
      </c>
      <c r="H226" s="64" t="s">
        <v>1519</v>
      </c>
      <c r="I226" s="64" t="s">
        <v>1520</v>
      </c>
      <c r="J226" s="64" t="s">
        <v>1519</v>
      </c>
      <c r="K226" s="64" t="s">
        <v>1519</v>
      </c>
      <c r="L226" s="64" t="s">
        <v>1521</v>
      </c>
      <c r="M226" s="64" t="s">
        <v>1519</v>
      </c>
      <c r="N226" s="64" t="s">
        <v>1446</v>
      </c>
      <c r="O226" s="64" t="s">
        <v>1519</v>
      </c>
      <c r="P226" s="64" t="s">
        <v>1520</v>
      </c>
      <c r="Q226" s="64" t="s">
        <v>1519</v>
      </c>
      <c r="R226" s="64" t="s">
        <v>1519</v>
      </c>
      <c r="S226" s="64" t="s">
        <v>1519</v>
      </c>
      <c r="T226" s="64" t="s">
        <v>1521</v>
      </c>
      <c r="U226" s="64" t="s">
        <v>1519</v>
      </c>
      <c r="V226" s="64" t="s">
        <v>1519</v>
      </c>
      <c r="W226" s="64" t="s">
        <v>1520</v>
      </c>
      <c r="X226" s="64" t="s">
        <v>1519</v>
      </c>
      <c r="Y226" s="64" t="s">
        <v>1446</v>
      </c>
      <c r="Z226" s="64" t="s">
        <v>1519</v>
      </c>
      <c r="AA226" s="64" t="s">
        <v>1519</v>
      </c>
      <c r="AB226" s="64" t="s">
        <v>1521</v>
      </c>
      <c r="AC226" s="64" t="s">
        <v>1519</v>
      </c>
      <c r="AD226" s="64" t="s">
        <v>1520</v>
      </c>
      <c r="AE226" s="64" t="s">
        <v>1519</v>
      </c>
      <c r="AF226" s="64" t="s">
        <v>1446</v>
      </c>
      <c r="AG226" s="64"/>
      <c r="AH226" s="64">
        <f t="shared" si="17"/>
        <v>30</v>
      </c>
      <c r="AI226" s="64">
        <f t="shared" si="18"/>
        <v>20</v>
      </c>
      <c r="AJ226" s="64">
        <f t="shared" si="19"/>
        <v>3</v>
      </c>
      <c r="AK226" s="64">
        <f t="shared" si="20"/>
        <v>4</v>
      </c>
      <c r="AL226" s="64">
        <f t="shared" si="21"/>
        <v>3</v>
      </c>
    </row>
    <row r="227" spans="1:38">
      <c r="A227" s="63" t="str">
        <f>[1]Employee_Master!A223</f>
        <v>EMP0221</v>
      </c>
      <c r="B227" s="63" t="str">
        <f>[1]Employee_Master!B223</f>
        <v>Rabia Mehta</v>
      </c>
      <c r="C227" s="64" t="s">
        <v>1519</v>
      </c>
      <c r="D227" s="64" t="s">
        <v>1446</v>
      </c>
      <c r="E227" s="64" t="s">
        <v>1519</v>
      </c>
      <c r="F227" s="64" t="s">
        <v>1446</v>
      </c>
      <c r="G227" s="64" t="s">
        <v>1519</v>
      </c>
      <c r="H227" s="64" t="s">
        <v>1519</v>
      </c>
      <c r="I227" s="64" t="s">
        <v>1520</v>
      </c>
      <c r="J227" s="64" t="s">
        <v>1519</v>
      </c>
      <c r="K227" s="64" t="s">
        <v>1519</v>
      </c>
      <c r="L227" s="64" t="s">
        <v>1521</v>
      </c>
      <c r="M227" s="64" t="s">
        <v>1519</v>
      </c>
      <c r="N227" s="64" t="s">
        <v>1519</v>
      </c>
      <c r="O227" s="64" t="s">
        <v>1519</v>
      </c>
      <c r="P227" s="64" t="s">
        <v>1520</v>
      </c>
      <c r="Q227" s="64" t="s">
        <v>1519</v>
      </c>
      <c r="R227" s="64" t="s">
        <v>1519</v>
      </c>
      <c r="S227" s="64" t="s">
        <v>1519</v>
      </c>
      <c r="T227" s="64" t="s">
        <v>1521</v>
      </c>
      <c r="U227" s="64" t="s">
        <v>1519</v>
      </c>
      <c r="V227" s="64" t="s">
        <v>1446</v>
      </c>
      <c r="W227" s="64" t="s">
        <v>1520</v>
      </c>
      <c r="X227" s="64" t="s">
        <v>1519</v>
      </c>
      <c r="Y227" s="64" t="s">
        <v>1519</v>
      </c>
      <c r="Z227" s="64" t="s">
        <v>1446</v>
      </c>
      <c r="AA227" s="64" t="s">
        <v>1519</v>
      </c>
      <c r="AB227" s="64" t="s">
        <v>1521</v>
      </c>
      <c r="AC227" s="64" t="s">
        <v>1519</v>
      </c>
      <c r="AD227" s="64" t="s">
        <v>1520</v>
      </c>
      <c r="AE227" s="64" t="s">
        <v>1519</v>
      </c>
      <c r="AF227" s="64" t="s">
        <v>1519</v>
      </c>
      <c r="AG227" s="64"/>
      <c r="AH227" s="64">
        <f t="shared" si="17"/>
        <v>30</v>
      </c>
      <c r="AI227" s="64">
        <f t="shared" si="18"/>
        <v>19</v>
      </c>
      <c r="AJ227" s="64">
        <f t="shared" si="19"/>
        <v>3</v>
      </c>
      <c r="AK227" s="64">
        <f t="shared" si="20"/>
        <v>4</v>
      </c>
      <c r="AL227" s="64">
        <f t="shared" si="21"/>
        <v>4</v>
      </c>
    </row>
    <row r="228" spans="1:38">
      <c r="A228" s="63" t="str">
        <f>[1]Employee_Master!A224</f>
        <v>EMP0222</v>
      </c>
      <c r="B228" s="63" t="str">
        <f>[1]Employee_Master!B224</f>
        <v>Rabia Pal</v>
      </c>
      <c r="C228" s="64" t="s">
        <v>1519</v>
      </c>
      <c r="D228" s="64" t="s">
        <v>1519</v>
      </c>
      <c r="E228" s="64" t="s">
        <v>1519</v>
      </c>
      <c r="F228" s="64" t="s">
        <v>1446</v>
      </c>
      <c r="G228" s="64" t="s">
        <v>1519</v>
      </c>
      <c r="H228" s="64" t="s">
        <v>1519</v>
      </c>
      <c r="I228" s="64" t="s">
        <v>1520</v>
      </c>
      <c r="J228" s="64" t="s">
        <v>1519</v>
      </c>
      <c r="K228" s="64" t="s">
        <v>1519</v>
      </c>
      <c r="L228" s="64" t="s">
        <v>1521</v>
      </c>
      <c r="M228" s="64" t="s">
        <v>1519</v>
      </c>
      <c r="N228" s="64" t="s">
        <v>1519</v>
      </c>
      <c r="O228" s="64" t="s">
        <v>1519</v>
      </c>
      <c r="P228" s="64" t="s">
        <v>1520</v>
      </c>
      <c r="Q228" s="64" t="s">
        <v>1519</v>
      </c>
      <c r="R228" s="64" t="s">
        <v>1519</v>
      </c>
      <c r="S228" s="64" t="s">
        <v>1446</v>
      </c>
      <c r="T228" s="64" t="s">
        <v>1521</v>
      </c>
      <c r="U228" s="64" t="s">
        <v>1519</v>
      </c>
      <c r="V228" s="64" t="s">
        <v>1446</v>
      </c>
      <c r="W228" s="64" t="s">
        <v>1520</v>
      </c>
      <c r="X228" s="64" t="s">
        <v>1446</v>
      </c>
      <c r="Y228" s="64" t="s">
        <v>1446</v>
      </c>
      <c r="Z228" s="64" t="s">
        <v>1519</v>
      </c>
      <c r="AA228" s="64" t="s">
        <v>1519</v>
      </c>
      <c r="AB228" s="64" t="s">
        <v>1521</v>
      </c>
      <c r="AC228" s="64" t="s">
        <v>1446</v>
      </c>
      <c r="AD228" s="64" t="s">
        <v>1520</v>
      </c>
      <c r="AE228" s="64" t="s">
        <v>1519</v>
      </c>
      <c r="AF228" s="64" t="s">
        <v>1446</v>
      </c>
      <c r="AG228" s="64"/>
      <c r="AH228" s="64">
        <f t="shared" si="17"/>
        <v>30</v>
      </c>
      <c r="AI228" s="64">
        <f t="shared" si="18"/>
        <v>16</v>
      </c>
      <c r="AJ228" s="64">
        <f t="shared" si="19"/>
        <v>3</v>
      </c>
      <c r="AK228" s="64">
        <f t="shared" si="20"/>
        <v>4</v>
      </c>
      <c r="AL228" s="64">
        <f t="shared" si="21"/>
        <v>7</v>
      </c>
    </row>
    <row r="229" spans="1:38">
      <c r="A229" s="63" t="str">
        <f>[1]Employee_Master!A225</f>
        <v>EMP0223</v>
      </c>
      <c r="B229" s="63" t="str">
        <f>[1]Employee_Master!B225</f>
        <v>Rabia Lal</v>
      </c>
      <c r="C229" s="64" t="s">
        <v>1519</v>
      </c>
      <c r="D229" s="64" t="s">
        <v>1446</v>
      </c>
      <c r="E229" s="64" t="s">
        <v>1519</v>
      </c>
      <c r="F229" s="64" t="s">
        <v>1519</v>
      </c>
      <c r="G229" s="64" t="s">
        <v>1446</v>
      </c>
      <c r="H229" s="64" t="s">
        <v>1519</v>
      </c>
      <c r="I229" s="64" t="s">
        <v>1520</v>
      </c>
      <c r="J229" s="64" t="s">
        <v>1519</v>
      </c>
      <c r="K229" s="64" t="s">
        <v>1519</v>
      </c>
      <c r="L229" s="64" t="s">
        <v>1521</v>
      </c>
      <c r="M229" s="64" t="s">
        <v>1519</v>
      </c>
      <c r="N229" s="64" t="s">
        <v>1519</v>
      </c>
      <c r="O229" s="64" t="s">
        <v>1519</v>
      </c>
      <c r="P229" s="64" t="s">
        <v>1520</v>
      </c>
      <c r="Q229" s="64" t="s">
        <v>1519</v>
      </c>
      <c r="R229" s="64" t="s">
        <v>1519</v>
      </c>
      <c r="S229" s="64" t="s">
        <v>1519</v>
      </c>
      <c r="T229" s="64" t="s">
        <v>1521</v>
      </c>
      <c r="U229" s="64" t="s">
        <v>1446</v>
      </c>
      <c r="V229" s="64" t="s">
        <v>1519</v>
      </c>
      <c r="W229" s="64" t="s">
        <v>1520</v>
      </c>
      <c r="X229" s="64" t="s">
        <v>1519</v>
      </c>
      <c r="Y229" s="64" t="s">
        <v>1519</v>
      </c>
      <c r="Z229" s="64" t="s">
        <v>1519</v>
      </c>
      <c r="AA229" s="64" t="s">
        <v>1519</v>
      </c>
      <c r="AB229" s="64" t="s">
        <v>1521</v>
      </c>
      <c r="AC229" s="64" t="s">
        <v>1519</v>
      </c>
      <c r="AD229" s="64" t="s">
        <v>1520</v>
      </c>
      <c r="AE229" s="64" t="s">
        <v>1519</v>
      </c>
      <c r="AF229" s="64" t="s">
        <v>1519</v>
      </c>
      <c r="AG229" s="64"/>
      <c r="AH229" s="64">
        <f t="shared" si="17"/>
        <v>30</v>
      </c>
      <c r="AI229" s="64">
        <f t="shared" si="18"/>
        <v>20</v>
      </c>
      <c r="AJ229" s="64">
        <f t="shared" si="19"/>
        <v>3</v>
      </c>
      <c r="AK229" s="64">
        <f t="shared" si="20"/>
        <v>4</v>
      </c>
      <c r="AL229" s="64">
        <f t="shared" si="21"/>
        <v>3</v>
      </c>
    </row>
    <row r="230" spans="1:38">
      <c r="A230" s="63" t="str">
        <f>[1]Employee_Master!A226</f>
        <v>EMP0224</v>
      </c>
      <c r="B230" s="63" t="str">
        <f>[1]Employee_Master!B226</f>
        <v>Rabia Mian</v>
      </c>
      <c r="C230" s="64" t="s">
        <v>1519</v>
      </c>
      <c r="D230" s="64" t="s">
        <v>1519</v>
      </c>
      <c r="E230" s="64" t="s">
        <v>1519</v>
      </c>
      <c r="F230" s="64" t="s">
        <v>1519</v>
      </c>
      <c r="G230" s="64" t="s">
        <v>1519</v>
      </c>
      <c r="H230" s="64" t="s">
        <v>1519</v>
      </c>
      <c r="I230" s="64" t="s">
        <v>1520</v>
      </c>
      <c r="J230" s="64" t="s">
        <v>1519</v>
      </c>
      <c r="K230" s="64" t="s">
        <v>1519</v>
      </c>
      <c r="L230" s="64" t="s">
        <v>1521</v>
      </c>
      <c r="M230" s="64" t="s">
        <v>1519</v>
      </c>
      <c r="N230" s="64" t="s">
        <v>1519</v>
      </c>
      <c r="O230" s="64" t="s">
        <v>1519</v>
      </c>
      <c r="P230" s="64" t="s">
        <v>1520</v>
      </c>
      <c r="Q230" s="64" t="s">
        <v>1519</v>
      </c>
      <c r="R230" s="64" t="s">
        <v>1519</v>
      </c>
      <c r="S230" s="64" t="s">
        <v>1519</v>
      </c>
      <c r="T230" s="64" t="s">
        <v>1521</v>
      </c>
      <c r="U230" s="64" t="s">
        <v>1519</v>
      </c>
      <c r="V230" s="64" t="s">
        <v>1519</v>
      </c>
      <c r="W230" s="64" t="s">
        <v>1520</v>
      </c>
      <c r="X230" s="64" t="s">
        <v>1519</v>
      </c>
      <c r="Y230" s="64" t="s">
        <v>1446</v>
      </c>
      <c r="Z230" s="64" t="s">
        <v>1519</v>
      </c>
      <c r="AA230" s="64" t="s">
        <v>1519</v>
      </c>
      <c r="AB230" s="64" t="s">
        <v>1521</v>
      </c>
      <c r="AC230" s="64" t="s">
        <v>1519</v>
      </c>
      <c r="AD230" s="64" t="s">
        <v>1520</v>
      </c>
      <c r="AE230" s="64" t="s">
        <v>1446</v>
      </c>
      <c r="AF230" s="64" t="s">
        <v>1519</v>
      </c>
      <c r="AG230" s="64"/>
      <c r="AH230" s="64">
        <f t="shared" si="17"/>
        <v>30</v>
      </c>
      <c r="AI230" s="64">
        <f t="shared" si="18"/>
        <v>21</v>
      </c>
      <c r="AJ230" s="64">
        <f t="shared" si="19"/>
        <v>3</v>
      </c>
      <c r="AK230" s="64">
        <f t="shared" si="20"/>
        <v>4</v>
      </c>
      <c r="AL230" s="64">
        <f t="shared" si="21"/>
        <v>2</v>
      </c>
    </row>
    <row r="231" spans="1:38">
      <c r="A231" s="63" t="str">
        <f>[1]Employee_Master!A227</f>
        <v>EMP0225</v>
      </c>
      <c r="B231" s="63" t="str">
        <f>[1]Employee_Master!B227</f>
        <v>Rabia Sheikh</v>
      </c>
      <c r="C231" s="64" t="s">
        <v>1519</v>
      </c>
      <c r="D231" s="64" t="s">
        <v>1519</v>
      </c>
      <c r="E231" s="64" t="s">
        <v>1519</v>
      </c>
      <c r="F231" s="64" t="s">
        <v>1519</v>
      </c>
      <c r="G231" s="64" t="s">
        <v>1519</v>
      </c>
      <c r="H231" s="64" t="s">
        <v>1519</v>
      </c>
      <c r="I231" s="64" t="s">
        <v>1520</v>
      </c>
      <c r="J231" s="64" t="s">
        <v>1519</v>
      </c>
      <c r="K231" s="64" t="s">
        <v>1519</v>
      </c>
      <c r="L231" s="64" t="s">
        <v>1521</v>
      </c>
      <c r="M231" s="64" t="s">
        <v>1519</v>
      </c>
      <c r="N231" s="64" t="s">
        <v>1519</v>
      </c>
      <c r="O231" s="64" t="s">
        <v>1446</v>
      </c>
      <c r="P231" s="64" t="s">
        <v>1520</v>
      </c>
      <c r="Q231" s="64" t="s">
        <v>1519</v>
      </c>
      <c r="R231" s="64" t="s">
        <v>1519</v>
      </c>
      <c r="S231" s="64" t="s">
        <v>1519</v>
      </c>
      <c r="T231" s="64" t="s">
        <v>1521</v>
      </c>
      <c r="U231" s="64" t="s">
        <v>1519</v>
      </c>
      <c r="V231" s="64" t="s">
        <v>1519</v>
      </c>
      <c r="W231" s="64" t="s">
        <v>1520</v>
      </c>
      <c r="X231" s="64" t="s">
        <v>1519</v>
      </c>
      <c r="Y231" s="64" t="s">
        <v>1519</v>
      </c>
      <c r="Z231" s="64" t="s">
        <v>1519</v>
      </c>
      <c r="AA231" s="64" t="s">
        <v>1519</v>
      </c>
      <c r="AB231" s="64" t="s">
        <v>1521</v>
      </c>
      <c r="AC231" s="64" t="s">
        <v>1446</v>
      </c>
      <c r="AD231" s="64" t="s">
        <v>1520</v>
      </c>
      <c r="AE231" s="64" t="s">
        <v>1519</v>
      </c>
      <c r="AF231" s="64" t="s">
        <v>1519</v>
      </c>
      <c r="AG231" s="64"/>
      <c r="AH231" s="64">
        <f t="shared" si="17"/>
        <v>30</v>
      </c>
      <c r="AI231" s="64">
        <f t="shared" si="18"/>
        <v>21</v>
      </c>
      <c r="AJ231" s="64">
        <f t="shared" si="19"/>
        <v>3</v>
      </c>
      <c r="AK231" s="64">
        <f t="shared" si="20"/>
        <v>4</v>
      </c>
      <c r="AL231" s="64">
        <f t="shared" si="21"/>
        <v>2</v>
      </c>
    </row>
    <row r="232" spans="1:38">
      <c r="A232" s="63" t="str">
        <f>[1]Employee_Master!A228</f>
        <v>EMP0226</v>
      </c>
      <c r="B232" s="63" t="str">
        <f>[1]Employee_Master!B228</f>
        <v>Rabia Suri</v>
      </c>
      <c r="C232" s="64" t="s">
        <v>1519</v>
      </c>
      <c r="D232" s="64" t="s">
        <v>1519</v>
      </c>
      <c r="E232" s="64" t="s">
        <v>1519</v>
      </c>
      <c r="F232" s="64" t="s">
        <v>1519</v>
      </c>
      <c r="G232" s="64" t="s">
        <v>1519</v>
      </c>
      <c r="H232" s="64" t="s">
        <v>1519</v>
      </c>
      <c r="I232" s="64" t="s">
        <v>1520</v>
      </c>
      <c r="J232" s="64" t="s">
        <v>1519</v>
      </c>
      <c r="K232" s="64" t="s">
        <v>1519</v>
      </c>
      <c r="L232" s="64" t="s">
        <v>1521</v>
      </c>
      <c r="M232" s="64" t="s">
        <v>1519</v>
      </c>
      <c r="N232" s="64" t="s">
        <v>1519</v>
      </c>
      <c r="O232" s="64" t="s">
        <v>1519</v>
      </c>
      <c r="P232" s="64" t="s">
        <v>1520</v>
      </c>
      <c r="Q232" s="64" t="s">
        <v>1519</v>
      </c>
      <c r="R232" s="64" t="s">
        <v>1519</v>
      </c>
      <c r="S232" s="64" t="s">
        <v>1519</v>
      </c>
      <c r="T232" s="64" t="s">
        <v>1521</v>
      </c>
      <c r="U232" s="64" t="s">
        <v>1519</v>
      </c>
      <c r="V232" s="64" t="s">
        <v>1446</v>
      </c>
      <c r="W232" s="64" t="s">
        <v>1520</v>
      </c>
      <c r="X232" s="64" t="s">
        <v>1519</v>
      </c>
      <c r="Y232" s="64" t="s">
        <v>1519</v>
      </c>
      <c r="Z232" s="64" t="s">
        <v>1446</v>
      </c>
      <c r="AA232" s="64" t="s">
        <v>1519</v>
      </c>
      <c r="AB232" s="64" t="s">
        <v>1521</v>
      </c>
      <c r="AC232" s="64" t="s">
        <v>1519</v>
      </c>
      <c r="AD232" s="64" t="s">
        <v>1520</v>
      </c>
      <c r="AE232" s="64" t="s">
        <v>1519</v>
      </c>
      <c r="AF232" s="64" t="s">
        <v>1519</v>
      </c>
      <c r="AG232" s="64"/>
      <c r="AH232" s="64">
        <f t="shared" si="17"/>
        <v>30</v>
      </c>
      <c r="AI232" s="64">
        <f t="shared" si="18"/>
        <v>21</v>
      </c>
      <c r="AJ232" s="64">
        <f t="shared" si="19"/>
        <v>3</v>
      </c>
      <c r="AK232" s="64">
        <f t="shared" si="20"/>
        <v>4</v>
      </c>
      <c r="AL232" s="64">
        <f t="shared" si="21"/>
        <v>2</v>
      </c>
    </row>
    <row r="233" spans="1:38">
      <c r="A233" s="63" t="str">
        <f>[1]Employee_Master!A229</f>
        <v>EMP0227</v>
      </c>
      <c r="B233" s="63" t="str">
        <f>[1]Employee_Master!B229</f>
        <v>Rabia Malik</v>
      </c>
      <c r="C233" s="64" t="s">
        <v>1446</v>
      </c>
      <c r="D233" s="64" t="s">
        <v>1519</v>
      </c>
      <c r="E233" s="64" t="s">
        <v>1446</v>
      </c>
      <c r="F233" s="64" t="s">
        <v>1519</v>
      </c>
      <c r="G233" s="64" t="s">
        <v>1519</v>
      </c>
      <c r="H233" s="64" t="s">
        <v>1446</v>
      </c>
      <c r="I233" s="64" t="s">
        <v>1520</v>
      </c>
      <c r="J233" s="64" t="s">
        <v>1519</v>
      </c>
      <c r="K233" s="64" t="s">
        <v>1519</v>
      </c>
      <c r="L233" s="64" t="s">
        <v>1521</v>
      </c>
      <c r="M233" s="64" t="s">
        <v>1519</v>
      </c>
      <c r="N233" s="64" t="s">
        <v>1519</v>
      </c>
      <c r="O233" s="64" t="s">
        <v>1519</v>
      </c>
      <c r="P233" s="64" t="s">
        <v>1520</v>
      </c>
      <c r="Q233" s="64" t="s">
        <v>1519</v>
      </c>
      <c r="R233" s="64" t="s">
        <v>1446</v>
      </c>
      <c r="S233" s="64" t="s">
        <v>1519</v>
      </c>
      <c r="T233" s="64" t="s">
        <v>1521</v>
      </c>
      <c r="U233" s="64" t="s">
        <v>1519</v>
      </c>
      <c r="V233" s="64" t="s">
        <v>1519</v>
      </c>
      <c r="W233" s="64" t="s">
        <v>1520</v>
      </c>
      <c r="X233" s="64" t="s">
        <v>1519</v>
      </c>
      <c r="Y233" s="64" t="s">
        <v>1519</v>
      </c>
      <c r="Z233" s="64" t="s">
        <v>1519</v>
      </c>
      <c r="AA233" s="64" t="s">
        <v>1446</v>
      </c>
      <c r="AB233" s="64" t="s">
        <v>1521</v>
      </c>
      <c r="AC233" s="64" t="s">
        <v>1519</v>
      </c>
      <c r="AD233" s="64" t="s">
        <v>1520</v>
      </c>
      <c r="AE233" s="64" t="s">
        <v>1519</v>
      </c>
      <c r="AF233" s="64" t="s">
        <v>1519</v>
      </c>
      <c r="AG233" s="64"/>
      <c r="AH233" s="64">
        <f t="shared" si="17"/>
        <v>30</v>
      </c>
      <c r="AI233" s="64">
        <f t="shared" si="18"/>
        <v>18</v>
      </c>
      <c r="AJ233" s="64">
        <f t="shared" si="19"/>
        <v>3</v>
      </c>
      <c r="AK233" s="64">
        <f t="shared" si="20"/>
        <v>4</v>
      </c>
      <c r="AL233" s="64">
        <f t="shared" si="21"/>
        <v>5</v>
      </c>
    </row>
    <row r="234" spans="1:38">
      <c r="A234" s="63" t="str">
        <f>[1]Employee_Master!A230</f>
        <v>EMP0228</v>
      </c>
      <c r="B234" s="63" t="str">
        <f>[1]Employee_Master!B230</f>
        <v>Rabia Qureshi</v>
      </c>
      <c r="C234" s="64" t="s">
        <v>1446</v>
      </c>
      <c r="D234" s="64" t="s">
        <v>1519</v>
      </c>
      <c r="E234" s="64" t="s">
        <v>1519</v>
      </c>
      <c r="F234" s="64" t="s">
        <v>1519</v>
      </c>
      <c r="G234" s="64" t="s">
        <v>1519</v>
      </c>
      <c r="H234" s="64" t="s">
        <v>1519</v>
      </c>
      <c r="I234" s="64" t="s">
        <v>1520</v>
      </c>
      <c r="J234" s="64" t="s">
        <v>1519</v>
      </c>
      <c r="K234" s="64" t="s">
        <v>1519</v>
      </c>
      <c r="L234" s="64" t="s">
        <v>1521</v>
      </c>
      <c r="M234" s="64" t="s">
        <v>1519</v>
      </c>
      <c r="N234" s="64" t="s">
        <v>1519</v>
      </c>
      <c r="O234" s="64" t="s">
        <v>1519</v>
      </c>
      <c r="P234" s="64" t="s">
        <v>1520</v>
      </c>
      <c r="Q234" s="64" t="s">
        <v>1519</v>
      </c>
      <c r="R234" s="64" t="s">
        <v>1519</v>
      </c>
      <c r="S234" s="64" t="s">
        <v>1519</v>
      </c>
      <c r="T234" s="64" t="s">
        <v>1521</v>
      </c>
      <c r="U234" s="64" t="s">
        <v>1519</v>
      </c>
      <c r="V234" s="64" t="s">
        <v>1519</v>
      </c>
      <c r="W234" s="64" t="s">
        <v>1520</v>
      </c>
      <c r="X234" s="64" t="s">
        <v>1519</v>
      </c>
      <c r="Y234" s="64" t="s">
        <v>1519</v>
      </c>
      <c r="Z234" s="64" t="s">
        <v>1519</v>
      </c>
      <c r="AA234" s="64" t="s">
        <v>1519</v>
      </c>
      <c r="AB234" s="64" t="s">
        <v>1521</v>
      </c>
      <c r="AC234" s="64" t="s">
        <v>1519</v>
      </c>
      <c r="AD234" s="64" t="s">
        <v>1520</v>
      </c>
      <c r="AE234" s="64" t="s">
        <v>1446</v>
      </c>
      <c r="AF234" s="64" t="s">
        <v>1519</v>
      </c>
      <c r="AG234" s="64"/>
      <c r="AH234" s="64">
        <f t="shared" si="17"/>
        <v>30</v>
      </c>
      <c r="AI234" s="64">
        <f t="shared" si="18"/>
        <v>21</v>
      </c>
      <c r="AJ234" s="64">
        <f t="shared" si="19"/>
        <v>3</v>
      </c>
      <c r="AK234" s="64">
        <f t="shared" si="20"/>
        <v>4</v>
      </c>
      <c r="AL234" s="64">
        <f t="shared" si="21"/>
        <v>2</v>
      </c>
    </row>
    <row r="235" spans="1:38">
      <c r="A235" s="63" t="str">
        <f>[1]Employee_Master!A231</f>
        <v>EMP0229</v>
      </c>
      <c r="B235" s="63" t="str">
        <f>[1]Employee_Master!B231</f>
        <v>Rabia Shaikh</v>
      </c>
      <c r="C235" s="64" t="s">
        <v>1519</v>
      </c>
      <c r="D235" s="64" t="s">
        <v>1519</v>
      </c>
      <c r="E235" s="64" t="s">
        <v>1519</v>
      </c>
      <c r="F235" s="64" t="s">
        <v>1519</v>
      </c>
      <c r="G235" s="64" t="s">
        <v>1519</v>
      </c>
      <c r="H235" s="64" t="s">
        <v>1519</v>
      </c>
      <c r="I235" s="64" t="s">
        <v>1520</v>
      </c>
      <c r="J235" s="64" t="s">
        <v>1446</v>
      </c>
      <c r="K235" s="64" t="s">
        <v>1519</v>
      </c>
      <c r="L235" s="64" t="s">
        <v>1521</v>
      </c>
      <c r="M235" s="64" t="s">
        <v>1519</v>
      </c>
      <c r="N235" s="64" t="s">
        <v>1519</v>
      </c>
      <c r="O235" s="64" t="s">
        <v>1519</v>
      </c>
      <c r="P235" s="64" t="s">
        <v>1520</v>
      </c>
      <c r="Q235" s="64" t="s">
        <v>1446</v>
      </c>
      <c r="R235" s="64" t="s">
        <v>1519</v>
      </c>
      <c r="S235" s="64" t="s">
        <v>1519</v>
      </c>
      <c r="T235" s="64" t="s">
        <v>1521</v>
      </c>
      <c r="U235" s="64" t="s">
        <v>1519</v>
      </c>
      <c r="V235" s="64" t="s">
        <v>1519</v>
      </c>
      <c r="W235" s="64" t="s">
        <v>1520</v>
      </c>
      <c r="X235" s="64" t="s">
        <v>1519</v>
      </c>
      <c r="Y235" s="64" t="s">
        <v>1446</v>
      </c>
      <c r="Z235" s="64" t="s">
        <v>1519</v>
      </c>
      <c r="AA235" s="64" t="s">
        <v>1519</v>
      </c>
      <c r="AB235" s="64" t="s">
        <v>1521</v>
      </c>
      <c r="AC235" s="64" t="s">
        <v>1519</v>
      </c>
      <c r="AD235" s="64" t="s">
        <v>1520</v>
      </c>
      <c r="AE235" s="64" t="s">
        <v>1519</v>
      </c>
      <c r="AF235" s="64" t="s">
        <v>1519</v>
      </c>
      <c r="AG235" s="64"/>
      <c r="AH235" s="64">
        <f t="shared" si="17"/>
        <v>30</v>
      </c>
      <c r="AI235" s="64">
        <f t="shared" si="18"/>
        <v>20</v>
      </c>
      <c r="AJ235" s="64">
        <f t="shared" si="19"/>
        <v>3</v>
      </c>
      <c r="AK235" s="64">
        <f t="shared" si="20"/>
        <v>4</v>
      </c>
      <c r="AL235" s="64">
        <f t="shared" si="21"/>
        <v>3</v>
      </c>
    </row>
    <row r="236" spans="1:38">
      <c r="A236" s="63" t="str">
        <f>[1]Employee_Master!A232</f>
        <v>EMP0230</v>
      </c>
      <c r="B236" s="63" t="str">
        <f>[1]Employee_Master!B232</f>
        <v>Rabia Chaudhary</v>
      </c>
      <c r="C236" s="64" t="s">
        <v>1519</v>
      </c>
      <c r="D236" s="64" t="s">
        <v>1446</v>
      </c>
      <c r="E236" s="64" t="s">
        <v>1519</v>
      </c>
      <c r="F236" s="64" t="s">
        <v>1519</v>
      </c>
      <c r="G236" s="64" t="s">
        <v>1519</v>
      </c>
      <c r="H236" s="64" t="s">
        <v>1519</v>
      </c>
      <c r="I236" s="64" t="s">
        <v>1520</v>
      </c>
      <c r="J236" s="64" t="s">
        <v>1519</v>
      </c>
      <c r="K236" s="64" t="s">
        <v>1519</v>
      </c>
      <c r="L236" s="64" t="s">
        <v>1521</v>
      </c>
      <c r="M236" s="64" t="s">
        <v>1519</v>
      </c>
      <c r="N236" s="64" t="s">
        <v>1519</v>
      </c>
      <c r="O236" s="64" t="s">
        <v>1519</v>
      </c>
      <c r="P236" s="64" t="s">
        <v>1520</v>
      </c>
      <c r="Q236" s="64" t="s">
        <v>1519</v>
      </c>
      <c r="R236" s="64" t="s">
        <v>1446</v>
      </c>
      <c r="S236" s="64" t="s">
        <v>1519</v>
      </c>
      <c r="T236" s="64" t="s">
        <v>1521</v>
      </c>
      <c r="U236" s="64" t="s">
        <v>1519</v>
      </c>
      <c r="V236" s="64" t="s">
        <v>1519</v>
      </c>
      <c r="W236" s="64" t="s">
        <v>1520</v>
      </c>
      <c r="X236" s="64" t="s">
        <v>1519</v>
      </c>
      <c r="Y236" s="64" t="s">
        <v>1519</v>
      </c>
      <c r="Z236" s="64" t="s">
        <v>1519</v>
      </c>
      <c r="AA236" s="64" t="s">
        <v>1519</v>
      </c>
      <c r="AB236" s="64" t="s">
        <v>1521</v>
      </c>
      <c r="AC236" s="64" t="s">
        <v>1519</v>
      </c>
      <c r="AD236" s="64" t="s">
        <v>1520</v>
      </c>
      <c r="AE236" s="64" t="s">
        <v>1519</v>
      </c>
      <c r="AF236" s="64" t="s">
        <v>1519</v>
      </c>
      <c r="AG236" s="64"/>
      <c r="AH236" s="64">
        <f t="shared" si="17"/>
        <v>30</v>
      </c>
      <c r="AI236" s="64">
        <f t="shared" si="18"/>
        <v>21</v>
      </c>
      <c r="AJ236" s="64">
        <f t="shared" si="19"/>
        <v>3</v>
      </c>
      <c r="AK236" s="64">
        <f t="shared" si="20"/>
        <v>4</v>
      </c>
      <c r="AL236" s="64">
        <f t="shared" si="21"/>
        <v>2</v>
      </c>
    </row>
    <row r="237" spans="1:38">
      <c r="A237" s="63" t="str">
        <f>[1]Employee_Master!A233</f>
        <v>EMP0231</v>
      </c>
      <c r="B237" s="63" t="str">
        <f>[1]Employee_Master!B233</f>
        <v>Rabia Tyagi</v>
      </c>
      <c r="C237" s="64" t="s">
        <v>1519</v>
      </c>
      <c r="D237" s="64" t="s">
        <v>1519</v>
      </c>
      <c r="E237" s="64" t="s">
        <v>1519</v>
      </c>
      <c r="F237" s="64" t="s">
        <v>1519</v>
      </c>
      <c r="G237" s="64" t="s">
        <v>1519</v>
      </c>
      <c r="H237" s="64" t="s">
        <v>1519</v>
      </c>
      <c r="I237" s="64" t="s">
        <v>1520</v>
      </c>
      <c r="J237" s="64" t="s">
        <v>1519</v>
      </c>
      <c r="K237" s="64" t="s">
        <v>1519</v>
      </c>
      <c r="L237" s="64" t="s">
        <v>1521</v>
      </c>
      <c r="M237" s="64" t="s">
        <v>1519</v>
      </c>
      <c r="N237" s="64" t="s">
        <v>1446</v>
      </c>
      <c r="O237" s="64" t="s">
        <v>1519</v>
      </c>
      <c r="P237" s="64" t="s">
        <v>1520</v>
      </c>
      <c r="Q237" s="64" t="s">
        <v>1519</v>
      </c>
      <c r="R237" s="64" t="s">
        <v>1519</v>
      </c>
      <c r="S237" s="64" t="s">
        <v>1446</v>
      </c>
      <c r="T237" s="64" t="s">
        <v>1521</v>
      </c>
      <c r="U237" s="64" t="s">
        <v>1519</v>
      </c>
      <c r="V237" s="64" t="s">
        <v>1519</v>
      </c>
      <c r="W237" s="64" t="s">
        <v>1520</v>
      </c>
      <c r="X237" s="64" t="s">
        <v>1519</v>
      </c>
      <c r="Y237" s="64" t="s">
        <v>1519</v>
      </c>
      <c r="Z237" s="64" t="s">
        <v>1519</v>
      </c>
      <c r="AA237" s="64" t="s">
        <v>1519</v>
      </c>
      <c r="AB237" s="64" t="s">
        <v>1521</v>
      </c>
      <c r="AC237" s="64" t="s">
        <v>1519</v>
      </c>
      <c r="AD237" s="64" t="s">
        <v>1520</v>
      </c>
      <c r="AE237" s="64" t="s">
        <v>1519</v>
      </c>
      <c r="AF237" s="64" t="s">
        <v>1519</v>
      </c>
      <c r="AG237" s="64"/>
      <c r="AH237" s="64">
        <f t="shared" si="17"/>
        <v>30</v>
      </c>
      <c r="AI237" s="64">
        <f t="shared" si="18"/>
        <v>21</v>
      </c>
      <c r="AJ237" s="64">
        <f t="shared" si="19"/>
        <v>3</v>
      </c>
      <c r="AK237" s="64">
        <f t="shared" si="20"/>
        <v>4</v>
      </c>
      <c r="AL237" s="64">
        <f t="shared" si="21"/>
        <v>2</v>
      </c>
    </row>
    <row r="238" spans="1:38">
      <c r="A238" s="63" t="str">
        <f>[1]Employee_Master!A234</f>
        <v>EMP0232</v>
      </c>
      <c r="B238" s="63" t="str">
        <f>[1]Employee_Master!B234</f>
        <v>Rabia Jain</v>
      </c>
      <c r="C238" s="64" t="s">
        <v>1519</v>
      </c>
      <c r="D238" s="64" t="s">
        <v>1519</v>
      </c>
      <c r="E238" s="64" t="s">
        <v>1519</v>
      </c>
      <c r="F238" s="64" t="s">
        <v>1519</v>
      </c>
      <c r="G238" s="64" t="s">
        <v>1519</v>
      </c>
      <c r="H238" s="64" t="s">
        <v>1519</v>
      </c>
      <c r="I238" s="64" t="s">
        <v>1520</v>
      </c>
      <c r="J238" s="64" t="s">
        <v>1446</v>
      </c>
      <c r="K238" s="64" t="s">
        <v>1519</v>
      </c>
      <c r="L238" s="64" t="s">
        <v>1521</v>
      </c>
      <c r="M238" s="64" t="s">
        <v>1519</v>
      </c>
      <c r="N238" s="64" t="s">
        <v>1519</v>
      </c>
      <c r="O238" s="64" t="s">
        <v>1519</v>
      </c>
      <c r="P238" s="64" t="s">
        <v>1520</v>
      </c>
      <c r="Q238" s="64" t="s">
        <v>1519</v>
      </c>
      <c r="R238" s="64" t="s">
        <v>1446</v>
      </c>
      <c r="S238" s="64" t="s">
        <v>1519</v>
      </c>
      <c r="T238" s="64" t="s">
        <v>1521</v>
      </c>
      <c r="U238" s="64" t="s">
        <v>1519</v>
      </c>
      <c r="V238" s="64" t="s">
        <v>1519</v>
      </c>
      <c r="W238" s="64" t="s">
        <v>1520</v>
      </c>
      <c r="X238" s="64" t="s">
        <v>1519</v>
      </c>
      <c r="Y238" s="64" t="s">
        <v>1519</v>
      </c>
      <c r="Z238" s="64" t="s">
        <v>1519</v>
      </c>
      <c r="AA238" s="64" t="s">
        <v>1519</v>
      </c>
      <c r="AB238" s="64" t="s">
        <v>1521</v>
      </c>
      <c r="AC238" s="64" t="s">
        <v>1519</v>
      </c>
      <c r="AD238" s="64" t="s">
        <v>1520</v>
      </c>
      <c r="AE238" s="64" t="s">
        <v>1519</v>
      </c>
      <c r="AF238" s="64" t="s">
        <v>1519</v>
      </c>
      <c r="AG238" s="64"/>
      <c r="AH238" s="64">
        <f t="shared" si="17"/>
        <v>30</v>
      </c>
      <c r="AI238" s="64">
        <f t="shared" si="18"/>
        <v>21</v>
      </c>
      <c r="AJ238" s="64">
        <f t="shared" si="19"/>
        <v>3</v>
      </c>
      <c r="AK238" s="64">
        <f t="shared" si="20"/>
        <v>4</v>
      </c>
      <c r="AL238" s="64">
        <f t="shared" si="21"/>
        <v>2</v>
      </c>
    </row>
    <row r="239" spans="1:38">
      <c r="A239" s="63" t="str">
        <f>[1]Employee_Master!A235</f>
        <v>EMP0233</v>
      </c>
      <c r="B239" s="63" t="str">
        <f>[1]Employee_Master!B235</f>
        <v>Rabia Agarwal</v>
      </c>
      <c r="C239" s="64" t="s">
        <v>1519</v>
      </c>
      <c r="D239" s="64" t="s">
        <v>1519</v>
      </c>
      <c r="E239" s="64" t="s">
        <v>1519</v>
      </c>
      <c r="F239" s="64" t="s">
        <v>1519</v>
      </c>
      <c r="G239" s="64" t="s">
        <v>1519</v>
      </c>
      <c r="H239" s="64" t="s">
        <v>1519</v>
      </c>
      <c r="I239" s="64" t="s">
        <v>1520</v>
      </c>
      <c r="J239" s="64" t="s">
        <v>1519</v>
      </c>
      <c r="K239" s="64" t="s">
        <v>1446</v>
      </c>
      <c r="L239" s="64" t="s">
        <v>1521</v>
      </c>
      <c r="M239" s="64" t="s">
        <v>1519</v>
      </c>
      <c r="N239" s="64" t="s">
        <v>1519</v>
      </c>
      <c r="O239" s="64" t="s">
        <v>1519</v>
      </c>
      <c r="P239" s="64" t="s">
        <v>1520</v>
      </c>
      <c r="Q239" s="64" t="s">
        <v>1519</v>
      </c>
      <c r="R239" s="64" t="s">
        <v>1519</v>
      </c>
      <c r="S239" s="64" t="s">
        <v>1519</v>
      </c>
      <c r="T239" s="64" t="s">
        <v>1521</v>
      </c>
      <c r="U239" s="64" t="s">
        <v>1446</v>
      </c>
      <c r="V239" s="64" t="s">
        <v>1519</v>
      </c>
      <c r="W239" s="64" t="s">
        <v>1520</v>
      </c>
      <c r="X239" s="64" t="s">
        <v>1519</v>
      </c>
      <c r="Y239" s="64" t="s">
        <v>1519</v>
      </c>
      <c r="Z239" s="64" t="s">
        <v>1519</v>
      </c>
      <c r="AA239" s="64" t="s">
        <v>1519</v>
      </c>
      <c r="AB239" s="64" t="s">
        <v>1521</v>
      </c>
      <c r="AC239" s="64" t="s">
        <v>1519</v>
      </c>
      <c r="AD239" s="64" t="s">
        <v>1520</v>
      </c>
      <c r="AE239" s="64" t="s">
        <v>1519</v>
      </c>
      <c r="AF239" s="64" t="s">
        <v>1519</v>
      </c>
      <c r="AG239" s="64"/>
      <c r="AH239" s="64">
        <f t="shared" si="17"/>
        <v>30</v>
      </c>
      <c r="AI239" s="64">
        <f t="shared" si="18"/>
        <v>21</v>
      </c>
      <c r="AJ239" s="64">
        <f t="shared" si="19"/>
        <v>3</v>
      </c>
      <c r="AK239" s="64">
        <f t="shared" si="20"/>
        <v>4</v>
      </c>
      <c r="AL239" s="64">
        <f t="shared" si="21"/>
        <v>2</v>
      </c>
    </row>
    <row r="240" spans="1:38">
      <c r="A240" s="63" t="str">
        <f>[1]Employee_Master!A236</f>
        <v>EMP0234</v>
      </c>
      <c r="B240" s="63" t="str">
        <f>[1]Employee_Master!B236</f>
        <v>Rabia Nair</v>
      </c>
      <c r="C240" s="64" t="s">
        <v>1519</v>
      </c>
      <c r="D240" s="64" t="s">
        <v>1446</v>
      </c>
      <c r="E240" s="64" t="s">
        <v>1519</v>
      </c>
      <c r="F240" s="64" t="s">
        <v>1519</v>
      </c>
      <c r="G240" s="64" t="s">
        <v>1519</v>
      </c>
      <c r="H240" s="64" t="s">
        <v>1446</v>
      </c>
      <c r="I240" s="64" t="s">
        <v>1520</v>
      </c>
      <c r="J240" s="64" t="s">
        <v>1519</v>
      </c>
      <c r="K240" s="64" t="s">
        <v>1519</v>
      </c>
      <c r="L240" s="64" t="s">
        <v>1521</v>
      </c>
      <c r="M240" s="64" t="s">
        <v>1519</v>
      </c>
      <c r="N240" s="64" t="s">
        <v>1446</v>
      </c>
      <c r="O240" s="64" t="s">
        <v>1519</v>
      </c>
      <c r="P240" s="64" t="s">
        <v>1520</v>
      </c>
      <c r="Q240" s="64" t="s">
        <v>1519</v>
      </c>
      <c r="R240" s="64" t="s">
        <v>1519</v>
      </c>
      <c r="S240" s="64" t="s">
        <v>1519</v>
      </c>
      <c r="T240" s="64" t="s">
        <v>1521</v>
      </c>
      <c r="U240" s="64" t="s">
        <v>1519</v>
      </c>
      <c r="V240" s="64" t="s">
        <v>1446</v>
      </c>
      <c r="W240" s="64" t="s">
        <v>1520</v>
      </c>
      <c r="X240" s="64" t="s">
        <v>1519</v>
      </c>
      <c r="Y240" s="64" t="s">
        <v>1446</v>
      </c>
      <c r="Z240" s="64" t="s">
        <v>1446</v>
      </c>
      <c r="AA240" s="64" t="s">
        <v>1519</v>
      </c>
      <c r="AB240" s="64" t="s">
        <v>1521</v>
      </c>
      <c r="AC240" s="64" t="s">
        <v>1519</v>
      </c>
      <c r="AD240" s="64" t="s">
        <v>1520</v>
      </c>
      <c r="AE240" s="64" t="s">
        <v>1519</v>
      </c>
      <c r="AF240" s="64" t="s">
        <v>1519</v>
      </c>
      <c r="AG240" s="64"/>
      <c r="AH240" s="64">
        <f t="shared" si="17"/>
        <v>30</v>
      </c>
      <c r="AI240" s="64">
        <f t="shared" si="18"/>
        <v>17</v>
      </c>
      <c r="AJ240" s="64">
        <f t="shared" si="19"/>
        <v>3</v>
      </c>
      <c r="AK240" s="64">
        <f t="shared" si="20"/>
        <v>4</v>
      </c>
      <c r="AL240" s="64">
        <f t="shared" si="21"/>
        <v>6</v>
      </c>
    </row>
    <row r="241" spans="1:38">
      <c r="A241" s="63" t="str">
        <f>[1]Employee_Master!A237</f>
        <v>EMP0235</v>
      </c>
      <c r="B241" s="63" t="str">
        <f>[1]Employee_Master!B237</f>
        <v>Ram Khan</v>
      </c>
      <c r="C241" s="64" t="s">
        <v>1519</v>
      </c>
      <c r="D241" s="64" t="s">
        <v>1446</v>
      </c>
      <c r="E241" s="64" t="s">
        <v>1519</v>
      </c>
      <c r="F241" s="64" t="s">
        <v>1519</v>
      </c>
      <c r="G241" s="64" t="s">
        <v>1519</v>
      </c>
      <c r="H241" s="64" t="s">
        <v>1519</v>
      </c>
      <c r="I241" s="64" t="s">
        <v>1520</v>
      </c>
      <c r="J241" s="64" t="s">
        <v>1519</v>
      </c>
      <c r="K241" s="64" t="s">
        <v>1519</v>
      </c>
      <c r="L241" s="64" t="s">
        <v>1521</v>
      </c>
      <c r="M241" s="64" t="s">
        <v>1519</v>
      </c>
      <c r="N241" s="64" t="s">
        <v>1519</v>
      </c>
      <c r="O241" s="64" t="s">
        <v>1519</v>
      </c>
      <c r="P241" s="64" t="s">
        <v>1520</v>
      </c>
      <c r="Q241" s="64" t="s">
        <v>1519</v>
      </c>
      <c r="R241" s="64" t="s">
        <v>1519</v>
      </c>
      <c r="S241" s="64" t="s">
        <v>1519</v>
      </c>
      <c r="T241" s="64" t="s">
        <v>1521</v>
      </c>
      <c r="U241" s="64" t="s">
        <v>1519</v>
      </c>
      <c r="V241" s="64" t="s">
        <v>1519</v>
      </c>
      <c r="W241" s="64" t="s">
        <v>1520</v>
      </c>
      <c r="X241" s="64" t="s">
        <v>1519</v>
      </c>
      <c r="Y241" s="64" t="s">
        <v>1519</v>
      </c>
      <c r="Z241" s="64" t="s">
        <v>1519</v>
      </c>
      <c r="AA241" s="64" t="s">
        <v>1519</v>
      </c>
      <c r="AB241" s="64" t="s">
        <v>1521</v>
      </c>
      <c r="AC241" s="64" t="s">
        <v>1519</v>
      </c>
      <c r="AD241" s="64" t="s">
        <v>1520</v>
      </c>
      <c r="AE241" s="64" t="s">
        <v>1446</v>
      </c>
      <c r="AF241" s="64" t="s">
        <v>1519</v>
      </c>
      <c r="AG241" s="64"/>
      <c r="AH241" s="64">
        <f t="shared" si="17"/>
        <v>30</v>
      </c>
      <c r="AI241" s="64">
        <f t="shared" si="18"/>
        <v>21</v>
      </c>
      <c r="AJ241" s="64">
        <f t="shared" si="19"/>
        <v>3</v>
      </c>
      <c r="AK241" s="64">
        <f t="shared" si="20"/>
        <v>4</v>
      </c>
      <c r="AL241" s="64">
        <f t="shared" si="21"/>
        <v>2</v>
      </c>
    </row>
    <row r="242" spans="1:38">
      <c r="A242" s="63" t="str">
        <f>[1]Employee_Master!A238</f>
        <v>EMP0236</v>
      </c>
      <c r="B242" s="63" t="str">
        <f>[1]Employee_Master!B238</f>
        <v>Ram Sharma</v>
      </c>
      <c r="C242" s="64" t="s">
        <v>1446</v>
      </c>
      <c r="D242" s="64" t="s">
        <v>1519</v>
      </c>
      <c r="E242" s="64" t="s">
        <v>1519</v>
      </c>
      <c r="F242" s="64" t="s">
        <v>1519</v>
      </c>
      <c r="G242" s="64" t="s">
        <v>1519</v>
      </c>
      <c r="H242" s="64" t="s">
        <v>1519</v>
      </c>
      <c r="I242" s="64" t="s">
        <v>1520</v>
      </c>
      <c r="J242" s="64" t="s">
        <v>1446</v>
      </c>
      <c r="K242" s="64" t="s">
        <v>1519</v>
      </c>
      <c r="L242" s="64" t="s">
        <v>1521</v>
      </c>
      <c r="M242" s="64" t="s">
        <v>1519</v>
      </c>
      <c r="N242" s="64" t="s">
        <v>1519</v>
      </c>
      <c r="O242" s="64" t="s">
        <v>1519</v>
      </c>
      <c r="P242" s="64" t="s">
        <v>1520</v>
      </c>
      <c r="Q242" s="64" t="s">
        <v>1446</v>
      </c>
      <c r="R242" s="64" t="s">
        <v>1519</v>
      </c>
      <c r="S242" s="64" t="s">
        <v>1446</v>
      </c>
      <c r="T242" s="64" t="s">
        <v>1521</v>
      </c>
      <c r="U242" s="64" t="s">
        <v>1446</v>
      </c>
      <c r="V242" s="64" t="s">
        <v>1519</v>
      </c>
      <c r="W242" s="64" t="s">
        <v>1520</v>
      </c>
      <c r="X242" s="64" t="s">
        <v>1519</v>
      </c>
      <c r="Y242" s="64" t="s">
        <v>1519</v>
      </c>
      <c r="Z242" s="64" t="s">
        <v>1519</v>
      </c>
      <c r="AA242" s="64" t="s">
        <v>1446</v>
      </c>
      <c r="AB242" s="64" t="s">
        <v>1521</v>
      </c>
      <c r="AC242" s="64" t="s">
        <v>1519</v>
      </c>
      <c r="AD242" s="64" t="s">
        <v>1520</v>
      </c>
      <c r="AE242" s="64" t="s">
        <v>1519</v>
      </c>
      <c r="AF242" s="64" t="s">
        <v>1446</v>
      </c>
      <c r="AG242" s="64"/>
      <c r="AH242" s="64">
        <f t="shared" si="17"/>
        <v>30</v>
      </c>
      <c r="AI242" s="64">
        <f t="shared" si="18"/>
        <v>16</v>
      </c>
      <c r="AJ242" s="64">
        <f t="shared" si="19"/>
        <v>3</v>
      </c>
      <c r="AK242" s="64">
        <f t="shared" si="20"/>
        <v>4</v>
      </c>
      <c r="AL242" s="64">
        <f t="shared" si="21"/>
        <v>7</v>
      </c>
    </row>
    <row r="243" spans="1:38">
      <c r="A243" s="63" t="str">
        <f>[1]Employee_Master!A239</f>
        <v>EMP0237</v>
      </c>
      <c r="B243" s="63" t="str">
        <f>[1]Employee_Master!B239</f>
        <v>Ram Raza</v>
      </c>
      <c r="C243" s="64" t="s">
        <v>1519</v>
      </c>
      <c r="D243" s="64" t="s">
        <v>1519</v>
      </c>
      <c r="E243" s="64" t="s">
        <v>1519</v>
      </c>
      <c r="F243" s="64" t="s">
        <v>1519</v>
      </c>
      <c r="G243" s="64" t="s">
        <v>1519</v>
      </c>
      <c r="H243" s="64" t="s">
        <v>1519</v>
      </c>
      <c r="I243" s="64" t="s">
        <v>1520</v>
      </c>
      <c r="J243" s="64" t="s">
        <v>1519</v>
      </c>
      <c r="K243" s="64" t="s">
        <v>1519</v>
      </c>
      <c r="L243" s="64" t="s">
        <v>1521</v>
      </c>
      <c r="M243" s="64" t="s">
        <v>1519</v>
      </c>
      <c r="N243" s="64" t="s">
        <v>1519</v>
      </c>
      <c r="O243" s="64" t="s">
        <v>1519</v>
      </c>
      <c r="P243" s="64" t="s">
        <v>1520</v>
      </c>
      <c r="Q243" s="64" t="s">
        <v>1446</v>
      </c>
      <c r="R243" s="64" t="s">
        <v>1446</v>
      </c>
      <c r="S243" s="64" t="s">
        <v>1519</v>
      </c>
      <c r="T243" s="64" t="s">
        <v>1521</v>
      </c>
      <c r="U243" s="64" t="s">
        <v>1519</v>
      </c>
      <c r="V243" s="64" t="s">
        <v>1519</v>
      </c>
      <c r="W243" s="64" t="s">
        <v>1520</v>
      </c>
      <c r="X243" s="64" t="s">
        <v>1519</v>
      </c>
      <c r="Y243" s="64" t="s">
        <v>1519</v>
      </c>
      <c r="Z243" s="64" t="s">
        <v>1519</v>
      </c>
      <c r="AA243" s="64" t="s">
        <v>1519</v>
      </c>
      <c r="AB243" s="64" t="s">
        <v>1521</v>
      </c>
      <c r="AC243" s="64" t="s">
        <v>1519</v>
      </c>
      <c r="AD243" s="64" t="s">
        <v>1520</v>
      </c>
      <c r="AE243" s="64" t="s">
        <v>1519</v>
      </c>
      <c r="AF243" s="64" t="s">
        <v>1519</v>
      </c>
      <c r="AG243" s="64"/>
      <c r="AH243" s="64">
        <f t="shared" si="17"/>
        <v>30</v>
      </c>
      <c r="AI243" s="64">
        <f t="shared" si="18"/>
        <v>21</v>
      </c>
      <c r="AJ243" s="64">
        <f t="shared" si="19"/>
        <v>3</v>
      </c>
      <c r="AK243" s="64">
        <f t="shared" si="20"/>
        <v>4</v>
      </c>
      <c r="AL243" s="64">
        <f t="shared" si="21"/>
        <v>2</v>
      </c>
    </row>
    <row r="244" spans="1:38">
      <c r="A244" s="63" t="str">
        <f>[1]Employee_Master!A240</f>
        <v>EMP0238</v>
      </c>
      <c r="B244" s="63" t="str">
        <f>[1]Employee_Master!B240</f>
        <v>Ram Singh</v>
      </c>
      <c r="C244" s="64" t="s">
        <v>1519</v>
      </c>
      <c r="D244" s="64" t="s">
        <v>1519</v>
      </c>
      <c r="E244" s="64" t="s">
        <v>1446</v>
      </c>
      <c r="F244" s="64" t="s">
        <v>1519</v>
      </c>
      <c r="G244" s="64" t="s">
        <v>1519</v>
      </c>
      <c r="H244" s="64" t="s">
        <v>1519</v>
      </c>
      <c r="I244" s="64" t="s">
        <v>1520</v>
      </c>
      <c r="J244" s="64" t="s">
        <v>1519</v>
      </c>
      <c r="K244" s="64" t="s">
        <v>1519</v>
      </c>
      <c r="L244" s="64" t="s">
        <v>1521</v>
      </c>
      <c r="M244" s="64" t="s">
        <v>1446</v>
      </c>
      <c r="N244" s="64" t="s">
        <v>1446</v>
      </c>
      <c r="O244" s="64" t="s">
        <v>1446</v>
      </c>
      <c r="P244" s="64" t="s">
        <v>1520</v>
      </c>
      <c r="Q244" s="64" t="s">
        <v>1519</v>
      </c>
      <c r="R244" s="64" t="s">
        <v>1519</v>
      </c>
      <c r="S244" s="64" t="s">
        <v>1519</v>
      </c>
      <c r="T244" s="64" t="s">
        <v>1521</v>
      </c>
      <c r="U244" s="64" t="s">
        <v>1519</v>
      </c>
      <c r="V244" s="64" t="s">
        <v>1519</v>
      </c>
      <c r="W244" s="64" t="s">
        <v>1520</v>
      </c>
      <c r="X244" s="64" t="s">
        <v>1519</v>
      </c>
      <c r="Y244" s="64" t="s">
        <v>1519</v>
      </c>
      <c r="Z244" s="64" t="s">
        <v>1519</v>
      </c>
      <c r="AA244" s="64" t="s">
        <v>1519</v>
      </c>
      <c r="AB244" s="64" t="s">
        <v>1521</v>
      </c>
      <c r="AC244" s="64" t="s">
        <v>1519</v>
      </c>
      <c r="AD244" s="64" t="s">
        <v>1520</v>
      </c>
      <c r="AE244" s="64" t="s">
        <v>1519</v>
      </c>
      <c r="AF244" s="64" t="s">
        <v>1519</v>
      </c>
      <c r="AG244" s="64"/>
      <c r="AH244" s="64">
        <f t="shared" si="17"/>
        <v>30</v>
      </c>
      <c r="AI244" s="64">
        <f t="shared" si="18"/>
        <v>19</v>
      </c>
      <c r="AJ244" s="64">
        <f t="shared" si="19"/>
        <v>3</v>
      </c>
      <c r="AK244" s="64">
        <f t="shared" si="20"/>
        <v>4</v>
      </c>
      <c r="AL244" s="64">
        <f t="shared" si="21"/>
        <v>4</v>
      </c>
    </row>
    <row r="245" spans="1:38">
      <c r="A245" s="63" t="str">
        <f>[1]Employee_Master!A241</f>
        <v>EMP0239</v>
      </c>
      <c r="B245" s="63" t="str">
        <f>[1]Employee_Master!B241</f>
        <v>Ram Ahmed</v>
      </c>
      <c r="C245" s="64" t="s">
        <v>1519</v>
      </c>
      <c r="D245" s="64" t="s">
        <v>1446</v>
      </c>
      <c r="E245" s="64" t="s">
        <v>1519</v>
      </c>
      <c r="F245" s="64" t="s">
        <v>1519</v>
      </c>
      <c r="G245" s="64" t="s">
        <v>1519</v>
      </c>
      <c r="H245" s="64" t="s">
        <v>1519</v>
      </c>
      <c r="I245" s="64" t="s">
        <v>1520</v>
      </c>
      <c r="J245" s="64" t="s">
        <v>1519</v>
      </c>
      <c r="K245" s="64" t="s">
        <v>1519</v>
      </c>
      <c r="L245" s="64" t="s">
        <v>1521</v>
      </c>
      <c r="M245" s="64" t="s">
        <v>1519</v>
      </c>
      <c r="N245" s="64" t="s">
        <v>1446</v>
      </c>
      <c r="O245" s="64" t="s">
        <v>1446</v>
      </c>
      <c r="P245" s="64" t="s">
        <v>1520</v>
      </c>
      <c r="Q245" s="64" t="s">
        <v>1519</v>
      </c>
      <c r="R245" s="64" t="s">
        <v>1519</v>
      </c>
      <c r="S245" s="64" t="s">
        <v>1446</v>
      </c>
      <c r="T245" s="64" t="s">
        <v>1521</v>
      </c>
      <c r="U245" s="64" t="s">
        <v>1519</v>
      </c>
      <c r="V245" s="64" t="s">
        <v>1519</v>
      </c>
      <c r="W245" s="64" t="s">
        <v>1520</v>
      </c>
      <c r="X245" s="64" t="s">
        <v>1519</v>
      </c>
      <c r="Y245" s="64" t="s">
        <v>1519</v>
      </c>
      <c r="Z245" s="64" t="s">
        <v>1519</v>
      </c>
      <c r="AA245" s="64" t="s">
        <v>1519</v>
      </c>
      <c r="AB245" s="64" t="s">
        <v>1521</v>
      </c>
      <c r="AC245" s="64" t="s">
        <v>1519</v>
      </c>
      <c r="AD245" s="64" t="s">
        <v>1520</v>
      </c>
      <c r="AE245" s="64" t="s">
        <v>1519</v>
      </c>
      <c r="AF245" s="64" t="s">
        <v>1519</v>
      </c>
      <c r="AG245" s="64"/>
      <c r="AH245" s="64">
        <f t="shared" si="17"/>
        <v>30</v>
      </c>
      <c r="AI245" s="64">
        <f t="shared" si="18"/>
        <v>19</v>
      </c>
      <c r="AJ245" s="64">
        <f t="shared" si="19"/>
        <v>3</v>
      </c>
      <c r="AK245" s="64">
        <f t="shared" si="20"/>
        <v>4</v>
      </c>
      <c r="AL245" s="64">
        <f t="shared" si="21"/>
        <v>4</v>
      </c>
    </row>
    <row r="246" spans="1:38">
      <c r="A246" s="63" t="str">
        <f>[1]Employee_Master!A242</f>
        <v>EMP0240</v>
      </c>
      <c r="B246" s="63" t="str">
        <f>[1]Employee_Master!B242</f>
        <v>Ram Gupta</v>
      </c>
      <c r="C246" s="64" t="s">
        <v>1519</v>
      </c>
      <c r="D246" s="64" t="s">
        <v>1519</v>
      </c>
      <c r="E246" s="64" t="s">
        <v>1519</v>
      </c>
      <c r="F246" s="64" t="s">
        <v>1519</v>
      </c>
      <c r="G246" s="64" t="s">
        <v>1519</v>
      </c>
      <c r="H246" s="64" t="s">
        <v>1519</v>
      </c>
      <c r="I246" s="64" t="s">
        <v>1520</v>
      </c>
      <c r="J246" s="64" t="s">
        <v>1446</v>
      </c>
      <c r="K246" s="64" t="s">
        <v>1519</v>
      </c>
      <c r="L246" s="64" t="s">
        <v>1521</v>
      </c>
      <c r="M246" s="64" t="s">
        <v>1519</v>
      </c>
      <c r="N246" s="64" t="s">
        <v>1519</v>
      </c>
      <c r="O246" s="64" t="s">
        <v>1519</v>
      </c>
      <c r="P246" s="64" t="s">
        <v>1520</v>
      </c>
      <c r="Q246" s="64" t="s">
        <v>1446</v>
      </c>
      <c r="R246" s="64" t="s">
        <v>1519</v>
      </c>
      <c r="S246" s="64" t="s">
        <v>1519</v>
      </c>
      <c r="T246" s="64" t="s">
        <v>1521</v>
      </c>
      <c r="U246" s="64" t="s">
        <v>1519</v>
      </c>
      <c r="V246" s="64" t="s">
        <v>1519</v>
      </c>
      <c r="W246" s="64" t="s">
        <v>1520</v>
      </c>
      <c r="X246" s="64" t="s">
        <v>1519</v>
      </c>
      <c r="Y246" s="64" t="s">
        <v>1519</v>
      </c>
      <c r="Z246" s="64" t="s">
        <v>1519</v>
      </c>
      <c r="AA246" s="64" t="s">
        <v>1519</v>
      </c>
      <c r="AB246" s="64" t="s">
        <v>1521</v>
      </c>
      <c r="AC246" s="64" t="s">
        <v>1446</v>
      </c>
      <c r="AD246" s="64" t="s">
        <v>1520</v>
      </c>
      <c r="AE246" s="64" t="s">
        <v>1519</v>
      </c>
      <c r="AF246" s="64" t="s">
        <v>1519</v>
      </c>
      <c r="AG246" s="64"/>
      <c r="AH246" s="64">
        <f t="shared" si="17"/>
        <v>30</v>
      </c>
      <c r="AI246" s="64">
        <f t="shared" si="18"/>
        <v>20</v>
      </c>
      <c r="AJ246" s="64">
        <f t="shared" si="19"/>
        <v>3</v>
      </c>
      <c r="AK246" s="64">
        <f t="shared" si="20"/>
        <v>4</v>
      </c>
      <c r="AL246" s="64">
        <f t="shared" si="21"/>
        <v>3</v>
      </c>
    </row>
    <row r="247" spans="1:38">
      <c r="A247" s="63" t="str">
        <f>[1]Employee_Master!A243</f>
        <v>EMP0241</v>
      </c>
      <c r="B247" s="63" t="str">
        <f>[1]Employee_Master!B243</f>
        <v>Ram Vishwas</v>
      </c>
      <c r="C247" s="64" t="s">
        <v>1446</v>
      </c>
      <c r="D247" s="64" t="s">
        <v>1446</v>
      </c>
      <c r="E247" s="64" t="s">
        <v>1519</v>
      </c>
      <c r="F247" s="64" t="s">
        <v>1519</v>
      </c>
      <c r="G247" s="64" t="s">
        <v>1519</v>
      </c>
      <c r="H247" s="64" t="s">
        <v>1519</v>
      </c>
      <c r="I247" s="64" t="s">
        <v>1520</v>
      </c>
      <c r="J247" s="64" t="s">
        <v>1519</v>
      </c>
      <c r="K247" s="64" t="s">
        <v>1519</v>
      </c>
      <c r="L247" s="64" t="s">
        <v>1521</v>
      </c>
      <c r="M247" s="64" t="s">
        <v>1446</v>
      </c>
      <c r="N247" s="64" t="s">
        <v>1519</v>
      </c>
      <c r="O247" s="64" t="s">
        <v>1519</v>
      </c>
      <c r="P247" s="64" t="s">
        <v>1520</v>
      </c>
      <c r="Q247" s="64" t="s">
        <v>1519</v>
      </c>
      <c r="R247" s="64" t="s">
        <v>1519</v>
      </c>
      <c r="S247" s="64" t="s">
        <v>1519</v>
      </c>
      <c r="T247" s="64" t="s">
        <v>1521</v>
      </c>
      <c r="U247" s="64" t="s">
        <v>1519</v>
      </c>
      <c r="V247" s="64" t="s">
        <v>1519</v>
      </c>
      <c r="W247" s="64" t="s">
        <v>1520</v>
      </c>
      <c r="X247" s="64" t="s">
        <v>1519</v>
      </c>
      <c r="Y247" s="64" t="s">
        <v>1519</v>
      </c>
      <c r="Z247" s="64" t="s">
        <v>1519</v>
      </c>
      <c r="AA247" s="64" t="s">
        <v>1519</v>
      </c>
      <c r="AB247" s="64" t="s">
        <v>1521</v>
      </c>
      <c r="AC247" s="64" t="s">
        <v>1519</v>
      </c>
      <c r="AD247" s="64" t="s">
        <v>1520</v>
      </c>
      <c r="AE247" s="64" t="s">
        <v>1446</v>
      </c>
      <c r="AF247" s="64" t="s">
        <v>1519</v>
      </c>
      <c r="AG247" s="64"/>
      <c r="AH247" s="64">
        <f t="shared" si="17"/>
        <v>30</v>
      </c>
      <c r="AI247" s="64">
        <f t="shared" si="18"/>
        <v>19</v>
      </c>
      <c r="AJ247" s="64">
        <f t="shared" si="19"/>
        <v>3</v>
      </c>
      <c r="AK247" s="64">
        <f t="shared" si="20"/>
        <v>4</v>
      </c>
      <c r="AL247" s="64">
        <f t="shared" si="21"/>
        <v>4</v>
      </c>
    </row>
    <row r="248" spans="1:38">
      <c r="A248" s="63" t="str">
        <f>[1]Employee_Master!A244</f>
        <v>EMP0242</v>
      </c>
      <c r="B248" s="63" t="str">
        <f>[1]Employee_Master!B244</f>
        <v>Ram Verma</v>
      </c>
      <c r="C248" s="64" t="s">
        <v>1519</v>
      </c>
      <c r="D248" s="64" t="s">
        <v>1446</v>
      </c>
      <c r="E248" s="64" t="s">
        <v>1446</v>
      </c>
      <c r="F248" s="64" t="s">
        <v>1519</v>
      </c>
      <c r="G248" s="64" t="s">
        <v>1519</v>
      </c>
      <c r="H248" s="64" t="s">
        <v>1519</v>
      </c>
      <c r="I248" s="64" t="s">
        <v>1520</v>
      </c>
      <c r="J248" s="64" t="s">
        <v>1519</v>
      </c>
      <c r="K248" s="64" t="s">
        <v>1519</v>
      </c>
      <c r="L248" s="64" t="s">
        <v>1521</v>
      </c>
      <c r="M248" s="64" t="s">
        <v>1519</v>
      </c>
      <c r="N248" s="64" t="s">
        <v>1519</v>
      </c>
      <c r="O248" s="64" t="s">
        <v>1519</v>
      </c>
      <c r="P248" s="64" t="s">
        <v>1520</v>
      </c>
      <c r="Q248" s="64" t="s">
        <v>1446</v>
      </c>
      <c r="R248" s="64" t="s">
        <v>1519</v>
      </c>
      <c r="S248" s="64" t="s">
        <v>1446</v>
      </c>
      <c r="T248" s="64" t="s">
        <v>1521</v>
      </c>
      <c r="U248" s="64" t="s">
        <v>1519</v>
      </c>
      <c r="V248" s="64" t="s">
        <v>1519</v>
      </c>
      <c r="W248" s="64" t="s">
        <v>1520</v>
      </c>
      <c r="X248" s="64" t="s">
        <v>1446</v>
      </c>
      <c r="Y248" s="64" t="s">
        <v>1519</v>
      </c>
      <c r="Z248" s="64" t="s">
        <v>1519</v>
      </c>
      <c r="AA248" s="64" t="s">
        <v>1519</v>
      </c>
      <c r="AB248" s="64" t="s">
        <v>1521</v>
      </c>
      <c r="AC248" s="64" t="s">
        <v>1446</v>
      </c>
      <c r="AD248" s="64" t="s">
        <v>1520</v>
      </c>
      <c r="AE248" s="64" t="s">
        <v>1519</v>
      </c>
      <c r="AF248" s="64" t="s">
        <v>1519</v>
      </c>
      <c r="AG248" s="64"/>
      <c r="AH248" s="64">
        <f t="shared" si="17"/>
        <v>30</v>
      </c>
      <c r="AI248" s="64">
        <f t="shared" si="18"/>
        <v>17</v>
      </c>
      <c r="AJ248" s="64">
        <f t="shared" si="19"/>
        <v>3</v>
      </c>
      <c r="AK248" s="64">
        <f t="shared" si="20"/>
        <v>4</v>
      </c>
      <c r="AL248" s="64">
        <f t="shared" si="21"/>
        <v>6</v>
      </c>
    </row>
    <row r="249" spans="1:38">
      <c r="A249" s="63" t="str">
        <f>[1]Employee_Master!A245</f>
        <v>EMP0243</v>
      </c>
      <c r="B249" s="63" t="str">
        <f>[1]Employee_Master!B245</f>
        <v>Ram Patel</v>
      </c>
      <c r="C249" s="64" t="s">
        <v>1519</v>
      </c>
      <c r="D249" s="64" t="s">
        <v>1446</v>
      </c>
      <c r="E249" s="64" t="s">
        <v>1519</v>
      </c>
      <c r="F249" s="64" t="s">
        <v>1519</v>
      </c>
      <c r="G249" s="64" t="s">
        <v>1519</v>
      </c>
      <c r="H249" s="64" t="s">
        <v>1519</v>
      </c>
      <c r="I249" s="64" t="s">
        <v>1520</v>
      </c>
      <c r="J249" s="64" t="s">
        <v>1519</v>
      </c>
      <c r="K249" s="64" t="s">
        <v>1519</v>
      </c>
      <c r="L249" s="64" t="s">
        <v>1521</v>
      </c>
      <c r="M249" s="64" t="s">
        <v>1519</v>
      </c>
      <c r="N249" s="64" t="s">
        <v>1519</v>
      </c>
      <c r="O249" s="64" t="s">
        <v>1446</v>
      </c>
      <c r="P249" s="64" t="s">
        <v>1520</v>
      </c>
      <c r="Q249" s="64" t="s">
        <v>1519</v>
      </c>
      <c r="R249" s="64" t="s">
        <v>1519</v>
      </c>
      <c r="S249" s="64" t="s">
        <v>1446</v>
      </c>
      <c r="T249" s="64" t="s">
        <v>1521</v>
      </c>
      <c r="U249" s="64" t="s">
        <v>1519</v>
      </c>
      <c r="V249" s="64" t="s">
        <v>1519</v>
      </c>
      <c r="W249" s="64" t="s">
        <v>1520</v>
      </c>
      <c r="X249" s="64" t="s">
        <v>1519</v>
      </c>
      <c r="Y249" s="64" t="s">
        <v>1519</v>
      </c>
      <c r="Z249" s="64" t="s">
        <v>1519</v>
      </c>
      <c r="AA249" s="64" t="s">
        <v>1519</v>
      </c>
      <c r="AB249" s="64" t="s">
        <v>1521</v>
      </c>
      <c r="AC249" s="64" t="s">
        <v>1519</v>
      </c>
      <c r="AD249" s="64" t="s">
        <v>1520</v>
      </c>
      <c r="AE249" s="64" t="s">
        <v>1446</v>
      </c>
      <c r="AF249" s="64" t="s">
        <v>1519</v>
      </c>
      <c r="AG249" s="64"/>
      <c r="AH249" s="64">
        <f t="shared" si="17"/>
        <v>30</v>
      </c>
      <c r="AI249" s="64">
        <f t="shared" si="18"/>
        <v>19</v>
      </c>
      <c r="AJ249" s="64">
        <f t="shared" si="19"/>
        <v>3</v>
      </c>
      <c r="AK249" s="64">
        <f t="shared" si="20"/>
        <v>4</v>
      </c>
      <c r="AL249" s="64">
        <f t="shared" si="21"/>
        <v>4</v>
      </c>
    </row>
    <row r="250" spans="1:38">
      <c r="A250" s="63" t="str">
        <f>[1]Employee_Master!A246</f>
        <v>EMP0244</v>
      </c>
      <c r="B250" s="63" t="str">
        <f>[1]Employee_Master!B246</f>
        <v>Ram Ansari</v>
      </c>
      <c r="C250" s="64" t="s">
        <v>1519</v>
      </c>
      <c r="D250" s="64" t="s">
        <v>1519</v>
      </c>
      <c r="E250" s="64" t="s">
        <v>1519</v>
      </c>
      <c r="F250" s="64" t="s">
        <v>1519</v>
      </c>
      <c r="G250" s="64" t="s">
        <v>1519</v>
      </c>
      <c r="H250" s="64" t="s">
        <v>1519</v>
      </c>
      <c r="I250" s="64" t="s">
        <v>1520</v>
      </c>
      <c r="J250" s="64" t="s">
        <v>1446</v>
      </c>
      <c r="K250" s="64" t="s">
        <v>1519</v>
      </c>
      <c r="L250" s="64" t="s">
        <v>1521</v>
      </c>
      <c r="M250" s="64" t="s">
        <v>1519</v>
      </c>
      <c r="N250" s="64" t="s">
        <v>1519</v>
      </c>
      <c r="O250" s="64" t="s">
        <v>1519</v>
      </c>
      <c r="P250" s="64" t="s">
        <v>1520</v>
      </c>
      <c r="Q250" s="64" t="s">
        <v>1519</v>
      </c>
      <c r="R250" s="64" t="s">
        <v>1519</v>
      </c>
      <c r="S250" s="64" t="s">
        <v>1519</v>
      </c>
      <c r="T250" s="64" t="s">
        <v>1521</v>
      </c>
      <c r="U250" s="64" t="s">
        <v>1519</v>
      </c>
      <c r="V250" s="64" t="s">
        <v>1446</v>
      </c>
      <c r="W250" s="64" t="s">
        <v>1520</v>
      </c>
      <c r="X250" s="64" t="s">
        <v>1519</v>
      </c>
      <c r="Y250" s="64" t="s">
        <v>1519</v>
      </c>
      <c r="Z250" s="64" t="s">
        <v>1519</v>
      </c>
      <c r="AA250" s="64" t="s">
        <v>1519</v>
      </c>
      <c r="AB250" s="64" t="s">
        <v>1521</v>
      </c>
      <c r="AC250" s="64" t="s">
        <v>1519</v>
      </c>
      <c r="AD250" s="64" t="s">
        <v>1520</v>
      </c>
      <c r="AE250" s="64" t="s">
        <v>1519</v>
      </c>
      <c r="AF250" s="64" t="s">
        <v>1519</v>
      </c>
      <c r="AG250" s="64"/>
      <c r="AH250" s="64">
        <f t="shared" si="17"/>
        <v>30</v>
      </c>
      <c r="AI250" s="64">
        <f t="shared" si="18"/>
        <v>21</v>
      </c>
      <c r="AJ250" s="64">
        <f t="shared" si="19"/>
        <v>3</v>
      </c>
      <c r="AK250" s="64">
        <f t="shared" si="20"/>
        <v>4</v>
      </c>
      <c r="AL250" s="64">
        <f t="shared" si="21"/>
        <v>2</v>
      </c>
    </row>
    <row r="251" spans="1:38">
      <c r="A251" s="63" t="str">
        <f>[1]Employee_Master!A247</f>
        <v>EMP0245</v>
      </c>
      <c r="B251" s="63" t="str">
        <f>[1]Employee_Master!B247</f>
        <v>Ram Das</v>
      </c>
      <c r="C251" s="64" t="s">
        <v>1519</v>
      </c>
      <c r="D251" s="64" t="s">
        <v>1519</v>
      </c>
      <c r="E251" s="64" t="s">
        <v>1446</v>
      </c>
      <c r="F251" s="64" t="s">
        <v>1519</v>
      </c>
      <c r="G251" s="64" t="s">
        <v>1446</v>
      </c>
      <c r="H251" s="64" t="s">
        <v>1519</v>
      </c>
      <c r="I251" s="64" t="s">
        <v>1520</v>
      </c>
      <c r="J251" s="64" t="s">
        <v>1446</v>
      </c>
      <c r="K251" s="64" t="s">
        <v>1446</v>
      </c>
      <c r="L251" s="64" t="s">
        <v>1521</v>
      </c>
      <c r="M251" s="64" t="s">
        <v>1519</v>
      </c>
      <c r="N251" s="64" t="s">
        <v>1519</v>
      </c>
      <c r="O251" s="64" t="s">
        <v>1519</v>
      </c>
      <c r="P251" s="64" t="s">
        <v>1520</v>
      </c>
      <c r="Q251" s="64" t="s">
        <v>1519</v>
      </c>
      <c r="R251" s="64" t="s">
        <v>1519</v>
      </c>
      <c r="S251" s="64" t="s">
        <v>1519</v>
      </c>
      <c r="T251" s="64" t="s">
        <v>1521</v>
      </c>
      <c r="U251" s="64" t="s">
        <v>1519</v>
      </c>
      <c r="V251" s="64" t="s">
        <v>1519</v>
      </c>
      <c r="W251" s="64" t="s">
        <v>1520</v>
      </c>
      <c r="X251" s="64" t="s">
        <v>1519</v>
      </c>
      <c r="Y251" s="64" t="s">
        <v>1519</v>
      </c>
      <c r="Z251" s="64" t="s">
        <v>1446</v>
      </c>
      <c r="AA251" s="64" t="s">
        <v>1519</v>
      </c>
      <c r="AB251" s="64" t="s">
        <v>1521</v>
      </c>
      <c r="AC251" s="64" t="s">
        <v>1519</v>
      </c>
      <c r="AD251" s="64" t="s">
        <v>1520</v>
      </c>
      <c r="AE251" s="64" t="s">
        <v>1519</v>
      </c>
      <c r="AF251" s="64" t="s">
        <v>1519</v>
      </c>
      <c r="AG251" s="64"/>
      <c r="AH251" s="64">
        <f t="shared" si="17"/>
        <v>30</v>
      </c>
      <c r="AI251" s="64">
        <f t="shared" si="18"/>
        <v>18</v>
      </c>
      <c r="AJ251" s="64">
        <f t="shared" si="19"/>
        <v>3</v>
      </c>
      <c r="AK251" s="64">
        <f t="shared" si="20"/>
        <v>4</v>
      </c>
      <c r="AL251" s="64">
        <f t="shared" si="21"/>
        <v>5</v>
      </c>
    </row>
    <row r="252" spans="1:38">
      <c r="A252" s="63" t="str">
        <f>[1]Employee_Master!A248</f>
        <v>EMP0246</v>
      </c>
      <c r="B252" s="63" t="str">
        <f>[1]Employee_Master!B248</f>
        <v>Ram Babu</v>
      </c>
      <c r="C252" s="64" t="s">
        <v>1519</v>
      </c>
      <c r="D252" s="64" t="s">
        <v>1446</v>
      </c>
      <c r="E252" s="64" t="s">
        <v>1519</v>
      </c>
      <c r="F252" s="64" t="s">
        <v>1519</v>
      </c>
      <c r="G252" s="64" t="s">
        <v>1446</v>
      </c>
      <c r="H252" s="64" t="s">
        <v>1519</v>
      </c>
      <c r="I252" s="64" t="s">
        <v>1520</v>
      </c>
      <c r="J252" s="64" t="s">
        <v>1519</v>
      </c>
      <c r="K252" s="64" t="s">
        <v>1519</v>
      </c>
      <c r="L252" s="64" t="s">
        <v>1521</v>
      </c>
      <c r="M252" s="64" t="s">
        <v>1519</v>
      </c>
      <c r="N252" s="64" t="s">
        <v>1519</v>
      </c>
      <c r="O252" s="64" t="s">
        <v>1519</v>
      </c>
      <c r="P252" s="64" t="s">
        <v>1520</v>
      </c>
      <c r="Q252" s="64" t="s">
        <v>1519</v>
      </c>
      <c r="R252" s="64" t="s">
        <v>1519</v>
      </c>
      <c r="S252" s="64" t="s">
        <v>1519</v>
      </c>
      <c r="T252" s="64" t="s">
        <v>1521</v>
      </c>
      <c r="U252" s="64" t="s">
        <v>1519</v>
      </c>
      <c r="V252" s="64" t="s">
        <v>1519</v>
      </c>
      <c r="W252" s="64" t="s">
        <v>1520</v>
      </c>
      <c r="X252" s="64" t="s">
        <v>1519</v>
      </c>
      <c r="Y252" s="64" t="s">
        <v>1446</v>
      </c>
      <c r="Z252" s="64" t="s">
        <v>1519</v>
      </c>
      <c r="AA252" s="64" t="s">
        <v>1446</v>
      </c>
      <c r="AB252" s="64" t="s">
        <v>1521</v>
      </c>
      <c r="AC252" s="64" t="s">
        <v>1446</v>
      </c>
      <c r="AD252" s="64" t="s">
        <v>1520</v>
      </c>
      <c r="AE252" s="64" t="s">
        <v>1519</v>
      </c>
      <c r="AF252" s="64" t="s">
        <v>1519</v>
      </c>
      <c r="AG252" s="64"/>
      <c r="AH252" s="64">
        <f t="shared" si="17"/>
        <v>30</v>
      </c>
      <c r="AI252" s="64">
        <f t="shared" si="18"/>
        <v>18</v>
      </c>
      <c r="AJ252" s="64">
        <f t="shared" si="19"/>
        <v>3</v>
      </c>
      <c r="AK252" s="64">
        <f t="shared" si="20"/>
        <v>4</v>
      </c>
      <c r="AL252" s="64">
        <f t="shared" si="21"/>
        <v>5</v>
      </c>
    </row>
    <row r="253" spans="1:38">
      <c r="A253" s="63" t="str">
        <f>[1]Employee_Master!A249</f>
        <v>EMP0247</v>
      </c>
      <c r="B253" s="63" t="str">
        <f>[1]Employee_Master!B249</f>
        <v>Ram Mehta</v>
      </c>
      <c r="C253" s="64" t="s">
        <v>1519</v>
      </c>
      <c r="D253" s="64" t="s">
        <v>1519</v>
      </c>
      <c r="E253" s="64" t="s">
        <v>1519</v>
      </c>
      <c r="F253" s="64" t="s">
        <v>1446</v>
      </c>
      <c r="G253" s="64" t="s">
        <v>1519</v>
      </c>
      <c r="H253" s="64" t="s">
        <v>1446</v>
      </c>
      <c r="I253" s="64" t="s">
        <v>1520</v>
      </c>
      <c r="J253" s="64" t="s">
        <v>1446</v>
      </c>
      <c r="K253" s="64" t="s">
        <v>1519</v>
      </c>
      <c r="L253" s="64" t="s">
        <v>1521</v>
      </c>
      <c r="M253" s="64" t="s">
        <v>1519</v>
      </c>
      <c r="N253" s="64" t="s">
        <v>1519</v>
      </c>
      <c r="O253" s="64" t="s">
        <v>1519</v>
      </c>
      <c r="P253" s="64" t="s">
        <v>1520</v>
      </c>
      <c r="Q253" s="64" t="s">
        <v>1519</v>
      </c>
      <c r="R253" s="64" t="s">
        <v>1519</v>
      </c>
      <c r="S253" s="64" t="s">
        <v>1519</v>
      </c>
      <c r="T253" s="64" t="s">
        <v>1521</v>
      </c>
      <c r="U253" s="64" t="s">
        <v>1519</v>
      </c>
      <c r="V253" s="64" t="s">
        <v>1519</v>
      </c>
      <c r="W253" s="64" t="s">
        <v>1520</v>
      </c>
      <c r="X253" s="64" t="s">
        <v>1446</v>
      </c>
      <c r="Y253" s="64" t="s">
        <v>1519</v>
      </c>
      <c r="Z253" s="64" t="s">
        <v>1519</v>
      </c>
      <c r="AA253" s="64" t="s">
        <v>1519</v>
      </c>
      <c r="AB253" s="64" t="s">
        <v>1521</v>
      </c>
      <c r="AC253" s="64" t="s">
        <v>1519</v>
      </c>
      <c r="AD253" s="64" t="s">
        <v>1520</v>
      </c>
      <c r="AE253" s="64" t="s">
        <v>1446</v>
      </c>
      <c r="AF253" s="64" t="s">
        <v>1519</v>
      </c>
      <c r="AG253" s="64"/>
      <c r="AH253" s="64">
        <f t="shared" si="17"/>
        <v>30</v>
      </c>
      <c r="AI253" s="64">
        <f t="shared" si="18"/>
        <v>18</v>
      </c>
      <c r="AJ253" s="64">
        <f t="shared" si="19"/>
        <v>3</v>
      </c>
      <c r="AK253" s="64">
        <f t="shared" si="20"/>
        <v>4</v>
      </c>
      <c r="AL253" s="64">
        <f t="shared" si="21"/>
        <v>5</v>
      </c>
    </row>
    <row r="254" spans="1:38">
      <c r="A254" s="63" t="str">
        <f>[1]Employee_Master!A250</f>
        <v>EMP0248</v>
      </c>
      <c r="B254" s="63" t="str">
        <f>[1]Employee_Master!B250</f>
        <v>Ram Pal</v>
      </c>
      <c r="C254" s="64" t="s">
        <v>1519</v>
      </c>
      <c r="D254" s="64" t="s">
        <v>1446</v>
      </c>
      <c r="E254" s="64" t="s">
        <v>1519</v>
      </c>
      <c r="F254" s="64" t="s">
        <v>1519</v>
      </c>
      <c r="G254" s="64" t="s">
        <v>1519</v>
      </c>
      <c r="H254" s="64" t="s">
        <v>1519</v>
      </c>
      <c r="I254" s="64" t="s">
        <v>1520</v>
      </c>
      <c r="J254" s="64" t="s">
        <v>1519</v>
      </c>
      <c r="K254" s="64" t="s">
        <v>1519</v>
      </c>
      <c r="L254" s="64" t="s">
        <v>1521</v>
      </c>
      <c r="M254" s="64" t="s">
        <v>1519</v>
      </c>
      <c r="N254" s="64" t="s">
        <v>1519</v>
      </c>
      <c r="O254" s="64" t="s">
        <v>1519</v>
      </c>
      <c r="P254" s="64" t="s">
        <v>1520</v>
      </c>
      <c r="Q254" s="64" t="s">
        <v>1519</v>
      </c>
      <c r="R254" s="64" t="s">
        <v>1519</v>
      </c>
      <c r="S254" s="64" t="s">
        <v>1519</v>
      </c>
      <c r="T254" s="64" t="s">
        <v>1521</v>
      </c>
      <c r="U254" s="64" t="s">
        <v>1446</v>
      </c>
      <c r="V254" s="64" t="s">
        <v>1519</v>
      </c>
      <c r="W254" s="64" t="s">
        <v>1520</v>
      </c>
      <c r="X254" s="64" t="s">
        <v>1519</v>
      </c>
      <c r="Y254" s="64" t="s">
        <v>1519</v>
      </c>
      <c r="Z254" s="64" t="s">
        <v>1519</v>
      </c>
      <c r="AA254" s="64" t="s">
        <v>1519</v>
      </c>
      <c r="AB254" s="64" t="s">
        <v>1521</v>
      </c>
      <c r="AC254" s="64" t="s">
        <v>1519</v>
      </c>
      <c r="AD254" s="64" t="s">
        <v>1520</v>
      </c>
      <c r="AE254" s="64" t="s">
        <v>1519</v>
      </c>
      <c r="AF254" s="64" t="s">
        <v>1519</v>
      </c>
      <c r="AG254" s="64"/>
      <c r="AH254" s="64">
        <f t="shared" si="17"/>
        <v>30</v>
      </c>
      <c r="AI254" s="64">
        <f t="shared" si="18"/>
        <v>21</v>
      </c>
      <c r="AJ254" s="64">
        <f t="shared" si="19"/>
        <v>3</v>
      </c>
      <c r="AK254" s="64">
        <f t="shared" si="20"/>
        <v>4</v>
      </c>
      <c r="AL254" s="64">
        <f t="shared" si="21"/>
        <v>2</v>
      </c>
    </row>
    <row r="255" spans="1:38">
      <c r="A255" s="63" t="str">
        <f>[1]Employee_Master!A251</f>
        <v>EMP0249</v>
      </c>
      <c r="B255" s="63" t="str">
        <f>[1]Employee_Master!B251</f>
        <v>Ram Lal</v>
      </c>
      <c r="C255" s="64" t="s">
        <v>1519</v>
      </c>
      <c r="D255" s="64" t="s">
        <v>1446</v>
      </c>
      <c r="E255" s="64" t="s">
        <v>1519</v>
      </c>
      <c r="F255" s="64" t="s">
        <v>1519</v>
      </c>
      <c r="G255" s="64" t="s">
        <v>1519</v>
      </c>
      <c r="H255" s="64" t="s">
        <v>1519</v>
      </c>
      <c r="I255" s="64" t="s">
        <v>1520</v>
      </c>
      <c r="J255" s="64" t="s">
        <v>1519</v>
      </c>
      <c r="K255" s="64" t="s">
        <v>1519</v>
      </c>
      <c r="L255" s="64" t="s">
        <v>1521</v>
      </c>
      <c r="M255" s="64" t="s">
        <v>1519</v>
      </c>
      <c r="N255" s="64" t="s">
        <v>1446</v>
      </c>
      <c r="O255" s="64" t="s">
        <v>1519</v>
      </c>
      <c r="P255" s="64" t="s">
        <v>1520</v>
      </c>
      <c r="Q255" s="64" t="s">
        <v>1519</v>
      </c>
      <c r="R255" s="64" t="s">
        <v>1519</v>
      </c>
      <c r="S255" s="64" t="s">
        <v>1446</v>
      </c>
      <c r="T255" s="64" t="s">
        <v>1521</v>
      </c>
      <c r="U255" s="64" t="s">
        <v>1519</v>
      </c>
      <c r="V255" s="64" t="s">
        <v>1519</v>
      </c>
      <c r="W255" s="64" t="s">
        <v>1520</v>
      </c>
      <c r="X255" s="64" t="s">
        <v>1519</v>
      </c>
      <c r="Y255" s="64" t="s">
        <v>1519</v>
      </c>
      <c r="Z255" s="64" t="s">
        <v>1519</v>
      </c>
      <c r="AA255" s="64" t="s">
        <v>1519</v>
      </c>
      <c r="AB255" s="64" t="s">
        <v>1521</v>
      </c>
      <c r="AC255" s="64" t="s">
        <v>1519</v>
      </c>
      <c r="AD255" s="64" t="s">
        <v>1520</v>
      </c>
      <c r="AE255" s="64" t="s">
        <v>1519</v>
      </c>
      <c r="AF255" s="64" t="s">
        <v>1519</v>
      </c>
      <c r="AG255" s="64"/>
      <c r="AH255" s="64">
        <f t="shared" si="17"/>
        <v>30</v>
      </c>
      <c r="AI255" s="64">
        <f t="shared" si="18"/>
        <v>20</v>
      </c>
      <c r="AJ255" s="64">
        <f t="shared" si="19"/>
        <v>3</v>
      </c>
      <c r="AK255" s="64">
        <f t="shared" si="20"/>
        <v>4</v>
      </c>
      <c r="AL255" s="64">
        <f t="shared" si="21"/>
        <v>3</v>
      </c>
    </row>
    <row r="256" spans="1:38">
      <c r="A256" s="63" t="str">
        <f>[1]Employee_Master!A252</f>
        <v>EMP0250</v>
      </c>
      <c r="B256" s="63" t="str">
        <f>[1]Employee_Master!B252</f>
        <v>Ram Mian</v>
      </c>
      <c r="C256" s="64" t="s">
        <v>1519</v>
      </c>
      <c r="D256" s="64" t="s">
        <v>1519</v>
      </c>
      <c r="E256" s="64" t="s">
        <v>1519</v>
      </c>
      <c r="F256" s="64" t="s">
        <v>1446</v>
      </c>
      <c r="G256" s="64" t="s">
        <v>1519</v>
      </c>
      <c r="H256" s="64" t="s">
        <v>1446</v>
      </c>
      <c r="I256" s="64" t="s">
        <v>1520</v>
      </c>
      <c r="J256" s="64" t="s">
        <v>1519</v>
      </c>
      <c r="K256" s="64" t="s">
        <v>1519</v>
      </c>
      <c r="L256" s="64" t="s">
        <v>1521</v>
      </c>
      <c r="M256" s="64" t="s">
        <v>1519</v>
      </c>
      <c r="N256" s="64" t="s">
        <v>1446</v>
      </c>
      <c r="O256" s="64" t="s">
        <v>1519</v>
      </c>
      <c r="P256" s="64" t="s">
        <v>1520</v>
      </c>
      <c r="Q256" s="64" t="s">
        <v>1519</v>
      </c>
      <c r="R256" s="64" t="s">
        <v>1446</v>
      </c>
      <c r="S256" s="64" t="s">
        <v>1519</v>
      </c>
      <c r="T256" s="64" t="s">
        <v>1521</v>
      </c>
      <c r="U256" s="64" t="s">
        <v>1446</v>
      </c>
      <c r="V256" s="64" t="s">
        <v>1519</v>
      </c>
      <c r="W256" s="64" t="s">
        <v>1520</v>
      </c>
      <c r="X256" s="64" t="s">
        <v>1519</v>
      </c>
      <c r="Y256" s="64" t="s">
        <v>1519</v>
      </c>
      <c r="Z256" s="64" t="s">
        <v>1519</v>
      </c>
      <c r="AA256" s="64" t="s">
        <v>1519</v>
      </c>
      <c r="AB256" s="64" t="s">
        <v>1521</v>
      </c>
      <c r="AC256" s="64" t="s">
        <v>1519</v>
      </c>
      <c r="AD256" s="64" t="s">
        <v>1520</v>
      </c>
      <c r="AE256" s="64" t="s">
        <v>1446</v>
      </c>
      <c r="AF256" s="64" t="s">
        <v>1519</v>
      </c>
      <c r="AG256" s="64"/>
      <c r="AH256" s="64">
        <f t="shared" si="17"/>
        <v>30</v>
      </c>
      <c r="AI256" s="64">
        <f t="shared" si="18"/>
        <v>17</v>
      </c>
      <c r="AJ256" s="64">
        <f t="shared" si="19"/>
        <v>3</v>
      </c>
      <c r="AK256" s="64">
        <f t="shared" si="20"/>
        <v>4</v>
      </c>
      <c r="AL256" s="64">
        <f t="shared" si="21"/>
        <v>6</v>
      </c>
    </row>
    <row r="257" spans="1:38">
      <c r="A257" s="63" t="str">
        <f>[1]Employee_Master!A253</f>
        <v>EMP0251</v>
      </c>
      <c r="B257" s="63" t="str">
        <f>[1]Employee_Master!B253</f>
        <v>Ram Sheikh</v>
      </c>
      <c r="C257" s="64" t="s">
        <v>1519</v>
      </c>
      <c r="D257" s="64" t="s">
        <v>1519</v>
      </c>
      <c r="E257" s="64" t="s">
        <v>1446</v>
      </c>
      <c r="F257" s="64" t="s">
        <v>1519</v>
      </c>
      <c r="G257" s="64" t="s">
        <v>1519</v>
      </c>
      <c r="H257" s="64" t="s">
        <v>1519</v>
      </c>
      <c r="I257" s="64" t="s">
        <v>1520</v>
      </c>
      <c r="J257" s="64" t="s">
        <v>1519</v>
      </c>
      <c r="K257" s="64" t="s">
        <v>1446</v>
      </c>
      <c r="L257" s="64" t="s">
        <v>1521</v>
      </c>
      <c r="M257" s="64" t="s">
        <v>1519</v>
      </c>
      <c r="N257" s="64" t="s">
        <v>1519</v>
      </c>
      <c r="O257" s="64" t="s">
        <v>1446</v>
      </c>
      <c r="P257" s="64" t="s">
        <v>1520</v>
      </c>
      <c r="Q257" s="64" t="s">
        <v>1519</v>
      </c>
      <c r="R257" s="64" t="s">
        <v>1519</v>
      </c>
      <c r="S257" s="64" t="s">
        <v>1519</v>
      </c>
      <c r="T257" s="64" t="s">
        <v>1521</v>
      </c>
      <c r="U257" s="64" t="s">
        <v>1519</v>
      </c>
      <c r="V257" s="64" t="s">
        <v>1446</v>
      </c>
      <c r="W257" s="64" t="s">
        <v>1520</v>
      </c>
      <c r="X257" s="64" t="s">
        <v>1519</v>
      </c>
      <c r="Y257" s="64" t="s">
        <v>1446</v>
      </c>
      <c r="Z257" s="64" t="s">
        <v>1519</v>
      </c>
      <c r="AA257" s="64" t="s">
        <v>1519</v>
      </c>
      <c r="AB257" s="64" t="s">
        <v>1521</v>
      </c>
      <c r="AC257" s="64" t="s">
        <v>1446</v>
      </c>
      <c r="AD257" s="64" t="s">
        <v>1520</v>
      </c>
      <c r="AE257" s="64" t="s">
        <v>1519</v>
      </c>
      <c r="AF257" s="64" t="s">
        <v>1519</v>
      </c>
      <c r="AG257" s="64"/>
      <c r="AH257" s="64">
        <f t="shared" si="17"/>
        <v>30</v>
      </c>
      <c r="AI257" s="64">
        <f t="shared" si="18"/>
        <v>17</v>
      </c>
      <c r="AJ257" s="64">
        <f t="shared" si="19"/>
        <v>3</v>
      </c>
      <c r="AK257" s="64">
        <f t="shared" si="20"/>
        <v>4</v>
      </c>
      <c r="AL257" s="64">
        <f t="shared" si="21"/>
        <v>6</v>
      </c>
    </row>
    <row r="258" spans="1:38">
      <c r="A258" s="63" t="str">
        <f>[1]Employee_Master!A254</f>
        <v>EMP0252</v>
      </c>
      <c r="B258" s="63" t="str">
        <f>[1]Employee_Master!B254</f>
        <v>Ram Suri</v>
      </c>
      <c r="C258" s="64" t="s">
        <v>1519</v>
      </c>
      <c r="D258" s="64" t="s">
        <v>1519</v>
      </c>
      <c r="E258" s="64" t="s">
        <v>1519</v>
      </c>
      <c r="F258" s="64" t="s">
        <v>1519</v>
      </c>
      <c r="G258" s="64" t="s">
        <v>1519</v>
      </c>
      <c r="H258" s="64" t="s">
        <v>1446</v>
      </c>
      <c r="I258" s="64" t="s">
        <v>1520</v>
      </c>
      <c r="J258" s="64" t="s">
        <v>1519</v>
      </c>
      <c r="K258" s="64" t="s">
        <v>1519</v>
      </c>
      <c r="L258" s="64" t="s">
        <v>1521</v>
      </c>
      <c r="M258" s="64" t="s">
        <v>1519</v>
      </c>
      <c r="N258" s="64" t="s">
        <v>1519</v>
      </c>
      <c r="O258" s="64" t="s">
        <v>1519</v>
      </c>
      <c r="P258" s="64" t="s">
        <v>1520</v>
      </c>
      <c r="Q258" s="64" t="s">
        <v>1446</v>
      </c>
      <c r="R258" s="64" t="s">
        <v>1519</v>
      </c>
      <c r="S258" s="64" t="s">
        <v>1519</v>
      </c>
      <c r="T258" s="64" t="s">
        <v>1521</v>
      </c>
      <c r="U258" s="64" t="s">
        <v>1519</v>
      </c>
      <c r="V258" s="64" t="s">
        <v>1519</v>
      </c>
      <c r="W258" s="64" t="s">
        <v>1520</v>
      </c>
      <c r="X258" s="64" t="s">
        <v>1446</v>
      </c>
      <c r="Y258" s="64" t="s">
        <v>1519</v>
      </c>
      <c r="Z258" s="64" t="s">
        <v>1446</v>
      </c>
      <c r="AA258" s="64" t="s">
        <v>1519</v>
      </c>
      <c r="AB258" s="64" t="s">
        <v>1521</v>
      </c>
      <c r="AC258" s="64" t="s">
        <v>1446</v>
      </c>
      <c r="AD258" s="64" t="s">
        <v>1520</v>
      </c>
      <c r="AE258" s="64" t="s">
        <v>1519</v>
      </c>
      <c r="AF258" s="64" t="s">
        <v>1519</v>
      </c>
      <c r="AG258" s="64"/>
      <c r="AH258" s="64">
        <f t="shared" si="17"/>
        <v>30</v>
      </c>
      <c r="AI258" s="64">
        <f t="shared" si="18"/>
        <v>18</v>
      </c>
      <c r="AJ258" s="64">
        <f t="shared" si="19"/>
        <v>3</v>
      </c>
      <c r="AK258" s="64">
        <f t="shared" si="20"/>
        <v>4</v>
      </c>
      <c r="AL258" s="64">
        <f t="shared" si="21"/>
        <v>5</v>
      </c>
    </row>
    <row r="259" spans="1:38">
      <c r="A259" s="63" t="str">
        <f>[1]Employee_Master!A255</f>
        <v>EMP0253</v>
      </c>
      <c r="B259" s="63" t="str">
        <f>[1]Employee_Master!B255</f>
        <v>Ram Malik</v>
      </c>
      <c r="C259" s="64" t="s">
        <v>1519</v>
      </c>
      <c r="D259" s="64" t="s">
        <v>1519</v>
      </c>
      <c r="E259" s="64" t="s">
        <v>1519</v>
      </c>
      <c r="F259" s="64" t="s">
        <v>1519</v>
      </c>
      <c r="G259" s="64" t="s">
        <v>1519</v>
      </c>
      <c r="H259" s="64" t="s">
        <v>1519</v>
      </c>
      <c r="I259" s="64" t="s">
        <v>1520</v>
      </c>
      <c r="J259" s="64" t="s">
        <v>1519</v>
      </c>
      <c r="K259" s="64" t="s">
        <v>1446</v>
      </c>
      <c r="L259" s="64" t="s">
        <v>1521</v>
      </c>
      <c r="M259" s="64" t="s">
        <v>1519</v>
      </c>
      <c r="N259" s="64" t="s">
        <v>1519</v>
      </c>
      <c r="O259" s="64" t="s">
        <v>1446</v>
      </c>
      <c r="P259" s="64" t="s">
        <v>1520</v>
      </c>
      <c r="Q259" s="64" t="s">
        <v>1519</v>
      </c>
      <c r="R259" s="64" t="s">
        <v>1519</v>
      </c>
      <c r="S259" s="64" t="s">
        <v>1446</v>
      </c>
      <c r="T259" s="64" t="s">
        <v>1521</v>
      </c>
      <c r="U259" s="64" t="s">
        <v>1519</v>
      </c>
      <c r="V259" s="64" t="s">
        <v>1519</v>
      </c>
      <c r="W259" s="64" t="s">
        <v>1520</v>
      </c>
      <c r="X259" s="64" t="s">
        <v>1519</v>
      </c>
      <c r="Y259" s="64" t="s">
        <v>1519</v>
      </c>
      <c r="Z259" s="64" t="s">
        <v>1519</v>
      </c>
      <c r="AA259" s="64" t="s">
        <v>1519</v>
      </c>
      <c r="AB259" s="64" t="s">
        <v>1521</v>
      </c>
      <c r="AC259" s="64" t="s">
        <v>1519</v>
      </c>
      <c r="AD259" s="64" t="s">
        <v>1520</v>
      </c>
      <c r="AE259" s="64" t="s">
        <v>1519</v>
      </c>
      <c r="AF259" s="64" t="s">
        <v>1519</v>
      </c>
      <c r="AG259" s="64"/>
      <c r="AH259" s="64">
        <f t="shared" si="17"/>
        <v>30</v>
      </c>
      <c r="AI259" s="64">
        <f t="shared" si="18"/>
        <v>20</v>
      </c>
      <c r="AJ259" s="64">
        <f t="shared" si="19"/>
        <v>3</v>
      </c>
      <c r="AK259" s="64">
        <f t="shared" si="20"/>
        <v>4</v>
      </c>
      <c r="AL259" s="64">
        <f t="shared" si="21"/>
        <v>3</v>
      </c>
    </row>
    <row r="260" spans="1:38">
      <c r="A260" s="63" t="str">
        <f>[1]Employee_Master!A256</f>
        <v>EMP0254</v>
      </c>
      <c r="B260" s="63" t="str">
        <f>[1]Employee_Master!B256</f>
        <v>Ram Qureshi</v>
      </c>
      <c r="C260" s="64" t="s">
        <v>1519</v>
      </c>
      <c r="D260" s="64" t="s">
        <v>1519</v>
      </c>
      <c r="E260" s="64" t="s">
        <v>1519</v>
      </c>
      <c r="F260" s="64" t="s">
        <v>1519</v>
      </c>
      <c r="G260" s="64" t="s">
        <v>1519</v>
      </c>
      <c r="H260" s="64" t="s">
        <v>1519</v>
      </c>
      <c r="I260" s="64" t="s">
        <v>1520</v>
      </c>
      <c r="J260" s="64" t="s">
        <v>1446</v>
      </c>
      <c r="K260" s="64" t="s">
        <v>1519</v>
      </c>
      <c r="L260" s="64" t="s">
        <v>1521</v>
      </c>
      <c r="M260" s="64" t="s">
        <v>1446</v>
      </c>
      <c r="N260" s="64" t="s">
        <v>1519</v>
      </c>
      <c r="O260" s="64" t="s">
        <v>1519</v>
      </c>
      <c r="P260" s="64" t="s">
        <v>1520</v>
      </c>
      <c r="Q260" s="64" t="s">
        <v>1519</v>
      </c>
      <c r="R260" s="64" t="s">
        <v>1519</v>
      </c>
      <c r="S260" s="64" t="s">
        <v>1519</v>
      </c>
      <c r="T260" s="64" t="s">
        <v>1521</v>
      </c>
      <c r="U260" s="64" t="s">
        <v>1519</v>
      </c>
      <c r="V260" s="64" t="s">
        <v>1519</v>
      </c>
      <c r="W260" s="64" t="s">
        <v>1520</v>
      </c>
      <c r="X260" s="64" t="s">
        <v>1519</v>
      </c>
      <c r="Y260" s="64" t="s">
        <v>1519</v>
      </c>
      <c r="Z260" s="64" t="s">
        <v>1446</v>
      </c>
      <c r="AA260" s="64" t="s">
        <v>1446</v>
      </c>
      <c r="AB260" s="64" t="s">
        <v>1521</v>
      </c>
      <c r="AC260" s="64" t="s">
        <v>1519</v>
      </c>
      <c r="AD260" s="64" t="s">
        <v>1520</v>
      </c>
      <c r="AE260" s="64" t="s">
        <v>1446</v>
      </c>
      <c r="AF260" s="64" t="s">
        <v>1519</v>
      </c>
      <c r="AG260" s="64"/>
      <c r="AH260" s="64">
        <f t="shared" si="17"/>
        <v>30</v>
      </c>
      <c r="AI260" s="64">
        <f t="shared" si="18"/>
        <v>18</v>
      </c>
      <c r="AJ260" s="64">
        <f t="shared" si="19"/>
        <v>3</v>
      </c>
      <c r="AK260" s="64">
        <f t="shared" si="20"/>
        <v>4</v>
      </c>
      <c r="AL260" s="64">
        <f t="shared" si="21"/>
        <v>5</v>
      </c>
    </row>
    <row r="261" spans="1:38">
      <c r="A261" s="63" t="str">
        <f>[1]Employee_Master!A257</f>
        <v>EMP0255</v>
      </c>
      <c r="B261" s="63" t="str">
        <f>[1]Employee_Master!B257</f>
        <v>Ram Shaikh</v>
      </c>
      <c r="C261" s="64" t="s">
        <v>1519</v>
      </c>
      <c r="D261" s="64" t="s">
        <v>1519</v>
      </c>
      <c r="E261" s="64" t="s">
        <v>1446</v>
      </c>
      <c r="F261" s="64" t="s">
        <v>1519</v>
      </c>
      <c r="G261" s="64" t="s">
        <v>1446</v>
      </c>
      <c r="H261" s="64" t="s">
        <v>1519</v>
      </c>
      <c r="I261" s="64" t="s">
        <v>1520</v>
      </c>
      <c r="J261" s="64" t="s">
        <v>1519</v>
      </c>
      <c r="K261" s="64" t="s">
        <v>1519</v>
      </c>
      <c r="L261" s="64" t="s">
        <v>1521</v>
      </c>
      <c r="M261" s="64" t="s">
        <v>1519</v>
      </c>
      <c r="N261" s="64" t="s">
        <v>1446</v>
      </c>
      <c r="O261" s="64" t="s">
        <v>1519</v>
      </c>
      <c r="P261" s="64" t="s">
        <v>1520</v>
      </c>
      <c r="Q261" s="64" t="s">
        <v>1519</v>
      </c>
      <c r="R261" s="64" t="s">
        <v>1519</v>
      </c>
      <c r="S261" s="64" t="s">
        <v>1519</v>
      </c>
      <c r="T261" s="64" t="s">
        <v>1521</v>
      </c>
      <c r="U261" s="64" t="s">
        <v>1519</v>
      </c>
      <c r="V261" s="64" t="s">
        <v>1519</v>
      </c>
      <c r="W261" s="64" t="s">
        <v>1520</v>
      </c>
      <c r="X261" s="64" t="s">
        <v>1519</v>
      </c>
      <c r="Y261" s="64" t="s">
        <v>1519</v>
      </c>
      <c r="Z261" s="64" t="s">
        <v>1519</v>
      </c>
      <c r="AA261" s="64" t="s">
        <v>1446</v>
      </c>
      <c r="AB261" s="64" t="s">
        <v>1521</v>
      </c>
      <c r="AC261" s="64" t="s">
        <v>1519</v>
      </c>
      <c r="AD261" s="64" t="s">
        <v>1520</v>
      </c>
      <c r="AE261" s="64" t="s">
        <v>1519</v>
      </c>
      <c r="AF261" s="64" t="s">
        <v>1519</v>
      </c>
      <c r="AG261" s="64"/>
      <c r="AH261" s="64">
        <f t="shared" si="17"/>
        <v>30</v>
      </c>
      <c r="AI261" s="64">
        <f t="shared" si="18"/>
        <v>19</v>
      </c>
      <c r="AJ261" s="64">
        <f t="shared" si="19"/>
        <v>3</v>
      </c>
      <c r="AK261" s="64">
        <f t="shared" si="20"/>
        <v>4</v>
      </c>
      <c r="AL261" s="64">
        <f t="shared" si="21"/>
        <v>4</v>
      </c>
    </row>
    <row r="262" spans="1:38">
      <c r="A262" s="63" t="str">
        <f>[1]Employee_Master!A258</f>
        <v>EMP0256</v>
      </c>
      <c r="B262" s="63" t="str">
        <f>[1]Employee_Master!B258</f>
        <v>Ram Chaudhary</v>
      </c>
      <c r="C262" s="64" t="s">
        <v>1519</v>
      </c>
      <c r="D262" s="64" t="s">
        <v>1519</v>
      </c>
      <c r="E262" s="64" t="s">
        <v>1519</v>
      </c>
      <c r="F262" s="64" t="s">
        <v>1519</v>
      </c>
      <c r="G262" s="64" t="s">
        <v>1519</v>
      </c>
      <c r="H262" s="64" t="s">
        <v>1519</v>
      </c>
      <c r="I262" s="64" t="s">
        <v>1520</v>
      </c>
      <c r="J262" s="64" t="s">
        <v>1519</v>
      </c>
      <c r="K262" s="64" t="s">
        <v>1519</v>
      </c>
      <c r="L262" s="64" t="s">
        <v>1521</v>
      </c>
      <c r="M262" s="64" t="s">
        <v>1446</v>
      </c>
      <c r="N262" s="64" t="s">
        <v>1519</v>
      </c>
      <c r="O262" s="64" t="s">
        <v>1519</v>
      </c>
      <c r="P262" s="64" t="s">
        <v>1520</v>
      </c>
      <c r="Q262" s="64" t="s">
        <v>1446</v>
      </c>
      <c r="R262" s="64" t="s">
        <v>1519</v>
      </c>
      <c r="S262" s="64" t="s">
        <v>1446</v>
      </c>
      <c r="T262" s="64" t="s">
        <v>1521</v>
      </c>
      <c r="U262" s="64" t="s">
        <v>1519</v>
      </c>
      <c r="V262" s="64" t="s">
        <v>1519</v>
      </c>
      <c r="W262" s="64" t="s">
        <v>1520</v>
      </c>
      <c r="X262" s="64" t="s">
        <v>1519</v>
      </c>
      <c r="Y262" s="64" t="s">
        <v>1519</v>
      </c>
      <c r="Z262" s="64" t="s">
        <v>1519</v>
      </c>
      <c r="AA262" s="64" t="s">
        <v>1519</v>
      </c>
      <c r="AB262" s="64" t="s">
        <v>1521</v>
      </c>
      <c r="AC262" s="64" t="s">
        <v>1446</v>
      </c>
      <c r="AD262" s="64" t="s">
        <v>1520</v>
      </c>
      <c r="AE262" s="64" t="s">
        <v>1446</v>
      </c>
      <c r="AF262" s="64" t="s">
        <v>1519</v>
      </c>
      <c r="AG262" s="64"/>
      <c r="AH262" s="64">
        <f t="shared" si="17"/>
        <v>30</v>
      </c>
      <c r="AI262" s="64">
        <f t="shared" si="18"/>
        <v>18</v>
      </c>
      <c r="AJ262" s="64">
        <f t="shared" si="19"/>
        <v>3</v>
      </c>
      <c r="AK262" s="64">
        <f t="shared" si="20"/>
        <v>4</v>
      </c>
      <c r="AL262" s="64">
        <f t="shared" si="21"/>
        <v>5</v>
      </c>
    </row>
    <row r="263" spans="1:38">
      <c r="A263" s="63" t="str">
        <f>[1]Employee_Master!A259</f>
        <v>EMP0257</v>
      </c>
      <c r="B263" s="63" t="str">
        <f>[1]Employee_Master!B259</f>
        <v>Ram Tyagi</v>
      </c>
      <c r="C263" s="64" t="s">
        <v>1446</v>
      </c>
      <c r="D263" s="64" t="s">
        <v>1519</v>
      </c>
      <c r="E263" s="64" t="s">
        <v>1519</v>
      </c>
      <c r="F263" s="64" t="s">
        <v>1519</v>
      </c>
      <c r="G263" s="64" t="s">
        <v>1446</v>
      </c>
      <c r="H263" s="64" t="s">
        <v>1519</v>
      </c>
      <c r="I263" s="64" t="s">
        <v>1520</v>
      </c>
      <c r="J263" s="64" t="s">
        <v>1446</v>
      </c>
      <c r="K263" s="64" t="s">
        <v>1446</v>
      </c>
      <c r="L263" s="64" t="s">
        <v>1521</v>
      </c>
      <c r="M263" s="64" t="s">
        <v>1519</v>
      </c>
      <c r="N263" s="64" t="s">
        <v>1519</v>
      </c>
      <c r="O263" s="64" t="s">
        <v>1446</v>
      </c>
      <c r="P263" s="64" t="s">
        <v>1520</v>
      </c>
      <c r="Q263" s="64" t="s">
        <v>1519</v>
      </c>
      <c r="R263" s="64" t="s">
        <v>1519</v>
      </c>
      <c r="S263" s="64" t="s">
        <v>1519</v>
      </c>
      <c r="T263" s="64" t="s">
        <v>1521</v>
      </c>
      <c r="U263" s="64" t="s">
        <v>1519</v>
      </c>
      <c r="V263" s="64" t="s">
        <v>1519</v>
      </c>
      <c r="W263" s="64" t="s">
        <v>1520</v>
      </c>
      <c r="X263" s="64" t="s">
        <v>1519</v>
      </c>
      <c r="Y263" s="64" t="s">
        <v>1519</v>
      </c>
      <c r="Z263" s="64" t="s">
        <v>1519</v>
      </c>
      <c r="AA263" s="64" t="s">
        <v>1519</v>
      </c>
      <c r="AB263" s="64" t="s">
        <v>1521</v>
      </c>
      <c r="AC263" s="64" t="s">
        <v>1446</v>
      </c>
      <c r="AD263" s="64" t="s">
        <v>1520</v>
      </c>
      <c r="AE263" s="64" t="s">
        <v>1519</v>
      </c>
      <c r="AF263" s="64" t="s">
        <v>1519</v>
      </c>
      <c r="AG263" s="64"/>
      <c r="AH263" s="64">
        <f t="shared" ref="AH263:AH326" si="22">COUNT(C$4:AG$4)</f>
        <v>30</v>
      </c>
      <c r="AI263" s="64">
        <f t="shared" ref="AI263:AI326" si="23">COUNTIF($C263:$AG263,"P")</f>
        <v>17</v>
      </c>
      <c r="AJ263" s="64">
        <f t="shared" ref="AJ263:AJ326" si="24">COUNTIF($C263:$AG263,"H")</f>
        <v>3</v>
      </c>
      <c r="AK263" s="64">
        <f t="shared" ref="AK263:AK326" si="25">COUNTIF(C$5:AG$6,"Sun")</f>
        <v>4</v>
      </c>
      <c r="AL263" s="64">
        <f t="shared" ref="AL263:AL326" si="26">COUNTIF($C263:$AG263,"A")</f>
        <v>6</v>
      </c>
    </row>
    <row r="264" spans="1:38">
      <c r="A264" s="63" t="str">
        <f>[1]Employee_Master!A260</f>
        <v>EMP0258</v>
      </c>
      <c r="B264" s="63" t="str">
        <f>[1]Employee_Master!B260</f>
        <v>Ram Jain</v>
      </c>
      <c r="C264" s="64" t="s">
        <v>1519</v>
      </c>
      <c r="D264" s="64" t="s">
        <v>1519</v>
      </c>
      <c r="E264" s="64" t="s">
        <v>1446</v>
      </c>
      <c r="F264" s="64" t="s">
        <v>1519</v>
      </c>
      <c r="G264" s="64" t="s">
        <v>1519</v>
      </c>
      <c r="H264" s="64" t="s">
        <v>1519</v>
      </c>
      <c r="I264" s="64" t="s">
        <v>1520</v>
      </c>
      <c r="J264" s="64" t="s">
        <v>1446</v>
      </c>
      <c r="K264" s="64" t="s">
        <v>1446</v>
      </c>
      <c r="L264" s="64" t="s">
        <v>1521</v>
      </c>
      <c r="M264" s="64" t="s">
        <v>1519</v>
      </c>
      <c r="N264" s="64" t="s">
        <v>1519</v>
      </c>
      <c r="O264" s="64" t="s">
        <v>1446</v>
      </c>
      <c r="P264" s="64" t="s">
        <v>1520</v>
      </c>
      <c r="Q264" s="64" t="s">
        <v>1519</v>
      </c>
      <c r="R264" s="64" t="s">
        <v>1519</v>
      </c>
      <c r="S264" s="64" t="s">
        <v>1519</v>
      </c>
      <c r="T264" s="64" t="s">
        <v>1521</v>
      </c>
      <c r="U264" s="64" t="s">
        <v>1519</v>
      </c>
      <c r="V264" s="64" t="s">
        <v>1446</v>
      </c>
      <c r="W264" s="64" t="s">
        <v>1520</v>
      </c>
      <c r="X264" s="64" t="s">
        <v>1519</v>
      </c>
      <c r="Y264" s="64" t="s">
        <v>1519</v>
      </c>
      <c r="Z264" s="64" t="s">
        <v>1519</v>
      </c>
      <c r="AA264" s="64" t="s">
        <v>1519</v>
      </c>
      <c r="AB264" s="64" t="s">
        <v>1521</v>
      </c>
      <c r="AC264" s="64" t="s">
        <v>1519</v>
      </c>
      <c r="AD264" s="64" t="s">
        <v>1520</v>
      </c>
      <c r="AE264" s="64" t="s">
        <v>1519</v>
      </c>
      <c r="AF264" s="64" t="s">
        <v>1519</v>
      </c>
      <c r="AG264" s="64"/>
      <c r="AH264" s="64">
        <f t="shared" si="22"/>
        <v>30</v>
      </c>
      <c r="AI264" s="64">
        <f t="shared" si="23"/>
        <v>18</v>
      </c>
      <c r="AJ264" s="64">
        <f t="shared" si="24"/>
        <v>3</v>
      </c>
      <c r="AK264" s="64">
        <f t="shared" si="25"/>
        <v>4</v>
      </c>
      <c r="AL264" s="64">
        <f t="shared" si="26"/>
        <v>5</v>
      </c>
    </row>
    <row r="265" spans="1:38">
      <c r="A265" s="63" t="str">
        <f>[1]Employee_Master!A261</f>
        <v>EMP0259</v>
      </c>
      <c r="B265" s="63" t="str">
        <f>[1]Employee_Master!B261</f>
        <v>Ram Agarwal</v>
      </c>
      <c r="C265" s="64" t="s">
        <v>1446</v>
      </c>
      <c r="D265" s="64" t="s">
        <v>1519</v>
      </c>
      <c r="E265" s="64" t="s">
        <v>1519</v>
      </c>
      <c r="F265" s="64" t="s">
        <v>1519</v>
      </c>
      <c r="G265" s="64" t="s">
        <v>1446</v>
      </c>
      <c r="H265" s="64" t="s">
        <v>1519</v>
      </c>
      <c r="I265" s="64" t="s">
        <v>1520</v>
      </c>
      <c r="J265" s="64" t="s">
        <v>1519</v>
      </c>
      <c r="K265" s="64" t="s">
        <v>1519</v>
      </c>
      <c r="L265" s="64" t="s">
        <v>1521</v>
      </c>
      <c r="M265" s="64" t="s">
        <v>1519</v>
      </c>
      <c r="N265" s="64" t="s">
        <v>1519</v>
      </c>
      <c r="O265" s="64" t="s">
        <v>1519</v>
      </c>
      <c r="P265" s="64" t="s">
        <v>1520</v>
      </c>
      <c r="Q265" s="64" t="s">
        <v>1519</v>
      </c>
      <c r="R265" s="64" t="s">
        <v>1519</v>
      </c>
      <c r="S265" s="64" t="s">
        <v>1446</v>
      </c>
      <c r="T265" s="64" t="s">
        <v>1521</v>
      </c>
      <c r="U265" s="64" t="s">
        <v>1519</v>
      </c>
      <c r="V265" s="64" t="s">
        <v>1446</v>
      </c>
      <c r="W265" s="64" t="s">
        <v>1520</v>
      </c>
      <c r="X265" s="64" t="s">
        <v>1519</v>
      </c>
      <c r="Y265" s="64" t="s">
        <v>1519</v>
      </c>
      <c r="Z265" s="64" t="s">
        <v>1519</v>
      </c>
      <c r="AA265" s="64" t="s">
        <v>1519</v>
      </c>
      <c r="AB265" s="64" t="s">
        <v>1521</v>
      </c>
      <c r="AC265" s="64" t="s">
        <v>1519</v>
      </c>
      <c r="AD265" s="64" t="s">
        <v>1520</v>
      </c>
      <c r="AE265" s="64" t="s">
        <v>1446</v>
      </c>
      <c r="AF265" s="64" t="s">
        <v>1446</v>
      </c>
      <c r="AG265" s="64"/>
      <c r="AH265" s="64">
        <f t="shared" si="22"/>
        <v>30</v>
      </c>
      <c r="AI265" s="64">
        <f t="shared" si="23"/>
        <v>17</v>
      </c>
      <c r="AJ265" s="64">
        <f t="shared" si="24"/>
        <v>3</v>
      </c>
      <c r="AK265" s="64">
        <f t="shared" si="25"/>
        <v>4</v>
      </c>
      <c r="AL265" s="64">
        <f t="shared" si="26"/>
        <v>6</v>
      </c>
    </row>
    <row r="266" spans="1:38">
      <c r="A266" s="63" t="str">
        <f>[1]Employee_Master!A262</f>
        <v>EMP0260</v>
      </c>
      <c r="B266" s="63" t="str">
        <f>[1]Employee_Master!B262</f>
        <v>Ram Nair</v>
      </c>
      <c r="C266" s="64" t="s">
        <v>1519</v>
      </c>
      <c r="D266" s="64" t="s">
        <v>1519</v>
      </c>
      <c r="E266" s="64" t="s">
        <v>1519</v>
      </c>
      <c r="F266" s="64" t="s">
        <v>1519</v>
      </c>
      <c r="G266" s="64" t="s">
        <v>1519</v>
      </c>
      <c r="H266" s="64" t="s">
        <v>1519</v>
      </c>
      <c r="I266" s="64" t="s">
        <v>1520</v>
      </c>
      <c r="J266" s="64" t="s">
        <v>1446</v>
      </c>
      <c r="K266" s="64" t="s">
        <v>1519</v>
      </c>
      <c r="L266" s="64" t="s">
        <v>1521</v>
      </c>
      <c r="M266" s="64" t="s">
        <v>1519</v>
      </c>
      <c r="N266" s="64" t="s">
        <v>1446</v>
      </c>
      <c r="O266" s="64" t="s">
        <v>1446</v>
      </c>
      <c r="P266" s="64" t="s">
        <v>1520</v>
      </c>
      <c r="Q266" s="64" t="s">
        <v>1519</v>
      </c>
      <c r="R266" s="64" t="s">
        <v>1519</v>
      </c>
      <c r="S266" s="64" t="s">
        <v>1519</v>
      </c>
      <c r="T266" s="64" t="s">
        <v>1521</v>
      </c>
      <c r="U266" s="64" t="s">
        <v>1519</v>
      </c>
      <c r="V266" s="64" t="s">
        <v>1519</v>
      </c>
      <c r="W266" s="64" t="s">
        <v>1520</v>
      </c>
      <c r="X266" s="64" t="s">
        <v>1519</v>
      </c>
      <c r="Y266" s="64" t="s">
        <v>1519</v>
      </c>
      <c r="Z266" s="64" t="s">
        <v>1519</v>
      </c>
      <c r="AA266" s="64" t="s">
        <v>1519</v>
      </c>
      <c r="AB266" s="64" t="s">
        <v>1521</v>
      </c>
      <c r="AC266" s="64" t="s">
        <v>1519</v>
      </c>
      <c r="AD266" s="64" t="s">
        <v>1520</v>
      </c>
      <c r="AE266" s="64" t="s">
        <v>1519</v>
      </c>
      <c r="AF266" s="64" t="s">
        <v>1519</v>
      </c>
      <c r="AG266" s="64"/>
      <c r="AH266" s="64">
        <f t="shared" si="22"/>
        <v>30</v>
      </c>
      <c r="AI266" s="64">
        <f t="shared" si="23"/>
        <v>20</v>
      </c>
      <c r="AJ266" s="64">
        <f t="shared" si="24"/>
        <v>3</v>
      </c>
      <c r="AK266" s="64">
        <f t="shared" si="25"/>
        <v>4</v>
      </c>
      <c r="AL266" s="64">
        <f t="shared" si="26"/>
        <v>3</v>
      </c>
    </row>
    <row r="267" spans="1:38">
      <c r="A267" s="63" t="str">
        <f>[1]Employee_Master!A263</f>
        <v>EMP0261</v>
      </c>
      <c r="B267" s="63" t="str">
        <f>[1]Employee_Master!B263</f>
        <v>Raja Khan</v>
      </c>
      <c r="C267" s="64" t="s">
        <v>1446</v>
      </c>
      <c r="D267" s="64" t="s">
        <v>1519</v>
      </c>
      <c r="E267" s="64" t="s">
        <v>1446</v>
      </c>
      <c r="F267" s="64" t="s">
        <v>1519</v>
      </c>
      <c r="G267" s="64" t="s">
        <v>1519</v>
      </c>
      <c r="H267" s="64" t="s">
        <v>1446</v>
      </c>
      <c r="I267" s="64" t="s">
        <v>1520</v>
      </c>
      <c r="J267" s="64" t="s">
        <v>1519</v>
      </c>
      <c r="K267" s="64" t="s">
        <v>1519</v>
      </c>
      <c r="L267" s="64" t="s">
        <v>1521</v>
      </c>
      <c r="M267" s="64" t="s">
        <v>1519</v>
      </c>
      <c r="N267" s="64" t="s">
        <v>1519</v>
      </c>
      <c r="O267" s="64" t="s">
        <v>1519</v>
      </c>
      <c r="P267" s="64" t="s">
        <v>1520</v>
      </c>
      <c r="Q267" s="64" t="s">
        <v>1519</v>
      </c>
      <c r="R267" s="64" t="s">
        <v>1446</v>
      </c>
      <c r="S267" s="64" t="s">
        <v>1519</v>
      </c>
      <c r="T267" s="64" t="s">
        <v>1521</v>
      </c>
      <c r="U267" s="64" t="s">
        <v>1519</v>
      </c>
      <c r="V267" s="64" t="s">
        <v>1519</v>
      </c>
      <c r="W267" s="64" t="s">
        <v>1520</v>
      </c>
      <c r="X267" s="64" t="s">
        <v>1519</v>
      </c>
      <c r="Y267" s="64" t="s">
        <v>1446</v>
      </c>
      <c r="Z267" s="64" t="s">
        <v>1446</v>
      </c>
      <c r="AA267" s="64" t="s">
        <v>1519</v>
      </c>
      <c r="AB267" s="64" t="s">
        <v>1521</v>
      </c>
      <c r="AC267" s="64" t="s">
        <v>1446</v>
      </c>
      <c r="AD267" s="64" t="s">
        <v>1520</v>
      </c>
      <c r="AE267" s="64" t="s">
        <v>1519</v>
      </c>
      <c r="AF267" s="64" t="s">
        <v>1519</v>
      </c>
      <c r="AG267" s="64"/>
      <c r="AH267" s="64">
        <f t="shared" si="22"/>
        <v>30</v>
      </c>
      <c r="AI267" s="64">
        <f t="shared" si="23"/>
        <v>16</v>
      </c>
      <c r="AJ267" s="64">
        <f t="shared" si="24"/>
        <v>3</v>
      </c>
      <c r="AK267" s="64">
        <f t="shared" si="25"/>
        <v>4</v>
      </c>
      <c r="AL267" s="64">
        <f t="shared" si="26"/>
        <v>7</v>
      </c>
    </row>
    <row r="268" spans="1:38">
      <c r="A268" s="63" t="str">
        <f>[1]Employee_Master!A264</f>
        <v>EMP0262</v>
      </c>
      <c r="B268" s="63" t="str">
        <f>[1]Employee_Master!B264</f>
        <v>Raja Sharma</v>
      </c>
      <c r="C268" s="64" t="s">
        <v>1446</v>
      </c>
      <c r="D268" s="64" t="s">
        <v>1519</v>
      </c>
      <c r="E268" s="64" t="s">
        <v>1519</v>
      </c>
      <c r="F268" s="64" t="s">
        <v>1519</v>
      </c>
      <c r="G268" s="64" t="s">
        <v>1446</v>
      </c>
      <c r="H268" s="64" t="s">
        <v>1519</v>
      </c>
      <c r="I268" s="64" t="s">
        <v>1520</v>
      </c>
      <c r="J268" s="64" t="s">
        <v>1519</v>
      </c>
      <c r="K268" s="64" t="s">
        <v>1519</v>
      </c>
      <c r="L268" s="64" t="s">
        <v>1521</v>
      </c>
      <c r="M268" s="64" t="s">
        <v>1446</v>
      </c>
      <c r="N268" s="64" t="s">
        <v>1446</v>
      </c>
      <c r="O268" s="64" t="s">
        <v>1519</v>
      </c>
      <c r="P268" s="64" t="s">
        <v>1520</v>
      </c>
      <c r="Q268" s="64" t="s">
        <v>1519</v>
      </c>
      <c r="R268" s="64" t="s">
        <v>1519</v>
      </c>
      <c r="S268" s="64" t="s">
        <v>1519</v>
      </c>
      <c r="T268" s="64" t="s">
        <v>1521</v>
      </c>
      <c r="U268" s="64" t="s">
        <v>1519</v>
      </c>
      <c r="V268" s="64" t="s">
        <v>1519</v>
      </c>
      <c r="W268" s="64" t="s">
        <v>1520</v>
      </c>
      <c r="X268" s="64" t="s">
        <v>1519</v>
      </c>
      <c r="Y268" s="64" t="s">
        <v>1519</v>
      </c>
      <c r="Z268" s="64" t="s">
        <v>1519</v>
      </c>
      <c r="AA268" s="64" t="s">
        <v>1519</v>
      </c>
      <c r="AB268" s="64" t="s">
        <v>1521</v>
      </c>
      <c r="AC268" s="64" t="s">
        <v>1519</v>
      </c>
      <c r="AD268" s="64" t="s">
        <v>1520</v>
      </c>
      <c r="AE268" s="64" t="s">
        <v>1519</v>
      </c>
      <c r="AF268" s="64" t="s">
        <v>1446</v>
      </c>
      <c r="AG268" s="64"/>
      <c r="AH268" s="64">
        <f t="shared" si="22"/>
        <v>30</v>
      </c>
      <c r="AI268" s="64">
        <f t="shared" si="23"/>
        <v>18</v>
      </c>
      <c r="AJ268" s="64">
        <f t="shared" si="24"/>
        <v>3</v>
      </c>
      <c r="AK268" s="64">
        <f t="shared" si="25"/>
        <v>4</v>
      </c>
      <c r="AL268" s="64">
        <f t="shared" si="26"/>
        <v>5</v>
      </c>
    </row>
    <row r="269" spans="1:38">
      <c r="A269" s="63" t="str">
        <f>[1]Employee_Master!A265</f>
        <v>EMP0263</v>
      </c>
      <c r="B269" s="63" t="str">
        <f>[1]Employee_Master!B265</f>
        <v>Raja Raza</v>
      </c>
      <c r="C269" s="64" t="s">
        <v>1519</v>
      </c>
      <c r="D269" s="64" t="s">
        <v>1446</v>
      </c>
      <c r="E269" s="64" t="s">
        <v>1519</v>
      </c>
      <c r="F269" s="64" t="s">
        <v>1519</v>
      </c>
      <c r="G269" s="64" t="s">
        <v>1519</v>
      </c>
      <c r="H269" s="64" t="s">
        <v>1519</v>
      </c>
      <c r="I269" s="64" t="s">
        <v>1520</v>
      </c>
      <c r="J269" s="64" t="s">
        <v>1519</v>
      </c>
      <c r="K269" s="64" t="s">
        <v>1519</v>
      </c>
      <c r="L269" s="64" t="s">
        <v>1521</v>
      </c>
      <c r="M269" s="64" t="s">
        <v>1519</v>
      </c>
      <c r="N269" s="64" t="s">
        <v>1446</v>
      </c>
      <c r="O269" s="64" t="s">
        <v>1446</v>
      </c>
      <c r="P269" s="64" t="s">
        <v>1520</v>
      </c>
      <c r="Q269" s="64" t="s">
        <v>1446</v>
      </c>
      <c r="R269" s="64" t="s">
        <v>1446</v>
      </c>
      <c r="S269" s="64" t="s">
        <v>1519</v>
      </c>
      <c r="T269" s="64" t="s">
        <v>1521</v>
      </c>
      <c r="U269" s="64" t="s">
        <v>1519</v>
      </c>
      <c r="V269" s="64" t="s">
        <v>1446</v>
      </c>
      <c r="W269" s="64" t="s">
        <v>1520</v>
      </c>
      <c r="X269" s="64" t="s">
        <v>1519</v>
      </c>
      <c r="Y269" s="64" t="s">
        <v>1519</v>
      </c>
      <c r="Z269" s="64" t="s">
        <v>1519</v>
      </c>
      <c r="AA269" s="64" t="s">
        <v>1519</v>
      </c>
      <c r="AB269" s="64" t="s">
        <v>1521</v>
      </c>
      <c r="AC269" s="64" t="s">
        <v>1519</v>
      </c>
      <c r="AD269" s="64" t="s">
        <v>1520</v>
      </c>
      <c r="AE269" s="64" t="s">
        <v>1446</v>
      </c>
      <c r="AF269" s="64" t="s">
        <v>1519</v>
      </c>
      <c r="AG269" s="64"/>
      <c r="AH269" s="64">
        <f t="shared" si="22"/>
        <v>30</v>
      </c>
      <c r="AI269" s="64">
        <f t="shared" si="23"/>
        <v>16</v>
      </c>
      <c r="AJ269" s="64">
        <f t="shared" si="24"/>
        <v>3</v>
      </c>
      <c r="AK269" s="64">
        <f t="shared" si="25"/>
        <v>4</v>
      </c>
      <c r="AL269" s="64">
        <f t="shared" si="26"/>
        <v>7</v>
      </c>
    </row>
    <row r="270" spans="1:38">
      <c r="A270" s="63" t="str">
        <f>[1]Employee_Master!A266</f>
        <v>EMP0264</v>
      </c>
      <c r="B270" s="63" t="str">
        <f>[1]Employee_Master!B266</f>
        <v>Raja Singh</v>
      </c>
      <c r="C270" s="64" t="s">
        <v>1519</v>
      </c>
      <c r="D270" s="64" t="s">
        <v>1446</v>
      </c>
      <c r="E270" s="64" t="s">
        <v>1519</v>
      </c>
      <c r="F270" s="64" t="s">
        <v>1446</v>
      </c>
      <c r="G270" s="64" t="s">
        <v>1519</v>
      </c>
      <c r="H270" s="64" t="s">
        <v>1519</v>
      </c>
      <c r="I270" s="64" t="s">
        <v>1520</v>
      </c>
      <c r="J270" s="64" t="s">
        <v>1519</v>
      </c>
      <c r="K270" s="64" t="s">
        <v>1446</v>
      </c>
      <c r="L270" s="64" t="s">
        <v>1521</v>
      </c>
      <c r="M270" s="64" t="s">
        <v>1519</v>
      </c>
      <c r="N270" s="64" t="s">
        <v>1446</v>
      </c>
      <c r="O270" s="64" t="s">
        <v>1446</v>
      </c>
      <c r="P270" s="64" t="s">
        <v>1520</v>
      </c>
      <c r="Q270" s="64" t="s">
        <v>1519</v>
      </c>
      <c r="R270" s="64" t="s">
        <v>1519</v>
      </c>
      <c r="S270" s="64" t="s">
        <v>1519</v>
      </c>
      <c r="T270" s="64" t="s">
        <v>1521</v>
      </c>
      <c r="U270" s="64" t="s">
        <v>1519</v>
      </c>
      <c r="V270" s="64" t="s">
        <v>1519</v>
      </c>
      <c r="W270" s="64" t="s">
        <v>1520</v>
      </c>
      <c r="X270" s="64" t="s">
        <v>1519</v>
      </c>
      <c r="Y270" s="64" t="s">
        <v>1519</v>
      </c>
      <c r="Z270" s="64" t="s">
        <v>1446</v>
      </c>
      <c r="AA270" s="64" t="s">
        <v>1519</v>
      </c>
      <c r="AB270" s="64" t="s">
        <v>1521</v>
      </c>
      <c r="AC270" s="64" t="s">
        <v>1446</v>
      </c>
      <c r="AD270" s="64" t="s">
        <v>1520</v>
      </c>
      <c r="AE270" s="64" t="s">
        <v>1519</v>
      </c>
      <c r="AF270" s="64" t="s">
        <v>1519</v>
      </c>
      <c r="AG270" s="64"/>
      <c r="AH270" s="64">
        <f t="shared" si="22"/>
        <v>30</v>
      </c>
      <c r="AI270" s="64">
        <f t="shared" si="23"/>
        <v>16</v>
      </c>
      <c r="AJ270" s="64">
        <f t="shared" si="24"/>
        <v>3</v>
      </c>
      <c r="AK270" s="64">
        <f t="shared" si="25"/>
        <v>4</v>
      </c>
      <c r="AL270" s="64">
        <f t="shared" si="26"/>
        <v>7</v>
      </c>
    </row>
    <row r="271" spans="1:38">
      <c r="A271" s="63" t="str">
        <f>[1]Employee_Master!A267</f>
        <v>EMP0265</v>
      </c>
      <c r="B271" s="63" t="str">
        <f>[1]Employee_Master!B267</f>
        <v>Raja Ahmed</v>
      </c>
      <c r="C271" s="64" t="s">
        <v>1519</v>
      </c>
      <c r="D271" s="64" t="s">
        <v>1446</v>
      </c>
      <c r="E271" s="64" t="s">
        <v>1519</v>
      </c>
      <c r="F271" s="64" t="s">
        <v>1519</v>
      </c>
      <c r="G271" s="64" t="s">
        <v>1519</v>
      </c>
      <c r="H271" s="64" t="s">
        <v>1519</v>
      </c>
      <c r="I271" s="64" t="s">
        <v>1520</v>
      </c>
      <c r="J271" s="64" t="s">
        <v>1446</v>
      </c>
      <c r="K271" s="64" t="s">
        <v>1519</v>
      </c>
      <c r="L271" s="64" t="s">
        <v>1521</v>
      </c>
      <c r="M271" s="64" t="s">
        <v>1519</v>
      </c>
      <c r="N271" s="64" t="s">
        <v>1519</v>
      </c>
      <c r="O271" s="64" t="s">
        <v>1519</v>
      </c>
      <c r="P271" s="64" t="s">
        <v>1520</v>
      </c>
      <c r="Q271" s="64" t="s">
        <v>1519</v>
      </c>
      <c r="R271" s="64" t="s">
        <v>1519</v>
      </c>
      <c r="S271" s="64" t="s">
        <v>1446</v>
      </c>
      <c r="T271" s="64" t="s">
        <v>1521</v>
      </c>
      <c r="U271" s="64" t="s">
        <v>1519</v>
      </c>
      <c r="V271" s="64" t="s">
        <v>1519</v>
      </c>
      <c r="W271" s="64" t="s">
        <v>1520</v>
      </c>
      <c r="X271" s="64" t="s">
        <v>1519</v>
      </c>
      <c r="Y271" s="64" t="s">
        <v>1519</v>
      </c>
      <c r="Z271" s="64" t="s">
        <v>1519</v>
      </c>
      <c r="AA271" s="64" t="s">
        <v>1519</v>
      </c>
      <c r="AB271" s="64" t="s">
        <v>1521</v>
      </c>
      <c r="AC271" s="64" t="s">
        <v>1519</v>
      </c>
      <c r="AD271" s="64" t="s">
        <v>1520</v>
      </c>
      <c r="AE271" s="64" t="s">
        <v>1519</v>
      </c>
      <c r="AF271" s="64" t="s">
        <v>1519</v>
      </c>
      <c r="AG271" s="64"/>
      <c r="AH271" s="64">
        <f t="shared" si="22"/>
        <v>30</v>
      </c>
      <c r="AI271" s="64">
        <f t="shared" si="23"/>
        <v>20</v>
      </c>
      <c r="AJ271" s="64">
        <f t="shared" si="24"/>
        <v>3</v>
      </c>
      <c r="AK271" s="64">
        <f t="shared" si="25"/>
        <v>4</v>
      </c>
      <c r="AL271" s="64">
        <f t="shared" si="26"/>
        <v>3</v>
      </c>
    </row>
    <row r="272" spans="1:38">
      <c r="A272" s="63" t="str">
        <f>[1]Employee_Master!A268</f>
        <v>EMP0266</v>
      </c>
      <c r="B272" s="63" t="str">
        <f>[1]Employee_Master!B268</f>
        <v>Raja Gupta</v>
      </c>
      <c r="C272" s="64" t="s">
        <v>1519</v>
      </c>
      <c r="D272" s="64" t="s">
        <v>1519</v>
      </c>
      <c r="E272" s="64" t="s">
        <v>1519</v>
      </c>
      <c r="F272" s="64" t="s">
        <v>1519</v>
      </c>
      <c r="G272" s="64" t="s">
        <v>1519</v>
      </c>
      <c r="H272" s="64" t="s">
        <v>1519</v>
      </c>
      <c r="I272" s="64" t="s">
        <v>1520</v>
      </c>
      <c r="J272" s="64" t="s">
        <v>1519</v>
      </c>
      <c r="K272" s="64" t="s">
        <v>1519</v>
      </c>
      <c r="L272" s="64" t="s">
        <v>1521</v>
      </c>
      <c r="M272" s="64" t="s">
        <v>1519</v>
      </c>
      <c r="N272" s="64" t="s">
        <v>1519</v>
      </c>
      <c r="O272" s="64" t="s">
        <v>1446</v>
      </c>
      <c r="P272" s="64" t="s">
        <v>1520</v>
      </c>
      <c r="Q272" s="64" t="s">
        <v>1519</v>
      </c>
      <c r="R272" s="64" t="s">
        <v>1519</v>
      </c>
      <c r="S272" s="64" t="s">
        <v>1519</v>
      </c>
      <c r="T272" s="64" t="s">
        <v>1521</v>
      </c>
      <c r="U272" s="64" t="s">
        <v>1519</v>
      </c>
      <c r="V272" s="64" t="s">
        <v>1519</v>
      </c>
      <c r="W272" s="64" t="s">
        <v>1520</v>
      </c>
      <c r="X272" s="64" t="s">
        <v>1519</v>
      </c>
      <c r="Y272" s="64" t="s">
        <v>1519</v>
      </c>
      <c r="Z272" s="64" t="s">
        <v>1446</v>
      </c>
      <c r="AA272" s="64" t="s">
        <v>1519</v>
      </c>
      <c r="AB272" s="64" t="s">
        <v>1521</v>
      </c>
      <c r="AC272" s="64" t="s">
        <v>1519</v>
      </c>
      <c r="AD272" s="64" t="s">
        <v>1520</v>
      </c>
      <c r="AE272" s="64" t="s">
        <v>1519</v>
      </c>
      <c r="AF272" s="64" t="s">
        <v>1519</v>
      </c>
      <c r="AG272" s="64"/>
      <c r="AH272" s="64">
        <f t="shared" si="22"/>
        <v>30</v>
      </c>
      <c r="AI272" s="64">
        <f t="shared" si="23"/>
        <v>21</v>
      </c>
      <c r="AJ272" s="64">
        <f t="shared" si="24"/>
        <v>3</v>
      </c>
      <c r="AK272" s="64">
        <f t="shared" si="25"/>
        <v>4</v>
      </c>
      <c r="AL272" s="64">
        <f t="shared" si="26"/>
        <v>2</v>
      </c>
    </row>
    <row r="273" spans="1:38">
      <c r="A273" s="63" t="str">
        <f>[1]Employee_Master!A269</f>
        <v>EMP0267</v>
      </c>
      <c r="B273" s="63" t="str">
        <f>[1]Employee_Master!B269</f>
        <v>Raja Kumar</v>
      </c>
      <c r="C273" s="64" t="s">
        <v>1519</v>
      </c>
      <c r="D273" s="64" t="s">
        <v>1446</v>
      </c>
      <c r="E273" s="64" t="s">
        <v>1519</v>
      </c>
      <c r="F273" s="64" t="s">
        <v>1519</v>
      </c>
      <c r="G273" s="64" t="s">
        <v>1519</v>
      </c>
      <c r="H273" s="64" t="s">
        <v>1519</v>
      </c>
      <c r="I273" s="64" t="s">
        <v>1520</v>
      </c>
      <c r="J273" s="64" t="s">
        <v>1519</v>
      </c>
      <c r="K273" s="64" t="s">
        <v>1519</v>
      </c>
      <c r="L273" s="64" t="s">
        <v>1521</v>
      </c>
      <c r="M273" s="64" t="s">
        <v>1519</v>
      </c>
      <c r="N273" s="64" t="s">
        <v>1519</v>
      </c>
      <c r="O273" s="64" t="s">
        <v>1446</v>
      </c>
      <c r="P273" s="64" t="s">
        <v>1520</v>
      </c>
      <c r="Q273" s="64" t="s">
        <v>1519</v>
      </c>
      <c r="R273" s="64" t="s">
        <v>1519</v>
      </c>
      <c r="S273" s="64" t="s">
        <v>1519</v>
      </c>
      <c r="T273" s="64" t="s">
        <v>1521</v>
      </c>
      <c r="U273" s="64" t="s">
        <v>1519</v>
      </c>
      <c r="V273" s="64" t="s">
        <v>1519</v>
      </c>
      <c r="W273" s="64" t="s">
        <v>1520</v>
      </c>
      <c r="X273" s="64" t="s">
        <v>1519</v>
      </c>
      <c r="Y273" s="64" t="s">
        <v>1519</v>
      </c>
      <c r="Z273" s="64" t="s">
        <v>1519</v>
      </c>
      <c r="AA273" s="64" t="s">
        <v>1519</v>
      </c>
      <c r="AB273" s="64" t="s">
        <v>1521</v>
      </c>
      <c r="AC273" s="64" t="s">
        <v>1519</v>
      </c>
      <c r="AD273" s="64" t="s">
        <v>1520</v>
      </c>
      <c r="AE273" s="64" t="s">
        <v>1519</v>
      </c>
      <c r="AF273" s="64" t="s">
        <v>1446</v>
      </c>
      <c r="AG273" s="64"/>
      <c r="AH273" s="64">
        <f t="shared" si="22"/>
        <v>30</v>
      </c>
      <c r="AI273" s="64">
        <f t="shared" si="23"/>
        <v>20</v>
      </c>
      <c r="AJ273" s="64">
        <f t="shared" si="24"/>
        <v>3</v>
      </c>
      <c r="AK273" s="64">
        <f t="shared" si="25"/>
        <v>4</v>
      </c>
      <c r="AL273" s="64">
        <f t="shared" si="26"/>
        <v>3</v>
      </c>
    </row>
    <row r="274" spans="1:38">
      <c r="A274" s="63" t="str">
        <f>[1]Employee_Master!A270</f>
        <v>EMP0268</v>
      </c>
      <c r="B274" s="63" t="str">
        <f>[1]Employee_Master!B270</f>
        <v>Raja Verma</v>
      </c>
      <c r="C274" s="64" t="s">
        <v>1519</v>
      </c>
      <c r="D274" s="64" t="s">
        <v>1519</v>
      </c>
      <c r="E274" s="64" t="s">
        <v>1519</v>
      </c>
      <c r="F274" s="64" t="s">
        <v>1519</v>
      </c>
      <c r="G274" s="64" t="s">
        <v>1519</v>
      </c>
      <c r="H274" s="64" t="s">
        <v>1519</v>
      </c>
      <c r="I274" s="64" t="s">
        <v>1520</v>
      </c>
      <c r="J274" s="64" t="s">
        <v>1519</v>
      </c>
      <c r="K274" s="64" t="s">
        <v>1519</v>
      </c>
      <c r="L274" s="64" t="s">
        <v>1521</v>
      </c>
      <c r="M274" s="64" t="s">
        <v>1519</v>
      </c>
      <c r="N274" s="64" t="s">
        <v>1519</v>
      </c>
      <c r="O274" s="64" t="s">
        <v>1519</v>
      </c>
      <c r="P274" s="64" t="s">
        <v>1520</v>
      </c>
      <c r="Q274" s="64" t="s">
        <v>1519</v>
      </c>
      <c r="R274" s="64" t="s">
        <v>1519</v>
      </c>
      <c r="S274" s="64" t="s">
        <v>1446</v>
      </c>
      <c r="T274" s="64" t="s">
        <v>1521</v>
      </c>
      <c r="U274" s="64" t="s">
        <v>1519</v>
      </c>
      <c r="V274" s="64" t="s">
        <v>1519</v>
      </c>
      <c r="W274" s="64" t="s">
        <v>1520</v>
      </c>
      <c r="X274" s="64" t="s">
        <v>1519</v>
      </c>
      <c r="Y274" s="64" t="s">
        <v>1519</v>
      </c>
      <c r="Z274" s="64" t="s">
        <v>1519</v>
      </c>
      <c r="AA274" s="64" t="s">
        <v>1519</v>
      </c>
      <c r="AB274" s="64" t="s">
        <v>1521</v>
      </c>
      <c r="AC274" s="64" t="s">
        <v>1519</v>
      </c>
      <c r="AD274" s="64" t="s">
        <v>1520</v>
      </c>
      <c r="AE274" s="64" t="s">
        <v>1519</v>
      </c>
      <c r="AF274" s="64" t="s">
        <v>1446</v>
      </c>
      <c r="AG274" s="64"/>
      <c r="AH274" s="64">
        <f t="shared" si="22"/>
        <v>30</v>
      </c>
      <c r="AI274" s="64">
        <f t="shared" si="23"/>
        <v>21</v>
      </c>
      <c r="AJ274" s="64">
        <f t="shared" si="24"/>
        <v>3</v>
      </c>
      <c r="AK274" s="64">
        <f t="shared" si="25"/>
        <v>4</v>
      </c>
      <c r="AL274" s="64">
        <f t="shared" si="26"/>
        <v>2</v>
      </c>
    </row>
    <row r="275" spans="1:38">
      <c r="A275" s="63" t="str">
        <f>[1]Employee_Master!A271</f>
        <v>EMP0269</v>
      </c>
      <c r="B275" s="63" t="str">
        <f>[1]Employee_Master!B271</f>
        <v>Raja Patel</v>
      </c>
      <c r="C275" s="64" t="s">
        <v>1519</v>
      </c>
      <c r="D275" s="64" t="s">
        <v>1519</v>
      </c>
      <c r="E275" s="64" t="s">
        <v>1519</v>
      </c>
      <c r="F275" s="64" t="s">
        <v>1446</v>
      </c>
      <c r="G275" s="64" t="s">
        <v>1519</v>
      </c>
      <c r="H275" s="64" t="s">
        <v>1519</v>
      </c>
      <c r="I275" s="64" t="s">
        <v>1520</v>
      </c>
      <c r="J275" s="64" t="s">
        <v>1519</v>
      </c>
      <c r="K275" s="64" t="s">
        <v>1519</v>
      </c>
      <c r="L275" s="64" t="s">
        <v>1521</v>
      </c>
      <c r="M275" s="64" t="s">
        <v>1519</v>
      </c>
      <c r="N275" s="64" t="s">
        <v>1446</v>
      </c>
      <c r="O275" s="64" t="s">
        <v>1519</v>
      </c>
      <c r="P275" s="64" t="s">
        <v>1520</v>
      </c>
      <c r="Q275" s="64" t="s">
        <v>1519</v>
      </c>
      <c r="R275" s="64" t="s">
        <v>1519</v>
      </c>
      <c r="S275" s="64" t="s">
        <v>1519</v>
      </c>
      <c r="T275" s="64" t="s">
        <v>1521</v>
      </c>
      <c r="U275" s="64" t="s">
        <v>1446</v>
      </c>
      <c r="V275" s="64" t="s">
        <v>1446</v>
      </c>
      <c r="W275" s="64" t="s">
        <v>1520</v>
      </c>
      <c r="X275" s="64" t="s">
        <v>1519</v>
      </c>
      <c r="Y275" s="64" t="s">
        <v>1519</v>
      </c>
      <c r="Z275" s="64" t="s">
        <v>1519</v>
      </c>
      <c r="AA275" s="64" t="s">
        <v>1519</v>
      </c>
      <c r="AB275" s="64" t="s">
        <v>1521</v>
      </c>
      <c r="AC275" s="64" t="s">
        <v>1519</v>
      </c>
      <c r="AD275" s="64" t="s">
        <v>1520</v>
      </c>
      <c r="AE275" s="64" t="s">
        <v>1519</v>
      </c>
      <c r="AF275" s="64" t="s">
        <v>1519</v>
      </c>
      <c r="AG275" s="64"/>
      <c r="AH275" s="64">
        <f t="shared" si="22"/>
        <v>30</v>
      </c>
      <c r="AI275" s="64">
        <f t="shared" si="23"/>
        <v>19</v>
      </c>
      <c r="AJ275" s="64">
        <f t="shared" si="24"/>
        <v>3</v>
      </c>
      <c r="AK275" s="64">
        <f t="shared" si="25"/>
        <v>4</v>
      </c>
      <c r="AL275" s="64">
        <f t="shared" si="26"/>
        <v>4</v>
      </c>
    </row>
    <row r="276" spans="1:38">
      <c r="A276" s="63" t="str">
        <f>[1]Employee_Master!A272</f>
        <v>EMP0270</v>
      </c>
      <c r="B276" s="63" t="str">
        <f>[1]Employee_Master!B272</f>
        <v>Raja Ansari</v>
      </c>
      <c r="C276" s="64" t="s">
        <v>1519</v>
      </c>
      <c r="D276" s="64" t="s">
        <v>1519</v>
      </c>
      <c r="E276" s="64" t="s">
        <v>1519</v>
      </c>
      <c r="F276" s="64" t="s">
        <v>1519</v>
      </c>
      <c r="G276" s="64" t="s">
        <v>1519</v>
      </c>
      <c r="H276" s="64" t="s">
        <v>1519</v>
      </c>
      <c r="I276" s="64" t="s">
        <v>1520</v>
      </c>
      <c r="J276" s="64" t="s">
        <v>1519</v>
      </c>
      <c r="K276" s="64" t="s">
        <v>1446</v>
      </c>
      <c r="L276" s="64" t="s">
        <v>1521</v>
      </c>
      <c r="M276" s="64" t="s">
        <v>1519</v>
      </c>
      <c r="N276" s="64" t="s">
        <v>1519</v>
      </c>
      <c r="O276" s="64" t="s">
        <v>1446</v>
      </c>
      <c r="P276" s="64" t="s">
        <v>1520</v>
      </c>
      <c r="Q276" s="64" t="s">
        <v>1519</v>
      </c>
      <c r="R276" s="64" t="s">
        <v>1519</v>
      </c>
      <c r="S276" s="64" t="s">
        <v>1519</v>
      </c>
      <c r="T276" s="64" t="s">
        <v>1521</v>
      </c>
      <c r="U276" s="64" t="s">
        <v>1446</v>
      </c>
      <c r="V276" s="64" t="s">
        <v>1519</v>
      </c>
      <c r="W276" s="64" t="s">
        <v>1520</v>
      </c>
      <c r="X276" s="64" t="s">
        <v>1519</v>
      </c>
      <c r="Y276" s="64" t="s">
        <v>1519</v>
      </c>
      <c r="Z276" s="64" t="s">
        <v>1446</v>
      </c>
      <c r="AA276" s="64" t="s">
        <v>1446</v>
      </c>
      <c r="AB276" s="64" t="s">
        <v>1521</v>
      </c>
      <c r="AC276" s="64" t="s">
        <v>1519</v>
      </c>
      <c r="AD276" s="64" t="s">
        <v>1520</v>
      </c>
      <c r="AE276" s="64" t="s">
        <v>1446</v>
      </c>
      <c r="AF276" s="64" t="s">
        <v>1519</v>
      </c>
      <c r="AG276" s="64"/>
      <c r="AH276" s="64">
        <f t="shared" si="22"/>
        <v>30</v>
      </c>
      <c r="AI276" s="64">
        <f t="shared" si="23"/>
        <v>17</v>
      </c>
      <c r="AJ276" s="64">
        <f t="shared" si="24"/>
        <v>3</v>
      </c>
      <c r="AK276" s="64">
        <f t="shared" si="25"/>
        <v>4</v>
      </c>
      <c r="AL276" s="64">
        <f t="shared" si="26"/>
        <v>6</v>
      </c>
    </row>
    <row r="277" spans="1:38">
      <c r="A277" s="63" t="str">
        <f>[1]Employee_Master!A273</f>
        <v>EMP0271</v>
      </c>
      <c r="B277" s="63" t="str">
        <f>[1]Employee_Master!B273</f>
        <v>Raja Das</v>
      </c>
      <c r="C277" s="64" t="s">
        <v>1519</v>
      </c>
      <c r="D277" s="64" t="s">
        <v>1446</v>
      </c>
      <c r="E277" s="64" t="s">
        <v>1446</v>
      </c>
      <c r="F277" s="64" t="s">
        <v>1519</v>
      </c>
      <c r="G277" s="64" t="s">
        <v>1519</v>
      </c>
      <c r="H277" s="64" t="s">
        <v>1519</v>
      </c>
      <c r="I277" s="64" t="s">
        <v>1520</v>
      </c>
      <c r="J277" s="64" t="s">
        <v>1446</v>
      </c>
      <c r="K277" s="64" t="s">
        <v>1519</v>
      </c>
      <c r="L277" s="64" t="s">
        <v>1521</v>
      </c>
      <c r="M277" s="64" t="s">
        <v>1519</v>
      </c>
      <c r="N277" s="64" t="s">
        <v>1519</v>
      </c>
      <c r="O277" s="64" t="s">
        <v>1519</v>
      </c>
      <c r="P277" s="64" t="s">
        <v>1520</v>
      </c>
      <c r="Q277" s="64" t="s">
        <v>1519</v>
      </c>
      <c r="R277" s="64" t="s">
        <v>1519</v>
      </c>
      <c r="S277" s="64" t="s">
        <v>1446</v>
      </c>
      <c r="T277" s="64" t="s">
        <v>1521</v>
      </c>
      <c r="U277" s="64" t="s">
        <v>1446</v>
      </c>
      <c r="V277" s="64" t="s">
        <v>1446</v>
      </c>
      <c r="W277" s="64" t="s">
        <v>1520</v>
      </c>
      <c r="X277" s="64" t="s">
        <v>1446</v>
      </c>
      <c r="Y277" s="64" t="s">
        <v>1519</v>
      </c>
      <c r="Z277" s="64" t="s">
        <v>1446</v>
      </c>
      <c r="AA277" s="64" t="s">
        <v>1519</v>
      </c>
      <c r="AB277" s="64" t="s">
        <v>1521</v>
      </c>
      <c r="AC277" s="64" t="s">
        <v>1446</v>
      </c>
      <c r="AD277" s="64" t="s">
        <v>1520</v>
      </c>
      <c r="AE277" s="64" t="s">
        <v>1446</v>
      </c>
      <c r="AF277" s="64" t="s">
        <v>1519</v>
      </c>
      <c r="AG277" s="64"/>
      <c r="AH277" s="64">
        <f t="shared" si="22"/>
        <v>30</v>
      </c>
      <c r="AI277" s="64">
        <f t="shared" si="23"/>
        <v>13</v>
      </c>
      <c r="AJ277" s="64">
        <f t="shared" si="24"/>
        <v>3</v>
      </c>
      <c r="AK277" s="64">
        <f t="shared" si="25"/>
        <v>4</v>
      </c>
      <c r="AL277" s="64">
        <f t="shared" si="26"/>
        <v>10</v>
      </c>
    </row>
    <row r="278" spans="1:38">
      <c r="A278" s="63" t="str">
        <f>[1]Employee_Master!A274</f>
        <v>EMP0272</v>
      </c>
      <c r="B278" s="63" t="str">
        <f>[1]Employee_Master!B274</f>
        <v>Raja Bablu</v>
      </c>
      <c r="C278" s="64" t="s">
        <v>1519</v>
      </c>
      <c r="D278" s="64" t="s">
        <v>1519</v>
      </c>
      <c r="E278" s="64" t="s">
        <v>1519</v>
      </c>
      <c r="F278" s="64" t="s">
        <v>1519</v>
      </c>
      <c r="G278" s="64" t="s">
        <v>1519</v>
      </c>
      <c r="H278" s="64" t="s">
        <v>1519</v>
      </c>
      <c r="I278" s="64" t="s">
        <v>1520</v>
      </c>
      <c r="J278" s="64" t="s">
        <v>1519</v>
      </c>
      <c r="K278" s="64" t="s">
        <v>1519</v>
      </c>
      <c r="L278" s="64" t="s">
        <v>1521</v>
      </c>
      <c r="M278" s="64" t="s">
        <v>1519</v>
      </c>
      <c r="N278" s="64" t="s">
        <v>1519</v>
      </c>
      <c r="O278" s="64" t="s">
        <v>1519</v>
      </c>
      <c r="P278" s="64" t="s">
        <v>1520</v>
      </c>
      <c r="Q278" s="64" t="s">
        <v>1519</v>
      </c>
      <c r="R278" s="64" t="s">
        <v>1519</v>
      </c>
      <c r="S278" s="64" t="s">
        <v>1519</v>
      </c>
      <c r="T278" s="64" t="s">
        <v>1521</v>
      </c>
      <c r="U278" s="64" t="s">
        <v>1519</v>
      </c>
      <c r="V278" s="64" t="s">
        <v>1519</v>
      </c>
      <c r="W278" s="64" t="s">
        <v>1520</v>
      </c>
      <c r="X278" s="64" t="s">
        <v>1519</v>
      </c>
      <c r="Y278" s="64" t="s">
        <v>1519</v>
      </c>
      <c r="Z278" s="64" t="s">
        <v>1519</v>
      </c>
      <c r="AA278" s="64" t="s">
        <v>1519</v>
      </c>
      <c r="AB278" s="64" t="s">
        <v>1521</v>
      </c>
      <c r="AC278" s="64" t="s">
        <v>1519</v>
      </c>
      <c r="AD278" s="64" t="s">
        <v>1520</v>
      </c>
      <c r="AE278" s="64" t="s">
        <v>1519</v>
      </c>
      <c r="AF278" s="64" t="s">
        <v>1519</v>
      </c>
      <c r="AG278" s="64"/>
      <c r="AH278" s="64">
        <f t="shared" si="22"/>
        <v>30</v>
      </c>
      <c r="AI278" s="64">
        <f t="shared" si="23"/>
        <v>23</v>
      </c>
      <c r="AJ278" s="64">
        <f t="shared" si="24"/>
        <v>3</v>
      </c>
      <c r="AK278" s="64">
        <f t="shared" si="25"/>
        <v>4</v>
      </c>
      <c r="AL278" s="64">
        <f t="shared" si="26"/>
        <v>0</v>
      </c>
    </row>
    <row r="279" spans="1:38">
      <c r="A279" s="63" t="str">
        <f>[1]Employee_Master!A275</f>
        <v>EMP0273</v>
      </c>
      <c r="B279" s="63" t="str">
        <f>[1]Employee_Master!B275</f>
        <v>Raja Mehta</v>
      </c>
      <c r="C279" s="64" t="s">
        <v>1446</v>
      </c>
      <c r="D279" s="64" t="s">
        <v>1519</v>
      </c>
      <c r="E279" s="64" t="s">
        <v>1519</v>
      </c>
      <c r="F279" s="64" t="s">
        <v>1519</v>
      </c>
      <c r="G279" s="64" t="s">
        <v>1519</v>
      </c>
      <c r="H279" s="64" t="s">
        <v>1519</v>
      </c>
      <c r="I279" s="64" t="s">
        <v>1520</v>
      </c>
      <c r="J279" s="64" t="s">
        <v>1519</v>
      </c>
      <c r="K279" s="64" t="s">
        <v>1519</v>
      </c>
      <c r="L279" s="64" t="s">
        <v>1521</v>
      </c>
      <c r="M279" s="64" t="s">
        <v>1519</v>
      </c>
      <c r="N279" s="64" t="s">
        <v>1446</v>
      </c>
      <c r="O279" s="64" t="s">
        <v>1519</v>
      </c>
      <c r="P279" s="64" t="s">
        <v>1520</v>
      </c>
      <c r="Q279" s="64" t="s">
        <v>1519</v>
      </c>
      <c r="R279" s="64" t="s">
        <v>1446</v>
      </c>
      <c r="S279" s="64" t="s">
        <v>1519</v>
      </c>
      <c r="T279" s="64" t="s">
        <v>1521</v>
      </c>
      <c r="U279" s="64" t="s">
        <v>1519</v>
      </c>
      <c r="V279" s="64" t="s">
        <v>1519</v>
      </c>
      <c r="W279" s="64" t="s">
        <v>1520</v>
      </c>
      <c r="X279" s="64" t="s">
        <v>1519</v>
      </c>
      <c r="Y279" s="64" t="s">
        <v>1446</v>
      </c>
      <c r="Z279" s="64" t="s">
        <v>1519</v>
      </c>
      <c r="AA279" s="64" t="s">
        <v>1519</v>
      </c>
      <c r="AB279" s="64" t="s">
        <v>1521</v>
      </c>
      <c r="AC279" s="64" t="s">
        <v>1519</v>
      </c>
      <c r="AD279" s="64" t="s">
        <v>1520</v>
      </c>
      <c r="AE279" s="64" t="s">
        <v>1446</v>
      </c>
      <c r="AF279" s="64" t="s">
        <v>1519</v>
      </c>
      <c r="AG279" s="64"/>
      <c r="AH279" s="64">
        <f t="shared" si="22"/>
        <v>30</v>
      </c>
      <c r="AI279" s="64">
        <f t="shared" si="23"/>
        <v>18</v>
      </c>
      <c r="AJ279" s="64">
        <f t="shared" si="24"/>
        <v>3</v>
      </c>
      <c r="AK279" s="64">
        <f t="shared" si="25"/>
        <v>4</v>
      </c>
      <c r="AL279" s="64">
        <f t="shared" si="26"/>
        <v>5</v>
      </c>
    </row>
    <row r="280" spans="1:38">
      <c r="A280" s="63" t="str">
        <f>[1]Employee_Master!A276</f>
        <v>EMP0274</v>
      </c>
      <c r="B280" s="63" t="str">
        <f>[1]Employee_Master!B276</f>
        <v>Raja Pal</v>
      </c>
      <c r="C280" s="64" t="s">
        <v>1519</v>
      </c>
      <c r="D280" s="64" t="s">
        <v>1519</v>
      </c>
      <c r="E280" s="64" t="s">
        <v>1519</v>
      </c>
      <c r="F280" s="64" t="s">
        <v>1446</v>
      </c>
      <c r="G280" s="64" t="s">
        <v>1519</v>
      </c>
      <c r="H280" s="64" t="s">
        <v>1519</v>
      </c>
      <c r="I280" s="64" t="s">
        <v>1520</v>
      </c>
      <c r="J280" s="64" t="s">
        <v>1519</v>
      </c>
      <c r="K280" s="64" t="s">
        <v>1519</v>
      </c>
      <c r="L280" s="64" t="s">
        <v>1521</v>
      </c>
      <c r="M280" s="64" t="s">
        <v>1446</v>
      </c>
      <c r="N280" s="64" t="s">
        <v>1519</v>
      </c>
      <c r="O280" s="64" t="s">
        <v>1446</v>
      </c>
      <c r="P280" s="64" t="s">
        <v>1520</v>
      </c>
      <c r="Q280" s="64" t="s">
        <v>1446</v>
      </c>
      <c r="R280" s="64" t="s">
        <v>1446</v>
      </c>
      <c r="S280" s="64" t="s">
        <v>1446</v>
      </c>
      <c r="T280" s="64" t="s">
        <v>1521</v>
      </c>
      <c r="U280" s="64" t="s">
        <v>1519</v>
      </c>
      <c r="V280" s="64" t="s">
        <v>1519</v>
      </c>
      <c r="W280" s="64" t="s">
        <v>1520</v>
      </c>
      <c r="X280" s="64" t="s">
        <v>1446</v>
      </c>
      <c r="Y280" s="64" t="s">
        <v>1519</v>
      </c>
      <c r="Z280" s="64" t="s">
        <v>1519</v>
      </c>
      <c r="AA280" s="64" t="s">
        <v>1519</v>
      </c>
      <c r="AB280" s="64" t="s">
        <v>1521</v>
      </c>
      <c r="AC280" s="64" t="s">
        <v>1519</v>
      </c>
      <c r="AD280" s="64" t="s">
        <v>1520</v>
      </c>
      <c r="AE280" s="64" t="s">
        <v>1519</v>
      </c>
      <c r="AF280" s="64" t="s">
        <v>1519</v>
      </c>
      <c r="AG280" s="64"/>
      <c r="AH280" s="64">
        <f t="shared" si="22"/>
        <v>30</v>
      </c>
      <c r="AI280" s="64">
        <f t="shared" si="23"/>
        <v>16</v>
      </c>
      <c r="AJ280" s="64">
        <f t="shared" si="24"/>
        <v>3</v>
      </c>
      <c r="AK280" s="64">
        <f t="shared" si="25"/>
        <v>4</v>
      </c>
      <c r="AL280" s="64">
        <f t="shared" si="26"/>
        <v>7</v>
      </c>
    </row>
    <row r="281" spans="1:38">
      <c r="A281" s="63" t="str">
        <f>[1]Employee_Master!A277</f>
        <v>EMP0275</v>
      </c>
      <c r="B281" s="63" t="str">
        <f>[1]Employee_Master!B277</f>
        <v>Raja Lal</v>
      </c>
      <c r="C281" s="64" t="s">
        <v>1519</v>
      </c>
      <c r="D281" s="64" t="s">
        <v>1519</v>
      </c>
      <c r="E281" s="64" t="s">
        <v>1519</v>
      </c>
      <c r="F281" s="64" t="s">
        <v>1519</v>
      </c>
      <c r="G281" s="64" t="s">
        <v>1519</v>
      </c>
      <c r="H281" s="64" t="s">
        <v>1446</v>
      </c>
      <c r="I281" s="64" t="s">
        <v>1520</v>
      </c>
      <c r="J281" s="64" t="s">
        <v>1519</v>
      </c>
      <c r="K281" s="64" t="s">
        <v>1519</v>
      </c>
      <c r="L281" s="64" t="s">
        <v>1521</v>
      </c>
      <c r="M281" s="64" t="s">
        <v>1519</v>
      </c>
      <c r="N281" s="64" t="s">
        <v>1446</v>
      </c>
      <c r="O281" s="64" t="s">
        <v>1519</v>
      </c>
      <c r="P281" s="64" t="s">
        <v>1520</v>
      </c>
      <c r="Q281" s="64" t="s">
        <v>1519</v>
      </c>
      <c r="R281" s="64" t="s">
        <v>1519</v>
      </c>
      <c r="S281" s="64" t="s">
        <v>1519</v>
      </c>
      <c r="T281" s="64" t="s">
        <v>1521</v>
      </c>
      <c r="U281" s="64" t="s">
        <v>1519</v>
      </c>
      <c r="V281" s="64" t="s">
        <v>1519</v>
      </c>
      <c r="W281" s="64" t="s">
        <v>1520</v>
      </c>
      <c r="X281" s="64" t="s">
        <v>1519</v>
      </c>
      <c r="Y281" s="64" t="s">
        <v>1446</v>
      </c>
      <c r="Z281" s="64" t="s">
        <v>1519</v>
      </c>
      <c r="AA281" s="64" t="s">
        <v>1519</v>
      </c>
      <c r="AB281" s="64" t="s">
        <v>1521</v>
      </c>
      <c r="AC281" s="64" t="s">
        <v>1519</v>
      </c>
      <c r="AD281" s="64" t="s">
        <v>1520</v>
      </c>
      <c r="AE281" s="64" t="s">
        <v>1519</v>
      </c>
      <c r="AF281" s="64" t="s">
        <v>1519</v>
      </c>
      <c r="AG281" s="64"/>
      <c r="AH281" s="64">
        <f t="shared" si="22"/>
        <v>30</v>
      </c>
      <c r="AI281" s="64">
        <f t="shared" si="23"/>
        <v>20</v>
      </c>
      <c r="AJ281" s="64">
        <f t="shared" si="24"/>
        <v>3</v>
      </c>
      <c r="AK281" s="64">
        <f t="shared" si="25"/>
        <v>4</v>
      </c>
      <c r="AL281" s="64">
        <f t="shared" si="26"/>
        <v>3</v>
      </c>
    </row>
    <row r="282" spans="1:38">
      <c r="A282" s="63" t="str">
        <f>[1]Employee_Master!A278</f>
        <v>EMP0276</v>
      </c>
      <c r="B282" s="63" t="str">
        <f>[1]Employee_Master!B278</f>
        <v>Raja Mian</v>
      </c>
      <c r="C282" s="64" t="s">
        <v>1446</v>
      </c>
      <c r="D282" s="64" t="s">
        <v>1519</v>
      </c>
      <c r="E282" s="64" t="s">
        <v>1519</v>
      </c>
      <c r="F282" s="64" t="s">
        <v>1519</v>
      </c>
      <c r="G282" s="64" t="s">
        <v>1519</v>
      </c>
      <c r="H282" s="64" t="s">
        <v>1519</v>
      </c>
      <c r="I282" s="64" t="s">
        <v>1520</v>
      </c>
      <c r="J282" s="64" t="s">
        <v>1519</v>
      </c>
      <c r="K282" s="64" t="s">
        <v>1519</v>
      </c>
      <c r="L282" s="64" t="s">
        <v>1521</v>
      </c>
      <c r="M282" s="64" t="s">
        <v>1519</v>
      </c>
      <c r="N282" s="64" t="s">
        <v>1519</v>
      </c>
      <c r="O282" s="64" t="s">
        <v>1519</v>
      </c>
      <c r="P282" s="64" t="s">
        <v>1520</v>
      </c>
      <c r="Q282" s="64" t="s">
        <v>1519</v>
      </c>
      <c r="R282" s="64" t="s">
        <v>1519</v>
      </c>
      <c r="S282" s="64" t="s">
        <v>1519</v>
      </c>
      <c r="T282" s="64" t="s">
        <v>1521</v>
      </c>
      <c r="U282" s="64" t="s">
        <v>1446</v>
      </c>
      <c r="V282" s="64" t="s">
        <v>1519</v>
      </c>
      <c r="W282" s="64" t="s">
        <v>1520</v>
      </c>
      <c r="X282" s="64" t="s">
        <v>1519</v>
      </c>
      <c r="Y282" s="64" t="s">
        <v>1446</v>
      </c>
      <c r="Z282" s="64" t="s">
        <v>1446</v>
      </c>
      <c r="AA282" s="64" t="s">
        <v>1519</v>
      </c>
      <c r="AB282" s="64" t="s">
        <v>1521</v>
      </c>
      <c r="AC282" s="64" t="s">
        <v>1519</v>
      </c>
      <c r="AD282" s="64" t="s">
        <v>1520</v>
      </c>
      <c r="AE282" s="64" t="s">
        <v>1519</v>
      </c>
      <c r="AF282" s="64" t="s">
        <v>1446</v>
      </c>
      <c r="AG282" s="64"/>
      <c r="AH282" s="64">
        <f t="shared" si="22"/>
        <v>30</v>
      </c>
      <c r="AI282" s="64">
        <f t="shared" si="23"/>
        <v>18</v>
      </c>
      <c r="AJ282" s="64">
        <f t="shared" si="24"/>
        <v>3</v>
      </c>
      <c r="AK282" s="64">
        <f t="shared" si="25"/>
        <v>4</v>
      </c>
      <c r="AL282" s="64">
        <f t="shared" si="26"/>
        <v>5</v>
      </c>
    </row>
    <row r="283" spans="1:38">
      <c r="A283" s="63" t="str">
        <f>[1]Employee_Master!A279</f>
        <v>EMP0277</v>
      </c>
      <c r="B283" s="63" t="str">
        <f>[1]Employee_Master!B279</f>
        <v>Raja Sheikh</v>
      </c>
      <c r="C283" s="64" t="s">
        <v>1519</v>
      </c>
      <c r="D283" s="64" t="s">
        <v>1446</v>
      </c>
      <c r="E283" s="64" t="s">
        <v>1519</v>
      </c>
      <c r="F283" s="64" t="s">
        <v>1519</v>
      </c>
      <c r="G283" s="64" t="s">
        <v>1446</v>
      </c>
      <c r="H283" s="64" t="s">
        <v>1519</v>
      </c>
      <c r="I283" s="64" t="s">
        <v>1520</v>
      </c>
      <c r="J283" s="64" t="s">
        <v>1519</v>
      </c>
      <c r="K283" s="64" t="s">
        <v>1519</v>
      </c>
      <c r="L283" s="64" t="s">
        <v>1521</v>
      </c>
      <c r="M283" s="64" t="s">
        <v>1519</v>
      </c>
      <c r="N283" s="64" t="s">
        <v>1519</v>
      </c>
      <c r="O283" s="64" t="s">
        <v>1446</v>
      </c>
      <c r="P283" s="64" t="s">
        <v>1520</v>
      </c>
      <c r="Q283" s="64" t="s">
        <v>1519</v>
      </c>
      <c r="R283" s="64" t="s">
        <v>1519</v>
      </c>
      <c r="S283" s="64" t="s">
        <v>1519</v>
      </c>
      <c r="T283" s="64" t="s">
        <v>1521</v>
      </c>
      <c r="U283" s="64" t="s">
        <v>1519</v>
      </c>
      <c r="V283" s="64" t="s">
        <v>1519</v>
      </c>
      <c r="W283" s="64" t="s">
        <v>1520</v>
      </c>
      <c r="X283" s="64" t="s">
        <v>1519</v>
      </c>
      <c r="Y283" s="64" t="s">
        <v>1519</v>
      </c>
      <c r="Z283" s="64" t="s">
        <v>1519</v>
      </c>
      <c r="AA283" s="64" t="s">
        <v>1519</v>
      </c>
      <c r="AB283" s="64" t="s">
        <v>1521</v>
      </c>
      <c r="AC283" s="64" t="s">
        <v>1519</v>
      </c>
      <c r="AD283" s="64" t="s">
        <v>1520</v>
      </c>
      <c r="AE283" s="64" t="s">
        <v>1446</v>
      </c>
      <c r="AF283" s="64" t="s">
        <v>1519</v>
      </c>
      <c r="AG283" s="64"/>
      <c r="AH283" s="64">
        <f t="shared" si="22"/>
        <v>30</v>
      </c>
      <c r="AI283" s="64">
        <f t="shared" si="23"/>
        <v>19</v>
      </c>
      <c r="AJ283" s="64">
        <f t="shared" si="24"/>
        <v>3</v>
      </c>
      <c r="AK283" s="64">
        <f t="shared" si="25"/>
        <v>4</v>
      </c>
      <c r="AL283" s="64">
        <f t="shared" si="26"/>
        <v>4</v>
      </c>
    </row>
    <row r="284" spans="1:38">
      <c r="A284" s="63" t="str">
        <f>[1]Employee_Master!A280</f>
        <v>EMP0278</v>
      </c>
      <c r="B284" s="63" t="str">
        <f>[1]Employee_Master!B280</f>
        <v>Raja Suri</v>
      </c>
      <c r="C284" s="64" t="s">
        <v>1446</v>
      </c>
      <c r="D284" s="64" t="s">
        <v>1519</v>
      </c>
      <c r="E284" s="64" t="s">
        <v>1519</v>
      </c>
      <c r="F284" s="64" t="s">
        <v>1519</v>
      </c>
      <c r="G284" s="64" t="s">
        <v>1519</v>
      </c>
      <c r="H284" s="64" t="s">
        <v>1519</v>
      </c>
      <c r="I284" s="64" t="s">
        <v>1520</v>
      </c>
      <c r="J284" s="64" t="s">
        <v>1519</v>
      </c>
      <c r="K284" s="64" t="s">
        <v>1446</v>
      </c>
      <c r="L284" s="64" t="s">
        <v>1521</v>
      </c>
      <c r="M284" s="64" t="s">
        <v>1519</v>
      </c>
      <c r="N284" s="64" t="s">
        <v>1519</v>
      </c>
      <c r="O284" s="64" t="s">
        <v>1519</v>
      </c>
      <c r="P284" s="64" t="s">
        <v>1520</v>
      </c>
      <c r="Q284" s="64" t="s">
        <v>1446</v>
      </c>
      <c r="R284" s="64" t="s">
        <v>1446</v>
      </c>
      <c r="S284" s="64" t="s">
        <v>1519</v>
      </c>
      <c r="T284" s="64" t="s">
        <v>1521</v>
      </c>
      <c r="U284" s="64" t="s">
        <v>1519</v>
      </c>
      <c r="V284" s="64" t="s">
        <v>1519</v>
      </c>
      <c r="W284" s="64" t="s">
        <v>1520</v>
      </c>
      <c r="X284" s="64" t="s">
        <v>1519</v>
      </c>
      <c r="Y284" s="64" t="s">
        <v>1519</v>
      </c>
      <c r="Z284" s="64" t="s">
        <v>1446</v>
      </c>
      <c r="AA284" s="64" t="s">
        <v>1519</v>
      </c>
      <c r="AB284" s="64" t="s">
        <v>1521</v>
      </c>
      <c r="AC284" s="64" t="s">
        <v>1519</v>
      </c>
      <c r="AD284" s="64" t="s">
        <v>1520</v>
      </c>
      <c r="AE284" s="64" t="s">
        <v>1519</v>
      </c>
      <c r="AF284" s="64" t="s">
        <v>1519</v>
      </c>
      <c r="AG284" s="64"/>
      <c r="AH284" s="64">
        <f t="shared" si="22"/>
        <v>30</v>
      </c>
      <c r="AI284" s="64">
        <f t="shared" si="23"/>
        <v>18</v>
      </c>
      <c r="AJ284" s="64">
        <f t="shared" si="24"/>
        <v>3</v>
      </c>
      <c r="AK284" s="64">
        <f t="shared" si="25"/>
        <v>4</v>
      </c>
      <c r="AL284" s="64">
        <f t="shared" si="26"/>
        <v>5</v>
      </c>
    </row>
    <row r="285" spans="1:38">
      <c r="A285" s="63" t="str">
        <f>[1]Employee_Master!A281</f>
        <v>EMP0279</v>
      </c>
      <c r="B285" s="63" t="str">
        <f>[1]Employee_Master!B281</f>
        <v>Raja Malik</v>
      </c>
      <c r="C285" s="64" t="s">
        <v>1446</v>
      </c>
      <c r="D285" s="64" t="s">
        <v>1519</v>
      </c>
      <c r="E285" s="64" t="s">
        <v>1519</v>
      </c>
      <c r="F285" s="64" t="s">
        <v>1519</v>
      </c>
      <c r="G285" s="64" t="s">
        <v>1446</v>
      </c>
      <c r="H285" s="64" t="s">
        <v>1519</v>
      </c>
      <c r="I285" s="64" t="s">
        <v>1520</v>
      </c>
      <c r="J285" s="64" t="s">
        <v>1519</v>
      </c>
      <c r="K285" s="64" t="s">
        <v>1519</v>
      </c>
      <c r="L285" s="64" t="s">
        <v>1521</v>
      </c>
      <c r="M285" s="64" t="s">
        <v>1519</v>
      </c>
      <c r="N285" s="64" t="s">
        <v>1519</v>
      </c>
      <c r="O285" s="64" t="s">
        <v>1519</v>
      </c>
      <c r="P285" s="64" t="s">
        <v>1520</v>
      </c>
      <c r="Q285" s="64" t="s">
        <v>1519</v>
      </c>
      <c r="R285" s="64" t="s">
        <v>1519</v>
      </c>
      <c r="S285" s="64" t="s">
        <v>1519</v>
      </c>
      <c r="T285" s="64" t="s">
        <v>1521</v>
      </c>
      <c r="U285" s="64" t="s">
        <v>1519</v>
      </c>
      <c r="V285" s="64" t="s">
        <v>1519</v>
      </c>
      <c r="W285" s="64" t="s">
        <v>1520</v>
      </c>
      <c r="X285" s="64" t="s">
        <v>1446</v>
      </c>
      <c r="Y285" s="64" t="s">
        <v>1519</v>
      </c>
      <c r="Z285" s="64" t="s">
        <v>1519</v>
      </c>
      <c r="AA285" s="64" t="s">
        <v>1519</v>
      </c>
      <c r="AB285" s="64" t="s">
        <v>1521</v>
      </c>
      <c r="AC285" s="64" t="s">
        <v>1519</v>
      </c>
      <c r="AD285" s="64" t="s">
        <v>1520</v>
      </c>
      <c r="AE285" s="64" t="s">
        <v>1519</v>
      </c>
      <c r="AF285" s="64" t="s">
        <v>1519</v>
      </c>
      <c r="AG285" s="64"/>
      <c r="AH285" s="64">
        <f t="shared" si="22"/>
        <v>30</v>
      </c>
      <c r="AI285" s="64">
        <f t="shared" si="23"/>
        <v>20</v>
      </c>
      <c r="AJ285" s="64">
        <f t="shared" si="24"/>
        <v>3</v>
      </c>
      <c r="AK285" s="64">
        <f t="shared" si="25"/>
        <v>4</v>
      </c>
      <c r="AL285" s="64">
        <f t="shared" si="26"/>
        <v>3</v>
      </c>
    </row>
    <row r="286" spans="1:38">
      <c r="A286" s="63" t="str">
        <f>[1]Employee_Master!A282</f>
        <v>EMP0280</v>
      </c>
      <c r="B286" s="63" t="str">
        <f>[1]Employee_Master!B282</f>
        <v>Raja Qureshi</v>
      </c>
      <c r="C286" s="64" t="s">
        <v>1519</v>
      </c>
      <c r="D286" s="64" t="s">
        <v>1519</v>
      </c>
      <c r="E286" s="64" t="s">
        <v>1519</v>
      </c>
      <c r="F286" s="64" t="s">
        <v>1519</v>
      </c>
      <c r="G286" s="64" t="s">
        <v>1519</v>
      </c>
      <c r="H286" s="64" t="s">
        <v>1519</v>
      </c>
      <c r="I286" s="64" t="s">
        <v>1520</v>
      </c>
      <c r="J286" s="64" t="s">
        <v>1446</v>
      </c>
      <c r="K286" s="64" t="s">
        <v>1519</v>
      </c>
      <c r="L286" s="64" t="s">
        <v>1521</v>
      </c>
      <c r="M286" s="64" t="s">
        <v>1519</v>
      </c>
      <c r="N286" s="64" t="s">
        <v>1519</v>
      </c>
      <c r="O286" s="64" t="s">
        <v>1519</v>
      </c>
      <c r="P286" s="64" t="s">
        <v>1520</v>
      </c>
      <c r="Q286" s="64" t="s">
        <v>1519</v>
      </c>
      <c r="R286" s="64" t="s">
        <v>1519</v>
      </c>
      <c r="S286" s="64" t="s">
        <v>1519</v>
      </c>
      <c r="T286" s="64" t="s">
        <v>1521</v>
      </c>
      <c r="U286" s="64" t="s">
        <v>1519</v>
      </c>
      <c r="V286" s="64" t="s">
        <v>1519</v>
      </c>
      <c r="W286" s="64" t="s">
        <v>1520</v>
      </c>
      <c r="X286" s="64" t="s">
        <v>1519</v>
      </c>
      <c r="Y286" s="64" t="s">
        <v>1519</v>
      </c>
      <c r="Z286" s="64" t="s">
        <v>1519</v>
      </c>
      <c r="AA286" s="64" t="s">
        <v>1519</v>
      </c>
      <c r="AB286" s="64" t="s">
        <v>1521</v>
      </c>
      <c r="AC286" s="64" t="s">
        <v>1446</v>
      </c>
      <c r="AD286" s="64" t="s">
        <v>1520</v>
      </c>
      <c r="AE286" s="64" t="s">
        <v>1519</v>
      </c>
      <c r="AF286" s="64" t="s">
        <v>1519</v>
      </c>
      <c r="AG286" s="64"/>
      <c r="AH286" s="64">
        <f t="shared" si="22"/>
        <v>30</v>
      </c>
      <c r="AI286" s="64">
        <f t="shared" si="23"/>
        <v>21</v>
      </c>
      <c r="AJ286" s="64">
        <f t="shared" si="24"/>
        <v>3</v>
      </c>
      <c r="AK286" s="64">
        <f t="shared" si="25"/>
        <v>4</v>
      </c>
      <c r="AL286" s="64">
        <f t="shared" si="26"/>
        <v>2</v>
      </c>
    </row>
    <row r="287" spans="1:38">
      <c r="A287" s="63" t="str">
        <f>[1]Employee_Master!A283</f>
        <v>EMP0281</v>
      </c>
      <c r="B287" s="63" t="str">
        <f>[1]Employee_Master!B283</f>
        <v>Raja Shaikh</v>
      </c>
      <c r="C287" s="64" t="s">
        <v>1446</v>
      </c>
      <c r="D287" s="64" t="s">
        <v>1446</v>
      </c>
      <c r="E287" s="64" t="s">
        <v>1446</v>
      </c>
      <c r="F287" s="64" t="s">
        <v>1519</v>
      </c>
      <c r="G287" s="64" t="s">
        <v>1519</v>
      </c>
      <c r="H287" s="64" t="s">
        <v>1519</v>
      </c>
      <c r="I287" s="64" t="s">
        <v>1520</v>
      </c>
      <c r="J287" s="64" t="s">
        <v>1519</v>
      </c>
      <c r="K287" s="64" t="s">
        <v>1519</v>
      </c>
      <c r="L287" s="64" t="s">
        <v>1521</v>
      </c>
      <c r="M287" s="64" t="s">
        <v>1519</v>
      </c>
      <c r="N287" s="64" t="s">
        <v>1519</v>
      </c>
      <c r="O287" s="64" t="s">
        <v>1519</v>
      </c>
      <c r="P287" s="64" t="s">
        <v>1520</v>
      </c>
      <c r="Q287" s="64" t="s">
        <v>1519</v>
      </c>
      <c r="R287" s="64" t="s">
        <v>1519</v>
      </c>
      <c r="S287" s="64" t="s">
        <v>1519</v>
      </c>
      <c r="T287" s="64" t="s">
        <v>1521</v>
      </c>
      <c r="U287" s="64" t="s">
        <v>1519</v>
      </c>
      <c r="V287" s="64" t="s">
        <v>1519</v>
      </c>
      <c r="W287" s="64" t="s">
        <v>1520</v>
      </c>
      <c r="X287" s="64" t="s">
        <v>1519</v>
      </c>
      <c r="Y287" s="64" t="s">
        <v>1519</v>
      </c>
      <c r="Z287" s="64" t="s">
        <v>1446</v>
      </c>
      <c r="AA287" s="64" t="s">
        <v>1446</v>
      </c>
      <c r="AB287" s="64" t="s">
        <v>1521</v>
      </c>
      <c r="AC287" s="64" t="s">
        <v>1519</v>
      </c>
      <c r="AD287" s="64" t="s">
        <v>1520</v>
      </c>
      <c r="AE287" s="64" t="s">
        <v>1519</v>
      </c>
      <c r="AF287" s="64" t="s">
        <v>1519</v>
      </c>
      <c r="AG287" s="64"/>
      <c r="AH287" s="64">
        <f t="shared" si="22"/>
        <v>30</v>
      </c>
      <c r="AI287" s="64">
        <f t="shared" si="23"/>
        <v>18</v>
      </c>
      <c r="AJ287" s="64">
        <f t="shared" si="24"/>
        <v>3</v>
      </c>
      <c r="AK287" s="64">
        <f t="shared" si="25"/>
        <v>4</v>
      </c>
      <c r="AL287" s="64">
        <f t="shared" si="26"/>
        <v>5</v>
      </c>
    </row>
    <row r="288" spans="1:38">
      <c r="A288" s="63" t="str">
        <f>[1]Employee_Master!A284</f>
        <v>EMP0282</v>
      </c>
      <c r="B288" s="63" t="str">
        <f>[1]Employee_Master!B284</f>
        <v>Raja Chaudhary</v>
      </c>
      <c r="C288" s="64" t="s">
        <v>1519</v>
      </c>
      <c r="D288" s="64" t="s">
        <v>1446</v>
      </c>
      <c r="E288" s="64" t="s">
        <v>1519</v>
      </c>
      <c r="F288" s="64" t="s">
        <v>1446</v>
      </c>
      <c r="G288" s="64" t="s">
        <v>1519</v>
      </c>
      <c r="H288" s="64" t="s">
        <v>1519</v>
      </c>
      <c r="I288" s="64" t="s">
        <v>1520</v>
      </c>
      <c r="J288" s="64" t="s">
        <v>1519</v>
      </c>
      <c r="K288" s="64" t="s">
        <v>1519</v>
      </c>
      <c r="L288" s="64" t="s">
        <v>1521</v>
      </c>
      <c r="M288" s="64" t="s">
        <v>1519</v>
      </c>
      <c r="N288" s="64" t="s">
        <v>1519</v>
      </c>
      <c r="O288" s="64" t="s">
        <v>1519</v>
      </c>
      <c r="P288" s="64" t="s">
        <v>1520</v>
      </c>
      <c r="Q288" s="64" t="s">
        <v>1519</v>
      </c>
      <c r="R288" s="64" t="s">
        <v>1446</v>
      </c>
      <c r="S288" s="64" t="s">
        <v>1519</v>
      </c>
      <c r="T288" s="64" t="s">
        <v>1521</v>
      </c>
      <c r="U288" s="64" t="s">
        <v>1519</v>
      </c>
      <c r="V288" s="64" t="s">
        <v>1519</v>
      </c>
      <c r="W288" s="64" t="s">
        <v>1520</v>
      </c>
      <c r="X288" s="64" t="s">
        <v>1519</v>
      </c>
      <c r="Y288" s="64" t="s">
        <v>1446</v>
      </c>
      <c r="Z288" s="64" t="s">
        <v>1519</v>
      </c>
      <c r="AA288" s="64" t="s">
        <v>1519</v>
      </c>
      <c r="AB288" s="64" t="s">
        <v>1521</v>
      </c>
      <c r="AC288" s="64" t="s">
        <v>1519</v>
      </c>
      <c r="AD288" s="64" t="s">
        <v>1520</v>
      </c>
      <c r="AE288" s="64" t="s">
        <v>1519</v>
      </c>
      <c r="AF288" s="64" t="s">
        <v>1519</v>
      </c>
      <c r="AG288" s="64"/>
      <c r="AH288" s="64">
        <f t="shared" si="22"/>
        <v>30</v>
      </c>
      <c r="AI288" s="64">
        <f t="shared" si="23"/>
        <v>19</v>
      </c>
      <c r="AJ288" s="64">
        <f t="shared" si="24"/>
        <v>3</v>
      </c>
      <c r="AK288" s="64">
        <f t="shared" si="25"/>
        <v>4</v>
      </c>
      <c r="AL288" s="64">
        <f t="shared" si="26"/>
        <v>4</v>
      </c>
    </row>
    <row r="289" spans="1:38">
      <c r="A289" s="63" t="str">
        <f>[1]Employee_Master!A285</f>
        <v>EMP0283</v>
      </c>
      <c r="B289" s="63" t="str">
        <f>[1]Employee_Master!B285</f>
        <v>Raja Tyagi</v>
      </c>
      <c r="C289" s="64" t="s">
        <v>1519</v>
      </c>
      <c r="D289" s="64" t="s">
        <v>1519</v>
      </c>
      <c r="E289" s="64" t="s">
        <v>1519</v>
      </c>
      <c r="F289" s="64" t="s">
        <v>1446</v>
      </c>
      <c r="G289" s="64" t="s">
        <v>1446</v>
      </c>
      <c r="H289" s="64" t="s">
        <v>1519</v>
      </c>
      <c r="I289" s="64" t="s">
        <v>1520</v>
      </c>
      <c r="J289" s="64" t="s">
        <v>1519</v>
      </c>
      <c r="K289" s="64" t="s">
        <v>1446</v>
      </c>
      <c r="L289" s="64" t="s">
        <v>1521</v>
      </c>
      <c r="M289" s="64" t="s">
        <v>1519</v>
      </c>
      <c r="N289" s="64" t="s">
        <v>1446</v>
      </c>
      <c r="O289" s="64" t="s">
        <v>1519</v>
      </c>
      <c r="P289" s="64" t="s">
        <v>1520</v>
      </c>
      <c r="Q289" s="64" t="s">
        <v>1519</v>
      </c>
      <c r="R289" s="64" t="s">
        <v>1519</v>
      </c>
      <c r="S289" s="64" t="s">
        <v>1519</v>
      </c>
      <c r="T289" s="64" t="s">
        <v>1521</v>
      </c>
      <c r="U289" s="64" t="s">
        <v>1519</v>
      </c>
      <c r="V289" s="64" t="s">
        <v>1519</v>
      </c>
      <c r="W289" s="64" t="s">
        <v>1520</v>
      </c>
      <c r="X289" s="64" t="s">
        <v>1519</v>
      </c>
      <c r="Y289" s="64" t="s">
        <v>1519</v>
      </c>
      <c r="Z289" s="64" t="s">
        <v>1519</v>
      </c>
      <c r="AA289" s="64" t="s">
        <v>1519</v>
      </c>
      <c r="AB289" s="64" t="s">
        <v>1521</v>
      </c>
      <c r="AC289" s="64" t="s">
        <v>1519</v>
      </c>
      <c r="AD289" s="64" t="s">
        <v>1520</v>
      </c>
      <c r="AE289" s="64" t="s">
        <v>1519</v>
      </c>
      <c r="AF289" s="64" t="s">
        <v>1519</v>
      </c>
      <c r="AG289" s="64"/>
      <c r="AH289" s="64">
        <f t="shared" si="22"/>
        <v>30</v>
      </c>
      <c r="AI289" s="64">
        <f t="shared" si="23"/>
        <v>19</v>
      </c>
      <c r="AJ289" s="64">
        <f t="shared" si="24"/>
        <v>3</v>
      </c>
      <c r="AK289" s="64">
        <f t="shared" si="25"/>
        <v>4</v>
      </c>
      <c r="AL289" s="64">
        <f t="shared" si="26"/>
        <v>4</v>
      </c>
    </row>
    <row r="290" spans="1:38">
      <c r="A290" s="63" t="str">
        <f>[1]Employee_Master!A286</f>
        <v>EMP0284</v>
      </c>
      <c r="B290" s="63" t="str">
        <f>[1]Employee_Master!B286</f>
        <v>Raja Jain</v>
      </c>
      <c r="C290" s="64" t="s">
        <v>1446</v>
      </c>
      <c r="D290" s="64" t="s">
        <v>1519</v>
      </c>
      <c r="E290" s="64" t="s">
        <v>1446</v>
      </c>
      <c r="F290" s="64" t="s">
        <v>1519</v>
      </c>
      <c r="G290" s="64" t="s">
        <v>1519</v>
      </c>
      <c r="H290" s="64" t="s">
        <v>1519</v>
      </c>
      <c r="I290" s="64" t="s">
        <v>1520</v>
      </c>
      <c r="J290" s="64" t="s">
        <v>1519</v>
      </c>
      <c r="K290" s="64" t="s">
        <v>1519</v>
      </c>
      <c r="L290" s="64" t="s">
        <v>1521</v>
      </c>
      <c r="M290" s="64" t="s">
        <v>1446</v>
      </c>
      <c r="N290" s="64" t="s">
        <v>1519</v>
      </c>
      <c r="O290" s="64" t="s">
        <v>1519</v>
      </c>
      <c r="P290" s="64" t="s">
        <v>1520</v>
      </c>
      <c r="Q290" s="64" t="s">
        <v>1519</v>
      </c>
      <c r="R290" s="64" t="s">
        <v>1446</v>
      </c>
      <c r="S290" s="64" t="s">
        <v>1519</v>
      </c>
      <c r="T290" s="64" t="s">
        <v>1521</v>
      </c>
      <c r="U290" s="64" t="s">
        <v>1519</v>
      </c>
      <c r="V290" s="64" t="s">
        <v>1519</v>
      </c>
      <c r="W290" s="64" t="s">
        <v>1520</v>
      </c>
      <c r="X290" s="64" t="s">
        <v>1519</v>
      </c>
      <c r="Y290" s="64" t="s">
        <v>1446</v>
      </c>
      <c r="Z290" s="64" t="s">
        <v>1519</v>
      </c>
      <c r="AA290" s="64" t="s">
        <v>1519</v>
      </c>
      <c r="AB290" s="64" t="s">
        <v>1521</v>
      </c>
      <c r="AC290" s="64" t="s">
        <v>1519</v>
      </c>
      <c r="AD290" s="64" t="s">
        <v>1520</v>
      </c>
      <c r="AE290" s="64" t="s">
        <v>1446</v>
      </c>
      <c r="AF290" s="64" t="s">
        <v>1446</v>
      </c>
      <c r="AG290" s="64"/>
      <c r="AH290" s="64">
        <f t="shared" si="22"/>
        <v>30</v>
      </c>
      <c r="AI290" s="64">
        <f t="shared" si="23"/>
        <v>16</v>
      </c>
      <c r="AJ290" s="64">
        <f t="shared" si="24"/>
        <v>3</v>
      </c>
      <c r="AK290" s="64">
        <f t="shared" si="25"/>
        <v>4</v>
      </c>
      <c r="AL290" s="64">
        <f t="shared" si="26"/>
        <v>7</v>
      </c>
    </row>
    <row r="291" spans="1:38">
      <c r="A291" s="63" t="str">
        <f>[1]Employee_Master!A287</f>
        <v>EMP0285</v>
      </c>
      <c r="B291" s="63" t="str">
        <f>[1]Employee_Master!B287</f>
        <v>Raja Agarwal</v>
      </c>
      <c r="C291" s="64" t="s">
        <v>1519</v>
      </c>
      <c r="D291" s="64" t="s">
        <v>1446</v>
      </c>
      <c r="E291" s="64" t="s">
        <v>1519</v>
      </c>
      <c r="F291" s="64" t="s">
        <v>1446</v>
      </c>
      <c r="G291" s="64" t="s">
        <v>1519</v>
      </c>
      <c r="H291" s="64" t="s">
        <v>1446</v>
      </c>
      <c r="I291" s="64" t="s">
        <v>1520</v>
      </c>
      <c r="J291" s="64" t="s">
        <v>1519</v>
      </c>
      <c r="K291" s="64" t="s">
        <v>1519</v>
      </c>
      <c r="L291" s="64" t="s">
        <v>1521</v>
      </c>
      <c r="M291" s="64" t="s">
        <v>1519</v>
      </c>
      <c r="N291" s="64" t="s">
        <v>1519</v>
      </c>
      <c r="O291" s="64" t="s">
        <v>1519</v>
      </c>
      <c r="P291" s="64" t="s">
        <v>1520</v>
      </c>
      <c r="Q291" s="64" t="s">
        <v>1519</v>
      </c>
      <c r="R291" s="64" t="s">
        <v>1519</v>
      </c>
      <c r="S291" s="64" t="s">
        <v>1519</v>
      </c>
      <c r="T291" s="64" t="s">
        <v>1521</v>
      </c>
      <c r="U291" s="64" t="s">
        <v>1519</v>
      </c>
      <c r="V291" s="64" t="s">
        <v>1519</v>
      </c>
      <c r="W291" s="64" t="s">
        <v>1520</v>
      </c>
      <c r="X291" s="64" t="s">
        <v>1446</v>
      </c>
      <c r="Y291" s="64" t="s">
        <v>1519</v>
      </c>
      <c r="Z291" s="64" t="s">
        <v>1519</v>
      </c>
      <c r="AA291" s="64" t="s">
        <v>1446</v>
      </c>
      <c r="AB291" s="64" t="s">
        <v>1521</v>
      </c>
      <c r="AC291" s="64" t="s">
        <v>1519</v>
      </c>
      <c r="AD291" s="64" t="s">
        <v>1520</v>
      </c>
      <c r="AE291" s="64" t="s">
        <v>1446</v>
      </c>
      <c r="AF291" s="64" t="s">
        <v>1519</v>
      </c>
      <c r="AG291" s="64"/>
      <c r="AH291" s="64">
        <f t="shared" si="22"/>
        <v>30</v>
      </c>
      <c r="AI291" s="64">
        <f t="shared" si="23"/>
        <v>17</v>
      </c>
      <c r="AJ291" s="64">
        <f t="shared" si="24"/>
        <v>3</v>
      </c>
      <c r="AK291" s="64">
        <f t="shared" si="25"/>
        <v>4</v>
      </c>
      <c r="AL291" s="64">
        <f t="shared" si="26"/>
        <v>6</v>
      </c>
    </row>
    <row r="292" spans="1:38">
      <c r="A292" s="63" t="str">
        <f>[1]Employee_Master!A288</f>
        <v>EMP0286</v>
      </c>
      <c r="B292" s="63" t="str">
        <f>[1]Employee_Master!B288</f>
        <v>Raja Nair</v>
      </c>
      <c r="C292" s="64" t="s">
        <v>1446</v>
      </c>
      <c r="D292" s="64" t="s">
        <v>1519</v>
      </c>
      <c r="E292" s="64" t="s">
        <v>1519</v>
      </c>
      <c r="F292" s="64" t="s">
        <v>1519</v>
      </c>
      <c r="G292" s="64" t="s">
        <v>1519</v>
      </c>
      <c r="H292" s="64" t="s">
        <v>1519</v>
      </c>
      <c r="I292" s="64" t="s">
        <v>1520</v>
      </c>
      <c r="J292" s="64" t="s">
        <v>1519</v>
      </c>
      <c r="K292" s="64" t="s">
        <v>1519</v>
      </c>
      <c r="L292" s="64" t="s">
        <v>1521</v>
      </c>
      <c r="M292" s="64" t="s">
        <v>1519</v>
      </c>
      <c r="N292" s="64" t="s">
        <v>1519</v>
      </c>
      <c r="O292" s="64" t="s">
        <v>1519</v>
      </c>
      <c r="P292" s="64" t="s">
        <v>1520</v>
      </c>
      <c r="Q292" s="64" t="s">
        <v>1519</v>
      </c>
      <c r="R292" s="64" t="s">
        <v>1519</v>
      </c>
      <c r="S292" s="64" t="s">
        <v>1519</v>
      </c>
      <c r="T292" s="64" t="s">
        <v>1521</v>
      </c>
      <c r="U292" s="64" t="s">
        <v>1519</v>
      </c>
      <c r="V292" s="64" t="s">
        <v>1519</v>
      </c>
      <c r="W292" s="64" t="s">
        <v>1520</v>
      </c>
      <c r="X292" s="64" t="s">
        <v>1519</v>
      </c>
      <c r="Y292" s="64" t="s">
        <v>1446</v>
      </c>
      <c r="Z292" s="64" t="s">
        <v>1446</v>
      </c>
      <c r="AA292" s="64" t="s">
        <v>1519</v>
      </c>
      <c r="AB292" s="64" t="s">
        <v>1521</v>
      </c>
      <c r="AC292" s="64" t="s">
        <v>1519</v>
      </c>
      <c r="AD292" s="64" t="s">
        <v>1520</v>
      </c>
      <c r="AE292" s="64" t="s">
        <v>1519</v>
      </c>
      <c r="AF292" s="64" t="s">
        <v>1519</v>
      </c>
      <c r="AG292" s="64"/>
      <c r="AH292" s="64">
        <f t="shared" si="22"/>
        <v>30</v>
      </c>
      <c r="AI292" s="64">
        <f t="shared" si="23"/>
        <v>20</v>
      </c>
      <c r="AJ292" s="64">
        <f t="shared" si="24"/>
        <v>3</v>
      </c>
      <c r="AK292" s="64">
        <f t="shared" si="25"/>
        <v>4</v>
      </c>
      <c r="AL292" s="64">
        <f t="shared" si="26"/>
        <v>3</v>
      </c>
    </row>
    <row r="293" spans="1:38">
      <c r="A293" s="63" t="str">
        <f>[1]Employee_Master!A289</f>
        <v>EMP0287</v>
      </c>
      <c r="B293" s="63" t="str">
        <f>[1]Employee_Master!B289</f>
        <v>Fiza Khatoom</v>
      </c>
      <c r="C293" s="64" t="s">
        <v>1519</v>
      </c>
      <c r="D293" s="64" t="s">
        <v>1519</v>
      </c>
      <c r="E293" s="64" t="s">
        <v>1519</v>
      </c>
      <c r="F293" s="64" t="s">
        <v>1519</v>
      </c>
      <c r="G293" s="64" t="s">
        <v>1519</v>
      </c>
      <c r="H293" s="64" t="s">
        <v>1519</v>
      </c>
      <c r="I293" s="64" t="s">
        <v>1520</v>
      </c>
      <c r="J293" s="64" t="s">
        <v>1519</v>
      </c>
      <c r="K293" s="64" t="s">
        <v>1519</v>
      </c>
      <c r="L293" s="64" t="s">
        <v>1521</v>
      </c>
      <c r="M293" s="64" t="s">
        <v>1519</v>
      </c>
      <c r="N293" s="64" t="s">
        <v>1519</v>
      </c>
      <c r="O293" s="64" t="s">
        <v>1519</v>
      </c>
      <c r="P293" s="64" t="s">
        <v>1520</v>
      </c>
      <c r="Q293" s="64" t="s">
        <v>1446</v>
      </c>
      <c r="R293" s="64" t="s">
        <v>1519</v>
      </c>
      <c r="S293" s="64" t="s">
        <v>1519</v>
      </c>
      <c r="T293" s="64" t="s">
        <v>1521</v>
      </c>
      <c r="U293" s="64" t="s">
        <v>1519</v>
      </c>
      <c r="V293" s="64" t="s">
        <v>1519</v>
      </c>
      <c r="W293" s="64" t="s">
        <v>1520</v>
      </c>
      <c r="X293" s="64" t="s">
        <v>1519</v>
      </c>
      <c r="Y293" s="64" t="s">
        <v>1519</v>
      </c>
      <c r="Z293" s="64" t="s">
        <v>1446</v>
      </c>
      <c r="AA293" s="64" t="s">
        <v>1519</v>
      </c>
      <c r="AB293" s="64" t="s">
        <v>1521</v>
      </c>
      <c r="AC293" s="64" t="s">
        <v>1519</v>
      </c>
      <c r="AD293" s="64" t="s">
        <v>1520</v>
      </c>
      <c r="AE293" s="64" t="s">
        <v>1519</v>
      </c>
      <c r="AF293" s="64" t="s">
        <v>1519</v>
      </c>
      <c r="AG293" s="64"/>
      <c r="AH293" s="64">
        <f t="shared" si="22"/>
        <v>30</v>
      </c>
      <c r="AI293" s="64">
        <f t="shared" si="23"/>
        <v>21</v>
      </c>
      <c r="AJ293" s="64">
        <f t="shared" si="24"/>
        <v>3</v>
      </c>
      <c r="AK293" s="64">
        <f t="shared" si="25"/>
        <v>4</v>
      </c>
      <c r="AL293" s="64">
        <f t="shared" si="26"/>
        <v>2</v>
      </c>
    </row>
    <row r="294" spans="1:38">
      <c r="A294" s="63" t="str">
        <f>[1]Employee_Master!A290</f>
        <v>EMP0288</v>
      </c>
      <c r="B294" s="63" t="str">
        <f>[1]Employee_Master!B290</f>
        <v>Fiza Sharma</v>
      </c>
      <c r="C294" s="64" t="s">
        <v>1519</v>
      </c>
      <c r="D294" s="64" t="s">
        <v>1519</v>
      </c>
      <c r="E294" s="64" t="s">
        <v>1519</v>
      </c>
      <c r="F294" s="64" t="s">
        <v>1519</v>
      </c>
      <c r="G294" s="64" t="s">
        <v>1519</v>
      </c>
      <c r="H294" s="64" t="s">
        <v>1519</v>
      </c>
      <c r="I294" s="64" t="s">
        <v>1520</v>
      </c>
      <c r="J294" s="64" t="s">
        <v>1519</v>
      </c>
      <c r="K294" s="64" t="s">
        <v>1519</v>
      </c>
      <c r="L294" s="64" t="s">
        <v>1521</v>
      </c>
      <c r="M294" s="64" t="s">
        <v>1519</v>
      </c>
      <c r="N294" s="64" t="s">
        <v>1519</v>
      </c>
      <c r="O294" s="64" t="s">
        <v>1519</v>
      </c>
      <c r="P294" s="64" t="s">
        <v>1520</v>
      </c>
      <c r="Q294" s="64" t="s">
        <v>1519</v>
      </c>
      <c r="R294" s="64" t="s">
        <v>1519</v>
      </c>
      <c r="S294" s="64" t="s">
        <v>1519</v>
      </c>
      <c r="T294" s="64" t="s">
        <v>1521</v>
      </c>
      <c r="U294" s="64" t="s">
        <v>1519</v>
      </c>
      <c r="V294" s="64" t="s">
        <v>1519</v>
      </c>
      <c r="W294" s="64" t="s">
        <v>1520</v>
      </c>
      <c r="X294" s="64" t="s">
        <v>1519</v>
      </c>
      <c r="Y294" s="64" t="s">
        <v>1446</v>
      </c>
      <c r="Z294" s="64" t="s">
        <v>1519</v>
      </c>
      <c r="AA294" s="64" t="s">
        <v>1519</v>
      </c>
      <c r="AB294" s="64" t="s">
        <v>1521</v>
      </c>
      <c r="AC294" s="64" t="s">
        <v>1519</v>
      </c>
      <c r="AD294" s="64" t="s">
        <v>1520</v>
      </c>
      <c r="AE294" s="64" t="s">
        <v>1446</v>
      </c>
      <c r="AF294" s="64" t="s">
        <v>1519</v>
      </c>
      <c r="AG294" s="64"/>
      <c r="AH294" s="64">
        <f t="shared" si="22"/>
        <v>30</v>
      </c>
      <c r="AI294" s="64">
        <f t="shared" si="23"/>
        <v>21</v>
      </c>
      <c r="AJ294" s="64">
        <f t="shared" si="24"/>
        <v>3</v>
      </c>
      <c r="AK294" s="64">
        <f t="shared" si="25"/>
        <v>4</v>
      </c>
      <c r="AL294" s="64">
        <f t="shared" si="26"/>
        <v>2</v>
      </c>
    </row>
    <row r="295" spans="1:38">
      <c r="A295" s="63" t="str">
        <f>[1]Employee_Master!A291</f>
        <v>EMP0289</v>
      </c>
      <c r="B295" s="63" t="str">
        <f>[1]Employee_Master!B291</f>
        <v>Fiza Raza</v>
      </c>
      <c r="C295" s="64" t="s">
        <v>1519</v>
      </c>
      <c r="D295" s="64" t="s">
        <v>1519</v>
      </c>
      <c r="E295" s="64" t="s">
        <v>1446</v>
      </c>
      <c r="F295" s="64" t="s">
        <v>1519</v>
      </c>
      <c r="G295" s="64" t="s">
        <v>1519</v>
      </c>
      <c r="H295" s="64" t="s">
        <v>1519</v>
      </c>
      <c r="I295" s="64" t="s">
        <v>1520</v>
      </c>
      <c r="J295" s="64" t="s">
        <v>1519</v>
      </c>
      <c r="K295" s="64" t="s">
        <v>1519</v>
      </c>
      <c r="L295" s="64" t="s">
        <v>1521</v>
      </c>
      <c r="M295" s="64" t="s">
        <v>1519</v>
      </c>
      <c r="N295" s="64" t="s">
        <v>1446</v>
      </c>
      <c r="O295" s="64" t="s">
        <v>1446</v>
      </c>
      <c r="P295" s="64" t="s">
        <v>1520</v>
      </c>
      <c r="Q295" s="64" t="s">
        <v>1519</v>
      </c>
      <c r="R295" s="64" t="s">
        <v>1519</v>
      </c>
      <c r="S295" s="64" t="s">
        <v>1446</v>
      </c>
      <c r="T295" s="64" t="s">
        <v>1521</v>
      </c>
      <c r="U295" s="64" t="s">
        <v>1446</v>
      </c>
      <c r="V295" s="64" t="s">
        <v>1446</v>
      </c>
      <c r="W295" s="64" t="s">
        <v>1520</v>
      </c>
      <c r="X295" s="64" t="s">
        <v>1519</v>
      </c>
      <c r="Y295" s="64" t="s">
        <v>1519</v>
      </c>
      <c r="Z295" s="64" t="s">
        <v>1519</v>
      </c>
      <c r="AA295" s="64" t="s">
        <v>1446</v>
      </c>
      <c r="AB295" s="64" t="s">
        <v>1521</v>
      </c>
      <c r="AC295" s="64" t="s">
        <v>1519</v>
      </c>
      <c r="AD295" s="64" t="s">
        <v>1520</v>
      </c>
      <c r="AE295" s="64" t="s">
        <v>1519</v>
      </c>
      <c r="AF295" s="64" t="s">
        <v>1446</v>
      </c>
      <c r="AG295" s="64"/>
      <c r="AH295" s="64">
        <f t="shared" si="22"/>
        <v>30</v>
      </c>
      <c r="AI295" s="64">
        <f t="shared" si="23"/>
        <v>15</v>
      </c>
      <c r="AJ295" s="64">
        <f t="shared" si="24"/>
        <v>3</v>
      </c>
      <c r="AK295" s="64">
        <f t="shared" si="25"/>
        <v>4</v>
      </c>
      <c r="AL295" s="64">
        <f t="shared" si="26"/>
        <v>8</v>
      </c>
    </row>
    <row r="296" spans="1:38">
      <c r="A296" s="63" t="str">
        <f>[1]Employee_Master!A292</f>
        <v>EMP0290</v>
      </c>
      <c r="B296" s="63" t="str">
        <f>[1]Employee_Master!B292</f>
        <v>Fiza Singh</v>
      </c>
      <c r="C296" s="64" t="s">
        <v>1519</v>
      </c>
      <c r="D296" s="64" t="s">
        <v>1519</v>
      </c>
      <c r="E296" s="64" t="s">
        <v>1519</v>
      </c>
      <c r="F296" s="64" t="s">
        <v>1519</v>
      </c>
      <c r="G296" s="64" t="s">
        <v>1446</v>
      </c>
      <c r="H296" s="64" t="s">
        <v>1519</v>
      </c>
      <c r="I296" s="64" t="s">
        <v>1520</v>
      </c>
      <c r="J296" s="64" t="s">
        <v>1519</v>
      </c>
      <c r="K296" s="64" t="s">
        <v>1519</v>
      </c>
      <c r="L296" s="64" t="s">
        <v>1521</v>
      </c>
      <c r="M296" s="64" t="s">
        <v>1446</v>
      </c>
      <c r="N296" s="64" t="s">
        <v>1446</v>
      </c>
      <c r="O296" s="64" t="s">
        <v>1519</v>
      </c>
      <c r="P296" s="64" t="s">
        <v>1520</v>
      </c>
      <c r="Q296" s="64" t="s">
        <v>1519</v>
      </c>
      <c r="R296" s="64" t="s">
        <v>1446</v>
      </c>
      <c r="S296" s="64" t="s">
        <v>1519</v>
      </c>
      <c r="T296" s="64" t="s">
        <v>1521</v>
      </c>
      <c r="U296" s="64" t="s">
        <v>1519</v>
      </c>
      <c r="V296" s="64" t="s">
        <v>1519</v>
      </c>
      <c r="W296" s="64" t="s">
        <v>1520</v>
      </c>
      <c r="X296" s="64" t="s">
        <v>1519</v>
      </c>
      <c r="Y296" s="64" t="s">
        <v>1519</v>
      </c>
      <c r="Z296" s="64" t="s">
        <v>1519</v>
      </c>
      <c r="AA296" s="64" t="s">
        <v>1446</v>
      </c>
      <c r="AB296" s="64" t="s">
        <v>1521</v>
      </c>
      <c r="AC296" s="64" t="s">
        <v>1519</v>
      </c>
      <c r="AD296" s="64" t="s">
        <v>1520</v>
      </c>
      <c r="AE296" s="64" t="s">
        <v>1519</v>
      </c>
      <c r="AF296" s="64" t="s">
        <v>1519</v>
      </c>
      <c r="AG296" s="64"/>
      <c r="AH296" s="64">
        <f t="shared" si="22"/>
        <v>30</v>
      </c>
      <c r="AI296" s="64">
        <f t="shared" si="23"/>
        <v>18</v>
      </c>
      <c r="AJ296" s="64">
        <f t="shared" si="24"/>
        <v>3</v>
      </c>
      <c r="AK296" s="64">
        <f t="shared" si="25"/>
        <v>4</v>
      </c>
      <c r="AL296" s="64">
        <f t="shared" si="26"/>
        <v>5</v>
      </c>
    </row>
    <row r="297" spans="1:38">
      <c r="A297" s="63" t="str">
        <f>[1]Employee_Master!A293</f>
        <v>EMP0291</v>
      </c>
      <c r="B297" s="63" t="str">
        <f>[1]Employee_Master!B293</f>
        <v>Fiza Ahmed</v>
      </c>
      <c r="C297" s="64" t="s">
        <v>1446</v>
      </c>
      <c r="D297" s="64" t="s">
        <v>1446</v>
      </c>
      <c r="E297" s="64" t="s">
        <v>1446</v>
      </c>
      <c r="F297" s="64" t="s">
        <v>1519</v>
      </c>
      <c r="G297" s="64" t="s">
        <v>1519</v>
      </c>
      <c r="H297" s="64" t="s">
        <v>1519</v>
      </c>
      <c r="I297" s="64" t="s">
        <v>1520</v>
      </c>
      <c r="J297" s="64" t="s">
        <v>1519</v>
      </c>
      <c r="K297" s="64" t="s">
        <v>1519</v>
      </c>
      <c r="L297" s="64" t="s">
        <v>1521</v>
      </c>
      <c r="M297" s="64" t="s">
        <v>1519</v>
      </c>
      <c r="N297" s="64" t="s">
        <v>1519</v>
      </c>
      <c r="O297" s="64" t="s">
        <v>1519</v>
      </c>
      <c r="P297" s="64" t="s">
        <v>1520</v>
      </c>
      <c r="Q297" s="64" t="s">
        <v>1446</v>
      </c>
      <c r="R297" s="64" t="s">
        <v>1519</v>
      </c>
      <c r="S297" s="64" t="s">
        <v>1519</v>
      </c>
      <c r="T297" s="64" t="s">
        <v>1521</v>
      </c>
      <c r="U297" s="64" t="s">
        <v>1519</v>
      </c>
      <c r="V297" s="64" t="s">
        <v>1519</v>
      </c>
      <c r="W297" s="64" t="s">
        <v>1520</v>
      </c>
      <c r="X297" s="64" t="s">
        <v>1519</v>
      </c>
      <c r="Y297" s="64" t="s">
        <v>1519</v>
      </c>
      <c r="Z297" s="64" t="s">
        <v>1446</v>
      </c>
      <c r="AA297" s="64" t="s">
        <v>1519</v>
      </c>
      <c r="AB297" s="64" t="s">
        <v>1521</v>
      </c>
      <c r="AC297" s="64" t="s">
        <v>1519</v>
      </c>
      <c r="AD297" s="64" t="s">
        <v>1520</v>
      </c>
      <c r="AE297" s="64" t="s">
        <v>1519</v>
      </c>
      <c r="AF297" s="64" t="s">
        <v>1519</v>
      </c>
      <c r="AG297" s="64"/>
      <c r="AH297" s="64">
        <f t="shared" si="22"/>
        <v>30</v>
      </c>
      <c r="AI297" s="64">
        <f t="shared" si="23"/>
        <v>18</v>
      </c>
      <c r="AJ297" s="64">
        <f t="shared" si="24"/>
        <v>3</v>
      </c>
      <c r="AK297" s="64">
        <f t="shared" si="25"/>
        <v>4</v>
      </c>
      <c r="AL297" s="64">
        <f t="shared" si="26"/>
        <v>5</v>
      </c>
    </row>
    <row r="298" spans="1:38">
      <c r="A298" s="63" t="str">
        <f>[1]Employee_Master!A294</f>
        <v>EMP0292</v>
      </c>
      <c r="B298" s="63" t="str">
        <f>[1]Employee_Master!B294</f>
        <v>Fiza Gupta</v>
      </c>
      <c r="C298" s="64" t="s">
        <v>1519</v>
      </c>
      <c r="D298" s="64" t="s">
        <v>1446</v>
      </c>
      <c r="E298" s="64" t="s">
        <v>1519</v>
      </c>
      <c r="F298" s="64" t="s">
        <v>1519</v>
      </c>
      <c r="G298" s="64" t="s">
        <v>1519</v>
      </c>
      <c r="H298" s="64" t="s">
        <v>1519</v>
      </c>
      <c r="I298" s="64" t="s">
        <v>1520</v>
      </c>
      <c r="J298" s="64" t="s">
        <v>1446</v>
      </c>
      <c r="K298" s="64" t="s">
        <v>1446</v>
      </c>
      <c r="L298" s="64" t="s">
        <v>1521</v>
      </c>
      <c r="M298" s="64" t="s">
        <v>1446</v>
      </c>
      <c r="N298" s="64" t="s">
        <v>1519</v>
      </c>
      <c r="O298" s="64" t="s">
        <v>1519</v>
      </c>
      <c r="P298" s="64" t="s">
        <v>1520</v>
      </c>
      <c r="Q298" s="64" t="s">
        <v>1519</v>
      </c>
      <c r="R298" s="64" t="s">
        <v>1519</v>
      </c>
      <c r="S298" s="64" t="s">
        <v>1519</v>
      </c>
      <c r="T298" s="64" t="s">
        <v>1521</v>
      </c>
      <c r="U298" s="64" t="s">
        <v>1519</v>
      </c>
      <c r="V298" s="64" t="s">
        <v>1519</v>
      </c>
      <c r="W298" s="64" t="s">
        <v>1520</v>
      </c>
      <c r="X298" s="64" t="s">
        <v>1519</v>
      </c>
      <c r="Y298" s="64" t="s">
        <v>1519</v>
      </c>
      <c r="Z298" s="64" t="s">
        <v>1519</v>
      </c>
      <c r="AA298" s="64" t="s">
        <v>1519</v>
      </c>
      <c r="AB298" s="64" t="s">
        <v>1521</v>
      </c>
      <c r="AC298" s="64" t="s">
        <v>1519</v>
      </c>
      <c r="AD298" s="64" t="s">
        <v>1520</v>
      </c>
      <c r="AE298" s="64" t="s">
        <v>1519</v>
      </c>
      <c r="AF298" s="64" t="s">
        <v>1519</v>
      </c>
      <c r="AG298" s="64"/>
      <c r="AH298" s="64">
        <f t="shared" si="22"/>
        <v>30</v>
      </c>
      <c r="AI298" s="64">
        <f t="shared" si="23"/>
        <v>19</v>
      </c>
      <c r="AJ298" s="64">
        <f t="shared" si="24"/>
        <v>3</v>
      </c>
      <c r="AK298" s="64">
        <f t="shared" si="25"/>
        <v>4</v>
      </c>
      <c r="AL298" s="64">
        <f t="shared" si="26"/>
        <v>4</v>
      </c>
    </row>
    <row r="299" spans="1:38">
      <c r="A299" s="63" t="str">
        <f>[1]Employee_Master!A295</f>
        <v>EMP0293</v>
      </c>
      <c r="B299" s="63" t="str">
        <f>[1]Employee_Master!B295</f>
        <v>Fiza Kumar</v>
      </c>
      <c r="C299" s="64" t="s">
        <v>1446</v>
      </c>
      <c r="D299" s="64" t="s">
        <v>1519</v>
      </c>
      <c r="E299" s="64" t="s">
        <v>1519</v>
      </c>
      <c r="F299" s="64" t="s">
        <v>1519</v>
      </c>
      <c r="G299" s="64" t="s">
        <v>1519</v>
      </c>
      <c r="H299" s="64" t="s">
        <v>1519</v>
      </c>
      <c r="I299" s="64" t="s">
        <v>1520</v>
      </c>
      <c r="J299" s="64" t="s">
        <v>1519</v>
      </c>
      <c r="K299" s="64" t="s">
        <v>1519</v>
      </c>
      <c r="L299" s="64" t="s">
        <v>1521</v>
      </c>
      <c r="M299" s="64" t="s">
        <v>1519</v>
      </c>
      <c r="N299" s="64" t="s">
        <v>1446</v>
      </c>
      <c r="O299" s="64" t="s">
        <v>1519</v>
      </c>
      <c r="P299" s="64" t="s">
        <v>1520</v>
      </c>
      <c r="Q299" s="64" t="s">
        <v>1446</v>
      </c>
      <c r="R299" s="64" t="s">
        <v>1446</v>
      </c>
      <c r="S299" s="64" t="s">
        <v>1519</v>
      </c>
      <c r="T299" s="64" t="s">
        <v>1521</v>
      </c>
      <c r="U299" s="64" t="s">
        <v>1519</v>
      </c>
      <c r="V299" s="64" t="s">
        <v>1519</v>
      </c>
      <c r="W299" s="64" t="s">
        <v>1520</v>
      </c>
      <c r="X299" s="64" t="s">
        <v>1519</v>
      </c>
      <c r="Y299" s="64" t="s">
        <v>1446</v>
      </c>
      <c r="Z299" s="64" t="s">
        <v>1446</v>
      </c>
      <c r="AA299" s="64" t="s">
        <v>1519</v>
      </c>
      <c r="AB299" s="64" t="s">
        <v>1521</v>
      </c>
      <c r="AC299" s="64" t="s">
        <v>1519</v>
      </c>
      <c r="AD299" s="64" t="s">
        <v>1520</v>
      </c>
      <c r="AE299" s="64" t="s">
        <v>1519</v>
      </c>
      <c r="AF299" s="64" t="s">
        <v>1519</v>
      </c>
      <c r="AG299" s="64"/>
      <c r="AH299" s="64">
        <f t="shared" si="22"/>
        <v>30</v>
      </c>
      <c r="AI299" s="64">
        <f t="shared" si="23"/>
        <v>17</v>
      </c>
      <c r="AJ299" s="64">
        <f t="shared" si="24"/>
        <v>3</v>
      </c>
      <c r="AK299" s="64">
        <f t="shared" si="25"/>
        <v>4</v>
      </c>
      <c r="AL299" s="64">
        <f t="shared" si="26"/>
        <v>6</v>
      </c>
    </row>
    <row r="300" spans="1:38">
      <c r="A300" s="63" t="str">
        <f>[1]Employee_Master!A296</f>
        <v>EMP0294</v>
      </c>
      <c r="B300" s="63" t="str">
        <f>[1]Employee_Master!B296</f>
        <v>Fiza Verma</v>
      </c>
      <c r="C300" s="64" t="s">
        <v>1446</v>
      </c>
      <c r="D300" s="64" t="s">
        <v>1519</v>
      </c>
      <c r="E300" s="64" t="s">
        <v>1446</v>
      </c>
      <c r="F300" s="64" t="s">
        <v>1446</v>
      </c>
      <c r="G300" s="64" t="s">
        <v>1519</v>
      </c>
      <c r="H300" s="64" t="s">
        <v>1519</v>
      </c>
      <c r="I300" s="64" t="s">
        <v>1520</v>
      </c>
      <c r="J300" s="64" t="s">
        <v>1519</v>
      </c>
      <c r="K300" s="64" t="s">
        <v>1446</v>
      </c>
      <c r="L300" s="64" t="s">
        <v>1521</v>
      </c>
      <c r="M300" s="64" t="s">
        <v>1519</v>
      </c>
      <c r="N300" s="64" t="s">
        <v>1519</v>
      </c>
      <c r="O300" s="64" t="s">
        <v>1446</v>
      </c>
      <c r="P300" s="64" t="s">
        <v>1520</v>
      </c>
      <c r="Q300" s="64" t="s">
        <v>1519</v>
      </c>
      <c r="R300" s="64" t="s">
        <v>1519</v>
      </c>
      <c r="S300" s="64" t="s">
        <v>1519</v>
      </c>
      <c r="T300" s="64" t="s">
        <v>1521</v>
      </c>
      <c r="U300" s="64" t="s">
        <v>1446</v>
      </c>
      <c r="V300" s="64" t="s">
        <v>1519</v>
      </c>
      <c r="W300" s="64" t="s">
        <v>1520</v>
      </c>
      <c r="X300" s="64" t="s">
        <v>1519</v>
      </c>
      <c r="Y300" s="64" t="s">
        <v>1519</v>
      </c>
      <c r="Z300" s="64" t="s">
        <v>1519</v>
      </c>
      <c r="AA300" s="64" t="s">
        <v>1519</v>
      </c>
      <c r="AB300" s="64" t="s">
        <v>1521</v>
      </c>
      <c r="AC300" s="64" t="s">
        <v>1519</v>
      </c>
      <c r="AD300" s="64" t="s">
        <v>1520</v>
      </c>
      <c r="AE300" s="64" t="s">
        <v>1519</v>
      </c>
      <c r="AF300" s="64" t="s">
        <v>1519</v>
      </c>
      <c r="AG300" s="64"/>
      <c r="AH300" s="64">
        <f t="shared" si="22"/>
        <v>30</v>
      </c>
      <c r="AI300" s="64">
        <f t="shared" si="23"/>
        <v>17</v>
      </c>
      <c r="AJ300" s="64">
        <f t="shared" si="24"/>
        <v>3</v>
      </c>
      <c r="AK300" s="64">
        <f t="shared" si="25"/>
        <v>4</v>
      </c>
      <c r="AL300" s="64">
        <f t="shared" si="26"/>
        <v>6</v>
      </c>
    </row>
    <row r="301" spans="1:38">
      <c r="A301" s="63" t="str">
        <f>[1]Employee_Master!A297</f>
        <v>EMP0295</v>
      </c>
      <c r="B301" s="63" t="str">
        <f>[1]Employee_Master!B297</f>
        <v>Fiza Patel</v>
      </c>
      <c r="C301" s="64" t="s">
        <v>1519</v>
      </c>
      <c r="D301" s="64" t="s">
        <v>1519</v>
      </c>
      <c r="E301" s="64" t="s">
        <v>1519</v>
      </c>
      <c r="F301" s="64" t="s">
        <v>1519</v>
      </c>
      <c r="G301" s="64" t="s">
        <v>1519</v>
      </c>
      <c r="H301" s="64" t="s">
        <v>1519</v>
      </c>
      <c r="I301" s="64" t="s">
        <v>1520</v>
      </c>
      <c r="J301" s="64" t="s">
        <v>1519</v>
      </c>
      <c r="K301" s="64" t="s">
        <v>1519</v>
      </c>
      <c r="L301" s="64" t="s">
        <v>1521</v>
      </c>
      <c r="M301" s="64" t="s">
        <v>1519</v>
      </c>
      <c r="N301" s="64" t="s">
        <v>1446</v>
      </c>
      <c r="O301" s="64" t="s">
        <v>1519</v>
      </c>
      <c r="P301" s="64" t="s">
        <v>1520</v>
      </c>
      <c r="Q301" s="64" t="s">
        <v>1446</v>
      </c>
      <c r="R301" s="64" t="s">
        <v>1519</v>
      </c>
      <c r="S301" s="64" t="s">
        <v>1519</v>
      </c>
      <c r="T301" s="64" t="s">
        <v>1521</v>
      </c>
      <c r="U301" s="64" t="s">
        <v>1446</v>
      </c>
      <c r="V301" s="64" t="s">
        <v>1519</v>
      </c>
      <c r="W301" s="64" t="s">
        <v>1520</v>
      </c>
      <c r="X301" s="64" t="s">
        <v>1519</v>
      </c>
      <c r="Y301" s="64" t="s">
        <v>1519</v>
      </c>
      <c r="Z301" s="64" t="s">
        <v>1519</v>
      </c>
      <c r="AA301" s="64" t="s">
        <v>1519</v>
      </c>
      <c r="AB301" s="64" t="s">
        <v>1521</v>
      </c>
      <c r="AC301" s="64" t="s">
        <v>1519</v>
      </c>
      <c r="AD301" s="64" t="s">
        <v>1520</v>
      </c>
      <c r="AE301" s="64" t="s">
        <v>1519</v>
      </c>
      <c r="AF301" s="64" t="s">
        <v>1519</v>
      </c>
      <c r="AG301" s="64"/>
      <c r="AH301" s="64">
        <f t="shared" si="22"/>
        <v>30</v>
      </c>
      <c r="AI301" s="64">
        <f t="shared" si="23"/>
        <v>20</v>
      </c>
      <c r="AJ301" s="64">
        <f t="shared" si="24"/>
        <v>3</v>
      </c>
      <c r="AK301" s="64">
        <f t="shared" si="25"/>
        <v>4</v>
      </c>
      <c r="AL301" s="64">
        <f t="shared" si="26"/>
        <v>3</v>
      </c>
    </row>
    <row r="302" spans="1:38">
      <c r="A302" s="63" t="str">
        <f>[1]Employee_Master!A298</f>
        <v>EMP0296</v>
      </c>
      <c r="B302" s="63" t="str">
        <f>[1]Employee_Master!B298</f>
        <v>Fiza Ansari</v>
      </c>
      <c r="C302" s="64" t="s">
        <v>1519</v>
      </c>
      <c r="D302" s="64" t="s">
        <v>1519</v>
      </c>
      <c r="E302" s="64" t="s">
        <v>1446</v>
      </c>
      <c r="F302" s="64" t="s">
        <v>1519</v>
      </c>
      <c r="G302" s="64" t="s">
        <v>1519</v>
      </c>
      <c r="H302" s="64" t="s">
        <v>1519</v>
      </c>
      <c r="I302" s="64" t="s">
        <v>1520</v>
      </c>
      <c r="J302" s="64" t="s">
        <v>1519</v>
      </c>
      <c r="K302" s="64" t="s">
        <v>1446</v>
      </c>
      <c r="L302" s="64" t="s">
        <v>1521</v>
      </c>
      <c r="M302" s="64" t="s">
        <v>1519</v>
      </c>
      <c r="N302" s="64" t="s">
        <v>1446</v>
      </c>
      <c r="O302" s="64" t="s">
        <v>1519</v>
      </c>
      <c r="P302" s="64" t="s">
        <v>1520</v>
      </c>
      <c r="Q302" s="64" t="s">
        <v>1519</v>
      </c>
      <c r="R302" s="64" t="s">
        <v>1519</v>
      </c>
      <c r="S302" s="64" t="s">
        <v>1519</v>
      </c>
      <c r="T302" s="64" t="s">
        <v>1521</v>
      </c>
      <c r="U302" s="64" t="s">
        <v>1446</v>
      </c>
      <c r="V302" s="64" t="s">
        <v>1519</v>
      </c>
      <c r="W302" s="64" t="s">
        <v>1520</v>
      </c>
      <c r="X302" s="64" t="s">
        <v>1519</v>
      </c>
      <c r="Y302" s="64" t="s">
        <v>1519</v>
      </c>
      <c r="Z302" s="64" t="s">
        <v>1519</v>
      </c>
      <c r="AA302" s="64" t="s">
        <v>1446</v>
      </c>
      <c r="AB302" s="64" t="s">
        <v>1521</v>
      </c>
      <c r="AC302" s="64" t="s">
        <v>1519</v>
      </c>
      <c r="AD302" s="64" t="s">
        <v>1520</v>
      </c>
      <c r="AE302" s="64" t="s">
        <v>1519</v>
      </c>
      <c r="AF302" s="64" t="s">
        <v>1519</v>
      </c>
      <c r="AG302" s="64"/>
      <c r="AH302" s="64">
        <f t="shared" si="22"/>
        <v>30</v>
      </c>
      <c r="AI302" s="64">
        <f t="shared" si="23"/>
        <v>18</v>
      </c>
      <c r="AJ302" s="64">
        <f t="shared" si="24"/>
        <v>3</v>
      </c>
      <c r="AK302" s="64">
        <f t="shared" si="25"/>
        <v>4</v>
      </c>
      <c r="AL302" s="64">
        <f t="shared" si="26"/>
        <v>5</v>
      </c>
    </row>
    <row r="303" spans="1:38">
      <c r="A303" s="63" t="str">
        <f>[1]Employee_Master!A299</f>
        <v>EMP0297</v>
      </c>
      <c r="B303" s="63" t="str">
        <f>[1]Employee_Master!B299</f>
        <v>Fiza Das</v>
      </c>
      <c r="C303" s="64" t="s">
        <v>1519</v>
      </c>
      <c r="D303" s="64" t="s">
        <v>1519</v>
      </c>
      <c r="E303" s="64" t="s">
        <v>1446</v>
      </c>
      <c r="F303" s="64" t="s">
        <v>1519</v>
      </c>
      <c r="G303" s="64" t="s">
        <v>1519</v>
      </c>
      <c r="H303" s="64" t="s">
        <v>1519</v>
      </c>
      <c r="I303" s="64" t="s">
        <v>1520</v>
      </c>
      <c r="J303" s="64" t="s">
        <v>1519</v>
      </c>
      <c r="K303" s="64" t="s">
        <v>1519</v>
      </c>
      <c r="L303" s="64" t="s">
        <v>1521</v>
      </c>
      <c r="M303" s="64" t="s">
        <v>1519</v>
      </c>
      <c r="N303" s="64" t="s">
        <v>1519</v>
      </c>
      <c r="O303" s="64" t="s">
        <v>1519</v>
      </c>
      <c r="P303" s="64" t="s">
        <v>1520</v>
      </c>
      <c r="Q303" s="64" t="s">
        <v>1446</v>
      </c>
      <c r="R303" s="64" t="s">
        <v>1446</v>
      </c>
      <c r="S303" s="64" t="s">
        <v>1519</v>
      </c>
      <c r="T303" s="64" t="s">
        <v>1521</v>
      </c>
      <c r="U303" s="64" t="s">
        <v>1519</v>
      </c>
      <c r="V303" s="64" t="s">
        <v>1519</v>
      </c>
      <c r="W303" s="64" t="s">
        <v>1520</v>
      </c>
      <c r="X303" s="64" t="s">
        <v>1519</v>
      </c>
      <c r="Y303" s="64" t="s">
        <v>1519</v>
      </c>
      <c r="Z303" s="64" t="s">
        <v>1519</v>
      </c>
      <c r="AA303" s="64" t="s">
        <v>1519</v>
      </c>
      <c r="AB303" s="64" t="s">
        <v>1521</v>
      </c>
      <c r="AC303" s="64" t="s">
        <v>1519</v>
      </c>
      <c r="AD303" s="64" t="s">
        <v>1520</v>
      </c>
      <c r="AE303" s="64" t="s">
        <v>1519</v>
      </c>
      <c r="AF303" s="64" t="s">
        <v>1519</v>
      </c>
      <c r="AG303" s="64"/>
      <c r="AH303" s="64">
        <f t="shared" si="22"/>
        <v>30</v>
      </c>
      <c r="AI303" s="64">
        <f t="shared" si="23"/>
        <v>20</v>
      </c>
      <c r="AJ303" s="64">
        <f t="shared" si="24"/>
        <v>3</v>
      </c>
      <c r="AK303" s="64">
        <f t="shared" si="25"/>
        <v>4</v>
      </c>
      <c r="AL303" s="64">
        <f t="shared" si="26"/>
        <v>3</v>
      </c>
    </row>
    <row r="304" spans="1:38">
      <c r="A304" s="63" t="str">
        <f>[1]Employee_Master!A300</f>
        <v>EMP0298</v>
      </c>
      <c r="B304" s="63" t="str">
        <f>[1]Employee_Master!B300</f>
        <v>Fiza Babu</v>
      </c>
      <c r="C304" s="64" t="s">
        <v>1519</v>
      </c>
      <c r="D304" s="64" t="s">
        <v>1519</v>
      </c>
      <c r="E304" s="64" t="s">
        <v>1519</v>
      </c>
      <c r="F304" s="64" t="s">
        <v>1519</v>
      </c>
      <c r="G304" s="64" t="s">
        <v>1519</v>
      </c>
      <c r="H304" s="64" t="s">
        <v>1446</v>
      </c>
      <c r="I304" s="64" t="s">
        <v>1520</v>
      </c>
      <c r="J304" s="64" t="s">
        <v>1519</v>
      </c>
      <c r="K304" s="64" t="s">
        <v>1519</v>
      </c>
      <c r="L304" s="64" t="s">
        <v>1521</v>
      </c>
      <c r="M304" s="64" t="s">
        <v>1446</v>
      </c>
      <c r="N304" s="64" t="s">
        <v>1519</v>
      </c>
      <c r="O304" s="64" t="s">
        <v>1519</v>
      </c>
      <c r="P304" s="64" t="s">
        <v>1520</v>
      </c>
      <c r="Q304" s="64" t="s">
        <v>1519</v>
      </c>
      <c r="R304" s="64" t="s">
        <v>1519</v>
      </c>
      <c r="S304" s="64" t="s">
        <v>1519</v>
      </c>
      <c r="T304" s="64" t="s">
        <v>1521</v>
      </c>
      <c r="U304" s="64" t="s">
        <v>1519</v>
      </c>
      <c r="V304" s="64" t="s">
        <v>1446</v>
      </c>
      <c r="W304" s="64" t="s">
        <v>1520</v>
      </c>
      <c r="X304" s="64" t="s">
        <v>1519</v>
      </c>
      <c r="Y304" s="64" t="s">
        <v>1446</v>
      </c>
      <c r="Z304" s="64" t="s">
        <v>1446</v>
      </c>
      <c r="AA304" s="64" t="s">
        <v>1519</v>
      </c>
      <c r="AB304" s="64" t="s">
        <v>1521</v>
      </c>
      <c r="AC304" s="64" t="s">
        <v>1519</v>
      </c>
      <c r="AD304" s="64" t="s">
        <v>1520</v>
      </c>
      <c r="AE304" s="64" t="s">
        <v>1446</v>
      </c>
      <c r="AF304" s="64" t="s">
        <v>1446</v>
      </c>
      <c r="AG304" s="64"/>
      <c r="AH304" s="64">
        <f t="shared" si="22"/>
        <v>30</v>
      </c>
      <c r="AI304" s="64">
        <f t="shared" si="23"/>
        <v>16</v>
      </c>
      <c r="AJ304" s="64">
        <f t="shared" si="24"/>
        <v>3</v>
      </c>
      <c r="AK304" s="64">
        <f t="shared" si="25"/>
        <v>4</v>
      </c>
      <c r="AL304" s="64">
        <f t="shared" si="26"/>
        <v>7</v>
      </c>
    </row>
    <row r="305" spans="1:38">
      <c r="A305" s="63" t="str">
        <f>[1]Employee_Master!A301</f>
        <v>EMP0299</v>
      </c>
      <c r="B305" s="63" t="str">
        <f>[1]Employee_Master!B301</f>
        <v>Fiza Mehta</v>
      </c>
      <c r="C305" s="64" t="s">
        <v>1519</v>
      </c>
      <c r="D305" s="64" t="s">
        <v>1446</v>
      </c>
      <c r="E305" s="64" t="s">
        <v>1519</v>
      </c>
      <c r="F305" s="64" t="s">
        <v>1519</v>
      </c>
      <c r="G305" s="64" t="s">
        <v>1519</v>
      </c>
      <c r="H305" s="64" t="s">
        <v>1446</v>
      </c>
      <c r="I305" s="64" t="s">
        <v>1520</v>
      </c>
      <c r="J305" s="64" t="s">
        <v>1446</v>
      </c>
      <c r="K305" s="64" t="s">
        <v>1519</v>
      </c>
      <c r="L305" s="64" t="s">
        <v>1521</v>
      </c>
      <c r="M305" s="64" t="s">
        <v>1519</v>
      </c>
      <c r="N305" s="64" t="s">
        <v>1446</v>
      </c>
      <c r="O305" s="64" t="s">
        <v>1519</v>
      </c>
      <c r="P305" s="64" t="s">
        <v>1520</v>
      </c>
      <c r="Q305" s="64" t="s">
        <v>1519</v>
      </c>
      <c r="R305" s="64" t="s">
        <v>1519</v>
      </c>
      <c r="S305" s="64" t="s">
        <v>1519</v>
      </c>
      <c r="T305" s="64" t="s">
        <v>1521</v>
      </c>
      <c r="U305" s="64" t="s">
        <v>1446</v>
      </c>
      <c r="V305" s="64" t="s">
        <v>1519</v>
      </c>
      <c r="W305" s="64" t="s">
        <v>1520</v>
      </c>
      <c r="X305" s="64" t="s">
        <v>1519</v>
      </c>
      <c r="Y305" s="64" t="s">
        <v>1519</v>
      </c>
      <c r="Z305" s="64" t="s">
        <v>1519</v>
      </c>
      <c r="AA305" s="64" t="s">
        <v>1519</v>
      </c>
      <c r="AB305" s="64" t="s">
        <v>1521</v>
      </c>
      <c r="AC305" s="64" t="s">
        <v>1519</v>
      </c>
      <c r="AD305" s="64" t="s">
        <v>1520</v>
      </c>
      <c r="AE305" s="64" t="s">
        <v>1519</v>
      </c>
      <c r="AF305" s="64" t="s">
        <v>1519</v>
      </c>
      <c r="AG305" s="64"/>
      <c r="AH305" s="64">
        <f t="shared" si="22"/>
        <v>30</v>
      </c>
      <c r="AI305" s="64">
        <f t="shared" si="23"/>
        <v>18</v>
      </c>
      <c r="AJ305" s="64">
        <f t="shared" si="24"/>
        <v>3</v>
      </c>
      <c r="AK305" s="64">
        <f t="shared" si="25"/>
        <v>4</v>
      </c>
      <c r="AL305" s="64">
        <f t="shared" si="26"/>
        <v>5</v>
      </c>
    </row>
    <row r="306" spans="1:38">
      <c r="A306" s="63" t="str">
        <f>[1]Employee_Master!A302</f>
        <v>EMP0300</v>
      </c>
      <c r="B306" s="63" t="str">
        <f>[1]Employee_Master!B302</f>
        <v>Fiza Pal</v>
      </c>
      <c r="C306" s="64" t="s">
        <v>1519</v>
      </c>
      <c r="D306" s="64" t="s">
        <v>1519</v>
      </c>
      <c r="E306" s="64" t="s">
        <v>1519</v>
      </c>
      <c r="F306" s="64" t="s">
        <v>1446</v>
      </c>
      <c r="G306" s="64" t="s">
        <v>1519</v>
      </c>
      <c r="H306" s="64" t="s">
        <v>1519</v>
      </c>
      <c r="I306" s="64" t="s">
        <v>1520</v>
      </c>
      <c r="J306" s="64" t="s">
        <v>1519</v>
      </c>
      <c r="K306" s="64" t="s">
        <v>1519</v>
      </c>
      <c r="L306" s="64" t="s">
        <v>1521</v>
      </c>
      <c r="M306" s="64" t="s">
        <v>1446</v>
      </c>
      <c r="N306" s="64" t="s">
        <v>1446</v>
      </c>
      <c r="O306" s="64" t="s">
        <v>1519</v>
      </c>
      <c r="P306" s="64" t="s">
        <v>1520</v>
      </c>
      <c r="Q306" s="64" t="s">
        <v>1519</v>
      </c>
      <c r="R306" s="64" t="s">
        <v>1519</v>
      </c>
      <c r="S306" s="64" t="s">
        <v>1446</v>
      </c>
      <c r="T306" s="64" t="s">
        <v>1521</v>
      </c>
      <c r="U306" s="64" t="s">
        <v>1519</v>
      </c>
      <c r="V306" s="64" t="s">
        <v>1519</v>
      </c>
      <c r="W306" s="64" t="s">
        <v>1520</v>
      </c>
      <c r="X306" s="64" t="s">
        <v>1519</v>
      </c>
      <c r="Y306" s="64" t="s">
        <v>1519</v>
      </c>
      <c r="Z306" s="64" t="s">
        <v>1519</v>
      </c>
      <c r="AA306" s="64" t="s">
        <v>1519</v>
      </c>
      <c r="AB306" s="64" t="s">
        <v>1521</v>
      </c>
      <c r="AC306" s="64" t="s">
        <v>1519</v>
      </c>
      <c r="AD306" s="64" t="s">
        <v>1520</v>
      </c>
      <c r="AE306" s="64" t="s">
        <v>1519</v>
      </c>
      <c r="AF306" s="64" t="s">
        <v>1519</v>
      </c>
      <c r="AG306" s="64"/>
      <c r="AH306" s="64">
        <f t="shared" si="22"/>
        <v>30</v>
      </c>
      <c r="AI306" s="64">
        <f t="shared" si="23"/>
        <v>19</v>
      </c>
      <c r="AJ306" s="64">
        <f t="shared" si="24"/>
        <v>3</v>
      </c>
      <c r="AK306" s="64">
        <f t="shared" si="25"/>
        <v>4</v>
      </c>
      <c r="AL306" s="64">
        <f t="shared" si="26"/>
        <v>4</v>
      </c>
    </row>
    <row r="307" spans="1:38">
      <c r="A307" s="63" t="str">
        <f>[1]Employee_Master!A303</f>
        <v>EMP0301</v>
      </c>
      <c r="B307" s="63" t="str">
        <f>[1]Employee_Master!B303</f>
        <v>Fiza Lal</v>
      </c>
      <c r="C307" s="64" t="s">
        <v>1519</v>
      </c>
      <c r="D307" s="64" t="s">
        <v>1519</v>
      </c>
      <c r="E307" s="64" t="s">
        <v>1519</v>
      </c>
      <c r="F307" s="64" t="s">
        <v>1519</v>
      </c>
      <c r="G307" s="64" t="s">
        <v>1446</v>
      </c>
      <c r="H307" s="64" t="s">
        <v>1519</v>
      </c>
      <c r="I307" s="64" t="s">
        <v>1520</v>
      </c>
      <c r="J307" s="64" t="s">
        <v>1519</v>
      </c>
      <c r="K307" s="64" t="s">
        <v>1519</v>
      </c>
      <c r="L307" s="64" t="s">
        <v>1521</v>
      </c>
      <c r="M307" s="64" t="s">
        <v>1519</v>
      </c>
      <c r="N307" s="64" t="s">
        <v>1519</v>
      </c>
      <c r="O307" s="64" t="s">
        <v>1446</v>
      </c>
      <c r="P307" s="64" t="s">
        <v>1520</v>
      </c>
      <c r="Q307" s="64" t="s">
        <v>1519</v>
      </c>
      <c r="R307" s="64" t="s">
        <v>1519</v>
      </c>
      <c r="S307" s="64" t="s">
        <v>1519</v>
      </c>
      <c r="T307" s="64" t="s">
        <v>1521</v>
      </c>
      <c r="U307" s="64" t="s">
        <v>1519</v>
      </c>
      <c r="V307" s="64" t="s">
        <v>1519</v>
      </c>
      <c r="W307" s="64" t="s">
        <v>1520</v>
      </c>
      <c r="X307" s="64" t="s">
        <v>1519</v>
      </c>
      <c r="Y307" s="64" t="s">
        <v>1519</v>
      </c>
      <c r="Z307" s="64" t="s">
        <v>1446</v>
      </c>
      <c r="AA307" s="64" t="s">
        <v>1446</v>
      </c>
      <c r="AB307" s="64" t="s">
        <v>1521</v>
      </c>
      <c r="AC307" s="64" t="s">
        <v>1519</v>
      </c>
      <c r="AD307" s="64" t="s">
        <v>1520</v>
      </c>
      <c r="AE307" s="64" t="s">
        <v>1519</v>
      </c>
      <c r="AF307" s="64" t="s">
        <v>1519</v>
      </c>
      <c r="AG307" s="64"/>
      <c r="AH307" s="64">
        <f t="shared" si="22"/>
        <v>30</v>
      </c>
      <c r="AI307" s="64">
        <f t="shared" si="23"/>
        <v>19</v>
      </c>
      <c r="AJ307" s="64">
        <f t="shared" si="24"/>
        <v>3</v>
      </c>
      <c r="AK307" s="64">
        <f t="shared" si="25"/>
        <v>4</v>
      </c>
      <c r="AL307" s="64">
        <f t="shared" si="26"/>
        <v>4</v>
      </c>
    </row>
    <row r="308" spans="1:38">
      <c r="A308" s="63" t="str">
        <f>[1]Employee_Master!A304</f>
        <v>EMP0302</v>
      </c>
      <c r="B308" s="63" t="str">
        <f>[1]Employee_Master!B304</f>
        <v>Fiza Mian</v>
      </c>
      <c r="C308" s="64" t="s">
        <v>1519</v>
      </c>
      <c r="D308" s="64" t="s">
        <v>1519</v>
      </c>
      <c r="E308" s="64" t="s">
        <v>1446</v>
      </c>
      <c r="F308" s="64" t="s">
        <v>1519</v>
      </c>
      <c r="G308" s="64" t="s">
        <v>1519</v>
      </c>
      <c r="H308" s="64" t="s">
        <v>1446</v>
      </c>
      <c r="I308" s="64" t="s">
        <v>1520</v>
      </c>
      <c r="J308" s="64" t="s">
        <v>1446</v>
      </c>
      <c r="K308" s="64" t="s">
        <v>1446</v>
      </c>
      <c r="L308" s="64" t="s">
        <v>1521</v>
      </c>
      <c r="M308" s="64" t="s">
        <v>1446</v>
      </c>
      <c r="N308" s="64" t="s">
        <v>1519</v>
      </c>
      <c r="O308" s="64" t="s">
        <v>1519</v>
      </c>
      <c r="P308" s="64" t="s">
        <v>1520</v>
      </c>
      <c r="Q308" s="64" t="s">
        <v>1519</v>
      </c>
      <c r="R308" s="64" t="s">
        <v>1519</v>
      </c>
      <c r="S308" s="64" t="s">
        <v>1519</v>
      </c>
      <c r="T308" s="64" t="s">
        <v>1521</v>
      </c>
      <c r="U308" s="64" t="s">
        <v>1519</v>
      </c>
      <c r="V308" s="64" t="s">
        <v>1519</v>
      </c>
      <c r="W308" s="64" t="s">
        <v>1520</v>
      </c>
      <c r="X308" s="64" t="s">
        <v>1446</v>
      </c>
      <c r="Y308" s="64" t="s">
        <v>1519</v>
      </c>
      <c r="Z308" s="64" t="s">
        <v>1519</v>
      </c>
      <c r="AA308" s="64" t="s">
        <v>1519</v>
      </c>
      <c r="AB308" s="64" t="s">
        <v>1521</v>
      </c>
      <c r="AC308" s="64" t="s">
        <v>1519</v>
      </c>
      <c r="AD308" s="64" t="s">
        <v>1520</v>
      </c>
      <c r="AE308" s="64" t="s">
        <v>1519</v>
      </c>
      <c r="AF308" s="64" t="s">
        <v>1519</v>
      </c>
      <c r="AG308" s="64"/>
      <c r="AH308" s="64">
        <f t="shared" si="22"/>
        <v>30</v>
      </c>
      <c r="AI308" s="64">
        <f t="shared" si="23"/>
        <v>17</v>
      </c>
      <c r="AJ308" s="64">
        <f t="shared" si="24"/>
        <v>3</v>
      </c>
      <c r="AK308" s="64">
        <f t="shared" si="25"/>
        <v>4</v>
      </c>
      <c r="AL308" s="64">
        <f t="shared" si="26"/>
        <v>6</v>
      </c>
    </row>
    <row r="309" spans="1:38">
      <c r="A309" s="63" t="str">
        <f>[1]Employee_Master!A305</f>
        <v>EMP0303</v>
      </c>
      <c r="B309" s="63" t="str">
        <f>[1]Employee_Master!B305</f>
        <v>Fiza Sheikh</v>
      </c>
      <c r="C309" s="64" t="s">
        <v>1446</v>
      </c>
      <c r="D309" s="64" t="s">
        <v>1519</v>
      </c>
      <c r="E309" s="64" t="s">
        <v>1519</v>
      </c>
      <c r="F309" s="64" t="s">
        <v>1519</v>
      </c>
      <c r="G309" s="64" t="s">
        <v>1519</v>
      </c>
      <c r="H309" s="64" t="s">
        <v>1446</v>
      </c>
      <c r="I309" s="64" t="s">
        <v>1520</v>
      </c>
      <c r="J309" s="64" t="s">
        <v>1519</v>
      </c>
      <c r="K309" s="64" t="s">
        <v>1519</v>
      </c>
      <c r="L309" s="64" t="s">
        <v>1521</v>
      </c>
      <c r="M309" s="64" t="s">
        <v>1519</v>
      </c>
      <c r="N309" s="64" t="s">
        <v>1519</v>
      </c>
      <c r="O309" s="64" t="s">
        <v>1519</v>
      </c>
      <c r="P309" s="64" t="s">
        <v>1520</v>
      </c>
      <c r="Q309" s="64" t="s">
        <v>1519</v>
      </c>
      <c r="R309" s="64" t="s">
        <v>1519</v>
      </c>
      <c r="S309" s="64" t="s">
        <v>1519</v>
      </c>
      <c r="T309" s="64" t="s">
        <v>1521</v>
      </c>
      <c r="U309" s="64" t="s">
        <v>1446</v>
      </c>
      <c r="V309" s="64" t="s">
        <v>1446</v>
      </c>
      <c r="W309" s="64" t="s">
        <v>1520</v>
      </c>
      <c r="X309" s="64" t="s">
        <v>1446</v>
      </c>
      <c r="Y309" s="64" t="s">
        <v>1519</v>
      </c>
      <c r="Z309" s="64" t="s">
        <v>1519</v>
      </c>
      <c r="AA309" s="64" t="s">
        <v>1519</v>
      </c>
      <c r="AB309" s="64" t="s">
        <v>1521</v>
      </c>
      <c r="AC309" s="64" t="s">
        <v>1519</v>
      </c>
      <c r="AD309" s="64" t="s">
        <v>1520</v>
      </c>
      <c r="AE309" s="64" t="s">
        <v>1519</v>
      </c>
      <c r="AF309" s="64" t="s">
        <v>1519</v>
      </c>
      <c r="AG309" s="64"/>
      <c r="AH309" s="64">
        <f t="shared" si="22"/>
        <v>30</v>
      </c>
      <c r="AI309" s="64">
        <f t="shared" si="23"/>
        <v>18</v>
      </c>
      <c r="AJ309" s="64">
        <f t="shared" si="24"/>
        <v>3</v>
      </c>
      <c r="AK309" s="64">
        <f t="shared" si="25"/>
        <v>4</v>
      </c>
      <c r="AL309" s="64">
        <f t="shared" si="26"/>
        <v>5</v>
      </c>
    </row>
    <row r="310" spans="1:38">
      <c r="A310" s="63" t="str">
        <f>[1]Employee_Master!A306</f>
        <v>EMP0304</v>
      </c>
      <c r="B310" s="63" t="str">
        <f>[1]Employee_Master!B306</f>
        <v>Fiza Suri</v>
      </c>
      <c r="C310" s="64" t="s">
        <v>1519</v>
      </c>
      <c r="D310" s="64" t="s">
        <v>1519</v>
      </c>
      <c r="E310" s="64" t="s">
        <v>1519</v>
      </c>
      <c r="F310" s="64" t="s">
        <v>1519</v>
      </c>
      <c r="G310" s="64" t="s">
        <v>1519</v>
      </c>
      <c r="H310" s="64" t="s">
        <v>1519</v>
      </c>
      <c r="I310" s="64" t="s">
        <v>1520</v>
      </c>
      <c r="J310" s="64" t="s">
        <v>1519</v>
      </c>
      <c r="K310" s="64" t="s">
        <v>1519</v>
      </c>
      <c r="L310" s="64" t="s">
        <v>1521</v>
      </c>
      <c r="M310" s="64" t="s">
        <v>1519</v>
      </c>
      <c r="N310" s="64" t="s">
        <v>1519</v>
      </c>
      <c r="O310" s="64" t="s">
        <v>1519</v>
      </c>
      <c r="P310" s="64" t="s">
        <v>1520</v>
      </c>
      <c r="Q310" s="64" t="s">
        <v>1519</v>
      </c>
      <c r="R310" s="64" t="s">
        <v>1519</v>
      </c>
      <c r="S310" s="64" t="s">
        <v>1446</v>
      </c>
      <c r="T310" s="64" t="s">
        <v>1521</v>
      </c>
      <c r="U310" s="64" t="s">
        <v>1519</v>
      </c>
      <c r="V310" s="64" t="s">
        <v>1519</v>
      </c>
      <c r="W310" s="64" t="s">
        <v>1520</v>
      </c>
      <c r="X310" s="64" t="s">
        <v>1519</v>
      </c>
      <c r="Y310" s="64" t="s">
        <v>1446</v>
      </c>
      <c r="Z310" s="64" t="s">
        <v>1519</v>
      </c>
      <c r="AA310" s="64" t="s">
        <v>1519</v>
      </c>
      <c r="AB310" s="64" t="s">
        <v>1521</v>
      </c>
      <c r="AC310" s="64" t="s">
        <v>1519</v>
      </c>
      <c r="AD310" s="64" t="s">
        <v>1520</v>
      </c>
      <c r="AE310" s="64" t="s">
        <v>1519</v>
      </c>
      <c r="AF310" s="64" t="s">
        <v>1519</v>
      </c>
      <c r="AG310" s="64"/>
      <c r="AH310" s="64">
        <f t="shared" si="22"/>
        <v>30</v>
      </c>
      <c r="AI310" s="64">
        <f t="shared" si="23"/>
        <v>21</v>
      </c>
      <c r="AJ310" s="64">
        <f t="shared" si="24"/>
        <v>3</v>
      </c>
      <c r="AK310" s="64">
        <f t="shared" si="25"/>
        <v>4</v>
      </c>
      <c r="AL310" s="64">
        <f t="shared" si="26"/>
        <v>2</v>
      </c>
    </row>
    <row r="311" spans="1:38">
      <c r="A311" s="63" t="str">
        <f>[1]Employee_Master!A307</f>
        <v>EMP0305</v>
      </c>
      <c r="B311" s="63" t="str">
        <f>[1]Employee_Master!B307</f>
        <v>Fiza Malik</v>
      </c>
      <c r="C311" s="64" t="s">
        <v>1519</v>
      </c>
      <c r="D311" s="64" t="s">
        <v>1519</v>
      </c>
      <c r="E311" s="64" t="s">
        <v>1446</v>
      </c>
      <c r="F311" s="64" t="s">
        <v>1446</v>
      </c>
      <c r="G311" s="64" t="s">
        <v>1519</v>
      </c>
      <c r="H311" s="64" t="s">
        <v>1519</v>
      </c>
      <c r="I311" s="64" t="s">
        <v>1520</v>
      </c>
      <c r="J311" s="64" t="s">
        <v>1519</v>
      </c>
      <c r="K311" s="64" t="s">
        <v>1519</v>
      </c>
      <c r="L311" s="64" t="s">
        <v>1521</v>
      </c>
      <c r="M311" s="64" t="s">
        <v>1519</v>
      </c>
      <c r="N311" s="64" t="s">
        <v>1519</v>
      </c>
      <c r="O311" s="64" t="s">
        <v>1519</v>
      </c>
      <c r="P311" s="64" t="s">
        <v>1520</v>
      </c>
      <c r="Q311" s="64" t="s">
        <v>1446</v>
      </c>
      <c r="R311" s="64" t="s">
        <v>1519</v>
      </c>
      <c r="S311" s="64" t="s">
        <v>1519</v>
      </c>
      <c r="T311" s="64" t="s">
        <v>1521</v>
      </c>
      <c r="U311" s="64" t="s">
        <v>1519</v>
      </c>
      <c r="V311" s="64" t="s">
        <v>1519</v>
      </c>
      <c r="W311" s="64" t="s">
        <v>1520</v>
      </c>
      <c r="X311" s="64" t="s">
        <v>1519</v>
      </c>
      <c r="Y311" s="64" t="s">
        <v>1519</v>
      </c>
      <c r="Z311" s="64" t="s">
        <v>1519</v>
      </c>
      <c r="AA311" s="64" t="s">
        <v>1519</v>
      </c>
      <c r="AB311" s="64" t="s">
        <v>1521</v>
      </c>
      <c r="AC311" s="64" t="s">
        <v>1519</v>
      </c>
      <c r="AD311" s="64" t="s">
        <v>1520</v>
      </c>
      <c r="AE311" s="64" t="s">
        <v>1519</v>
      </c>
      <c r="AF311" s="64" t="s">
        <v>1519</v>
      </c>
      <c r="AG311" s="64"/>
      <c r="AH311" s="64">
        <f t="shared" si="22"/>
        <v>30</v>
      </c>
      <c r="AI311" s="64">
        <f t="shared" si="23"/>
        <v>20</v>
      </c>
      <c r="AJ311" s="64">
        <f t="shared" si="24"/>
        <v>3</v>
      </c>
      <c r="AK311" s="64">
        <f t="shared" si="25"/>
        <v>4</v>
      </c>
      <c r="AL311" s="64">
        <f t="shared" si="26"/>
        <v>3</v>
      </c>
    </row>
    <row r="312" spans="1:38">
      <c r="A312" s="63" t="str">
        <f>[1]Employee_Master!A308</f>
        <v>EMP0306</v>
      </c>
      <c r="B312" s="63" t="str">
        <f>[1]Employee_Master!B308</f>
        <v>Fiza Qureshi</v>
      </c>
      <c r="C312" s="64" t="s">
        <v>1519</v>
      </c>
      <c r="D312" s="64" t="s">
        <v>1519</v>
      </c>
      <c r="E312" s="64" t="s">
        <v>1519</v>
      </c>
      <c r="F312" s="64" t="s">
        <v>1519</v>
      </c>
      <c r="G312" s="64" t="s">
        <v>1519</v>
      </c>
      <c r="H312" s="64" t="s">
        <v>1519</v>
      </c>
      <c r="I312" s="64" t="s">
        <v>1520</v>
      </c>
      <c r="J312" s="64" t="s">
        <v>1519</v>
      </c>
      <c r="K312" s="64" t="s">
        <v>1519</v>
      </c>
      <c r="L312" s="64" t="s">
        <v>1521</v>
      </c>
      <c r="M312" s="64" t="s">
        <v>1519</v>
      </c>
      <c r="N312" s="64" t="s">
        <v>1519</v>
      </c>
      <c r="O312" s="64" t="s">
        <v>1519</v>
      </c>
      <c r="P312" s="64" t="s">
        <v>1520</v>
      </c>
      <c r="Q312" s="64" t="s">
        <v>1446</v>
      </c>
      <c r="R312" s="64" t="s">
        <v>1519</v>
      </c>
      <c r="S312" s="64" t="s">
        <v>1519</v>
      </c>
      <c r="T312" s="64" t="s">
        <v>1521</v>
      </c>
      <c r="U312" s="64" t="s">
        <v>1519</v>
      </c>
      <c r="V312" s="64" t="s">
        <v>1519</v>
      </c>
      <c r="W312" s="64" t="s">
        <v>1520</v>
      </c>
      <c r="X312" s="64" t="s">
        <v>1519</v>
      </c>
      <c r="Y312" s="64" t="s">
        <v>1519</v>
      </c>
      <c r="Z312" s="64" t="s">
        <v>1519</v>
      </c>
      <c r="AA312" s="64" t="s">
        <v>1519</v>
      </c>
      <c r="AB312" s="64" t="s">
        <v>1521</v>
      </c>
      <c r="AC312" s="64" t="s">
        <v>1519</v>
      </c>
      <c r="AD312" s="64" t="s">
        <v>1520</v>
      </c>
      <c r="AE312" s="64" t="s">
        <v>1519</v>
      </c>
      <c r="AF312" s="64" t="s">
        <v>1446</v>
      </c>
      <c r="AG312" s="64"/>
      <c r="AH312" s="64">
        <f t="shared" si="22"/>
        <v>30</v>
      </c>
      <c r="AI312" s="64">
        <f t="shared" si="23"/>
        <v>21</v>
      </c>
      <c r="AJ312" s="64">
        <f t="shared" si="24"/>
        <v>3</v>
      </c>
      <c r="AK312" s="64">
        <f t="shared" si="25"/>
        <v>4</v>
      </c>
      <c r="AL312" s="64">
        <f t="shared" si="26"/>
        <v>2</v>
      </c>
    </row>
    <row r="313" spans="1:38">
      <c r="A313" s="63" t="str">
        <f>[1]Employee_Master!A309</f>
        <v>EMP0307</v>
      </c>
      <c r="B313" s="63" t="str">
        <f>[1]Employee_Master!B309</f>
        <v>Fiza Shaikh</v>
      </c>
      <c r="C313" s="64" t="s">
        <v>1519</v>
      </c>
      <c r="D313" s="64" t="s">
        <v>1519</v>
      </c>
      <c r="E313" s="64" t="s">
        <v>1519</v>
      </c>
      <c r="F313" s="64" t="s">
        <v>1519</v>
      </c>
      <c r="G313" s="64" t="s">
        <v>1519</v>
      </c>
      <c r="H313" s="64" t="s">
        <v>1519</v>
      </c>
      <c r="I313" s="64" t="s">
        <v>1520</v>
      </c>
      <c r="J313" s="64" t="s">
        <v>1519</v>
      </c>
      <c r="K313" s="64" t="s">
        <v>1519</v>
      </c>
      <c r="L313" s="64" t="s">
        <v>1521</v>
      </c>
      <c r="M313" s="64" t="s">
        <v>1519</v>
      </c>
      <c r="N313" s="64" t="s">
        <v>1446</v>
      </c>
      <c r="O313" s="64" t="s">
        <v>1519</v>
      </c>
      <c r="P313" s="64" t="s">
        <v>1520</v>
      </c>
      <c r="Q313" s="64" t="s">
        <v>1519</v>
      </c>
      <c r="R313" s="64" t="s">
        <v>1519</v>
      </c>
      <c r="S313" s="64" t="s">
        <v>1519</v>
      </c>
      <c r="T313" s="64" t="s">
        <v>1521</v>
      </c>
      <c r="U313" s="64" t="s">
        <v>1519</v>
      </c>
      <c r="V313" s="64" t="s">
        <v>1519</v>
      </c>
      <c r="W313" s="64" t="s">
        <v>1520</v>
      </c>
      <c r="X313" s="64" t="s">
        <v>1519</v>
      </c>
      <c r="Y313" s="64" t="s">
        <v>1519</v>
      </c>
      <c r="Z313" s="64" t="s">
        <v>1446</v>
      </c>
      <c r="AA313" s="64" t="s">
        <v>1446</v>
      </c>
      <c r="AB313" s="64" t="s">
        <v>1521</v>
      </c>
      <c r="AC313" s="64" t="s">
        <v>1519</v>
      </c>
      <c r="AD313" s="64" t="s">
        <v>1520</v>
      </c>
      <c r="AE313" s="64" t="s">
        <v>1519</v>
      </c>
      <c r="AF313" s="64" t="s">
        <v>1519</v>
      </c>
      <c r="AG313" s="64"/>
      <c r="AH313" s="64">
        <f t="shared" si="22"/>
        <v>30</v>
      </c>
      <c r="AI313" s="64">
        <f t="shared" si="23"/>
        <v>20</v>
      </c>
      <c r="AJ313" s="64">
        <f t="shared" si="24"/>
        <v>3</v>
      </c>
      <c r="AK313" s="64">
        <f t="shared" si="25"/>
        <v>4</v>
      </c>
      <c r="AL313" s="64">
        <f t="shared" si="26"/>
        <v>3</v>
      </c>
    </row>
    <row r="314" spans="1:38">
      <c r="A314" s="63" t="str">
        <f>[1]Employee_Master!A310</f>
        <v>EMP0308</v>
      </c>
      <c r="B314" s="63" t="str">
        <f>[1]Employee_Master!B310</f>
        <v>Fiza Chaudhary</v>
      </c>
      <c r="C314" s="64" t="s">
        <v>1519</v>
      </c>
      <c r="D314" s="64" t="s">
        <v>1519</v>
      </c>
      <c r="E314" s="64" t="s">
        <v>1519</v>
      </c>
      <c r="F314" s="64" t="s">
        <v>1519</v>
      </c>
      <c r="G314" s="64" t="s">
        <v>1519</v>
      </c>
      <c r="H314" s="64" t="s">
        <v>1446</v>
      </c>
      <c r="I314" s="64" t="s">
        <v>1520</v>
      </c>
      <c r="J314" s="64" t="s">
        <v>1519</v>
      </c>
      <c r="K314" s="64" t="s">
        <v>1519</v>
      </c>
      <c r="L314" s="64" t="s">
        <v>1521</v>
      </c>
      <c r="M314" s="64" t="s">
        <v>1519</v>
      </c>
      <c r="N314" s="64" t="s">
        <v>1446</v>
      </c>
      <c r="O314" s="64" t="s">
        <v>1446</v>
      </c>
      <c r="P314" s="64" t="s">
        <v>1520</v>
      </c>
      <c r="Q314" s="64" t="s">
        <v>1519</v>
      </c>
      <c r="R314" s="64" t="s">
        <v>1519</v>
      </c>
      <c r="S314" s="64" t="s">
        <v>1519</v>
      </c>
      <c r="T314" s="64" t="s">
        <v>1521</v>
      </c>
      <c r="U314" s="64" t="s">
        <v>1446</v>
      </c>
      <c r="V314" s="64" t="s">
        <v>1519</v>
      </c>
      <c r="W314" s="64" t="s">
        <v>1520</v>
      </c>
      <c r="X314" s="64" t="s">
        <v>1519</v>
      </c>
      <c r="Y314" s="64" t="s">
        <v>1519</v>
      </c>
      <c r="Z314" s="64" t="s">
        <v>1519</v>
      </c>
      <c r="AA314" s="64" t="s">
        <v>1519</v>
      </c>
      <c r="AB314" s="64" t="s">
        <v>1521</v>
      </c>
      <c r="AC314" s="64" t="s">
        <v>1446</v>
      </c>
      <c r="AD314" s="64" t="s">
        <v>1520</v>
      </c>
      <c r="AE314" s="64" t="s">
        <v>1519</v>
      </c>
      <c r="AF314" s="64" t="s">
        <v>1446</v>
      </c>
      <c r="AG314" s="64"/>
      <c r="AH314" s="64">
        <f t="shared" si="22"/>
        <v>30</v>
      </c>
      <c r="AI314" s="64">
        <f t="shared" si="23"/>
        <v>17</v>
      </c>
      <c r="AJ314" s="64">
        <f t="shared" si="24"/>
        <v>3</v>
      </c>
      <c r="AK314" s="64">
        <f t="shared" si="25"/>
        <v>4</v>
      </c>
      <c r="AL314" s="64">
        <f t="shared" si="26"/>
        <v>6</v>
      </c>
    </row>
    <row r="315" spans="1:38">
      <c r="A315" s="63" t="str">
        <f>[1]Employee_Master!A311</f>
        <v>EMP0309</v>
      </c>
      <c r="B315" s="63" t="str">
        <f>[1]Employee_Master!B311</f>
        <v>Fiza Tyagi</v>
      </c>
      <c r="C315" s="64" t="s">
        <v>1519</v>
      </c>
      <c r="D315" s="64" t="s">
        <v>1446</v>
      </c>
      <c r="E315" s="64" t="s">
        <v>1519</v>
      </c>
      <c r="F315" s="64" t="s">
        <v>1519</v>
      </c>
      <c r="G315" s="64" t="s">
        <v>1446</v>
      </c>
      <c r="H315" s="64" t="s">
        <v>1519</v>
      </c>
      <c r="I315" s="64" t="s">
        <v>1520</v>
      </c>
      <c r="J315" s="64" t="s">
        <v>1446</v>
      </c>
      <c r="K315" s="64" t="s">
        <v>1519</v>
      </c>
      <c r="L315" s="64" t="s">
        <v>1521</v>
      </c>
      <c r="M315" s="64" t="s">
        <v>1446</v>
      </c>
      <c r="N315" s="64" t="s">
        <v>1446</v>
      </c>
      <c r="O315" s="64" t="s">
        <v>1519</v>
      </c>
      <c r="P315" s="64" t="s">
        <v>1520</v>
      </c>
      <c r="Q315" s="64" t="s">
        <v>1519</v>
      </c>
      <c r="R315" s="64" t="s">
        <v>1519</v>
      </c>
      <c r="S315" s="64" t="s">
        <v>1519</v>
      </c>
      <c r="T315" s="64" t="s">
        <v>1521</v>
      </c>
      <c r="U315" s="64" t="s">
        <v>1519</v>
      </c>
      <c r="V315" s="64" t="s">
        <v>1519</v>
      </c>
      <c r="W315" s="64" t="s">
        <v>1520</v>
      </c>
      <c r="X315" s="64" t="s">
        <v>1519</v>
      </c>
      <c r="Y315" s="64" t="s">
        <v>1519</v>
      </c>
      <c r="Z315" s="64" t="s">
        <v>1446</v>
      </c>
      <c r="AA315" s="64" t="s">
        <v>1519</v>
      </c>
      <c r="AB315" s="64" t="s">
        <v>1521</v>
      </c>
      <c r="AC315" s="64" t="s">
        <v>1519</v>
      </c>
      <c r="AD315" s="64" t="s">
        <v>1520</v>
      </c>
      <c r="AE315" s="64" t="s">
        <v>1446</v>
      </c>
      <c r="AF315" s="64" t="s">
        <v>1519</v>
      </c>
      <c r="AG315" s="64"/>
      <c r="AH315" s="64">
        <f t="shared" si="22"/>
        <v>30</v>
      </c>
      <c r="AI315" s="64">
        <f t="shared" si="23"/>
        <v>16</v>
      </c>
      <c r="AJ315" s="64">
        <f t="shared" si="24"/>
        <v>3</v>
      </c>
      <c r="AK315" s="64">
        <f t="shared" si="25"/>
        <v>4</v>
      </c>
      <c r="AL315" s="64">
        <f t="shared" si="26"/>
        <v>7</v>
      </c>
    </row>
    <row r="316" spans="1:38">
      <c r="A316" s="63" t="str">
        <f>[1]Employee_Master!A312</f>
        <v>EMP0310</v>
      </c>
      <c r="B316" s="63" t="str">
        <f>[1]Employee_Master!B312</f>
        <v>Fiza Jain</v>
      </c>
      <c r="C316" s="64" t="s">
        <v>1519</v>
      </c>
      <c r="D316" s="64" t="s">
        <v>1519</v>
      </c>
      <c r="E316" s="64" t="s">
        <v>1519</v>
      </c>
      <c r="F316" s="64" t="s">
        <v>1446</v>
      </c>
      <c r="G316" s="64" t="s">
        <v>1519</v>
      </c>
      <c r="H316" s="64" t="s">
        <v>1519</v>
      </c>
      <c r="I316" s="64" t="s">
        <v>1520</v>
      </c>
      <c r="J316" s="64" t="s">
        <v>1446</v>
      </c>
      <c r="K316" s="64" t="s">
        <v>1519</v>
      </c>
      <c r="L316" s="64" t="s">
        <v>1521</v>
      </c>
      <c r="M316" s="64" t="s">
        <v>1519</v>
      </c>
      <c r="N316" s="64" t="s">
        <v>1519</v>
      </c>
      <c r="O316" s="64" t="s">
        <v>1519</v>
      </c>
      <c r="P316" s="64" t="s">
        <v>1520</v>
      </c>
      <c r="Q316" s="64" t="s">
        <v>1446</v>
      </c>
      <c r="R316" s="64" t="s">
        <v>1519</v>
      </c>
      <c r="S316" s="64" t="s">
        <v>1446</v>
      </c>
      <c r="T316" s="64" t="s">
        <v>1521</v>
      </c>
      <c r="U316" s="64" t="s">
        <v>1519</v>
      </c>
      <c r="V316" s="64" t="s">
        <v>1519</v>
      </c>
      <c r="W316" s="64" t="s">
        <v>1520</v>
      </c>
      <c r="X316" s="64" t="s">
        <v>1519</v>
      </c>
      <c r="Y316" s="64" t="s">
        <v>1446</v>
      </c>
      <c r="Z316" s="64" t="s">
        <v>1519</v>
      </c>
      <c r="AA316" s="64" t="s">
        <v>1519</v>
      </c>
      <c r="AB316" s="64" t="s">
        <v>1521</v>
      </c>
      <c r="AC316" s="64" t="s">
        <v>1519</v>
      </c>
      <c r="AD316" s="64" t="s">
        <v>1520</v>
      </c>
      <c r="AE316" s="64" t="s">
        <v>1446</v>
      </c>
      <c r="AF316" s="64" t="s">
        <v>1446</v>
      </c>
      <c r="AG316" s="64"/>
      <c r="AH316" s="64">
        <f t="shared" si="22"/>
        <v>30</v>
      </c>
      <c r="AI316" s="64">
        <f t="shared" si="23"/>
        <v>16</v>
      </c>
      <c r="AJ316" s="64">
        <f t="shared" si="24"/>
        <v>3</v>
      </c>
      <c r="AK316" s="64">
        <f t="shared" si="25"/>
        <v>4</v>
      </c>
      <c r="AL316" s="64">
        <f t="shared" si="26"/>
        <v>7</v>
      </c>
    </row>
    <row r="317" spans="1:38">
      <c r="A317" s="63" t="str">
        <f>[1]Employee_Master!A313</f>
        <v>EMP0311</v>
      </c>
      <c r="B317" s="63" t="str">
        <f>[1]Employee_Master!B313</f>
        <v>Fiza Agarwal</v>
      </c>
      <c r="C317" s="64" t="s">
        <v>1519</v>
      </c>
      <c r="D317" s="64" t="s">
        <v>1446</v>
      </c>
      <c r="E317" s="64" t="s">
        <v>1519</v>
      </c>
      <c r="F317" s="64" t="s">
        <v>1519</v>
      </c>
      <c r="G317" s="64" t="s">
        <v>1519</v>
      </c>
      <c r="H317" s="64" t="s">
        <v>1446</v>
      </c>
      <c r="I317" s="64" t="s">
        <v>1520</v>
      </c>
      <c r="J317" s="64" t="s">
        <v>1446</v>
      </c>
      <c r="K317" s="64" t="s">
        <v>1519</v>
      </c>
      <c r="L317" s="64" t="s">
        <v>1521</v>
      </c>
      <c r="M317" s="64" t="s">
        <v>1519</v>
      </c>
      <c r="N317" s="64" t="s">
        <v>1519</v>
      </c>
      <c r="O317" s="64" t="s">
        <v>1519</v>
      </c>
      <c r="P317" s="64" t="s">
        <v>1520</v>
      </c>
      <c r="Q317" s="64" t="s">
        <v>1519</v>
      </c>
      <c r="R317" s="64" t="s">
        <v>1446</v>
      </c>
      <c r="S317" s="64" t="s">
        <v>1519</v>
      </c>
      <c r="T317" s="64" t="s">
        <v>1521</v>
      </c>
      <c r="U317" s="64" t="s">
        <v>1519</v>
      </c>
      <c r="V317" s="64" t="s">
        <v>1519</v>
      </c>
      <c r="W317" s="64" t="s">
        <v>1520</v>
      </c>
      <c r="X317" s="64" t="s">
        <v>1446</v>
      </c>
      <c r="Y317" s="64" t="s">
        <v>1519</v>
      </c>
      <c r="Z317" s="64" t="s">
        <v>1519</v>
      </c>
      <c r="AA317" s="64" t="s">
        <v>1519</v>
      </c>
      <c r="AB317" s="64" t="s">
        <v>1521</v>
      </c>
      <c r="AC317" s="64" t="s">
        <v>1519</v>
      </c>
      <c r="AD317" s="64" t="s">
        <v>1520</v>
      </c>
      <c r="AE317" s="64" t="s">
        <v>1519</v>
      </c>
      <c r="AF317" s="64" t="s">
        <v>1519</v>
      </c>
      <c r="AG317" s="64"/>
      <c r="AH317" s="64">
        <f t="shared" si="22"/>
        <v>30</v>
      </c>
      <c r="AI317" s="64">
        <f t="shared" si="23"/>
        <v>18</v>
      </c>
      <c r="AJ317" s="64">
        <f t="shared" si="24"/>
        <v>3</v>
      </c>
      <c r="AK317" s="64">
        <f t="shared" si="25"/>
        <v>4</v>
      </c>
      <c r="AL317" s="64">
        <f t="shared" si="26"/>
        <v>5</v>
      </c>
    </row>
    <row r="318" spans="1:38">
      <c r="A318" s="63" t="str">
        <f>[1]Employee_Master!A314</f>
        <v>EMP0312</v>
      </c>
      <c r="B318" s="63" t="str">
        <f>[1]Employee_Master!B314</f>
        <v>Fiza Nair</v>
      </c>
      <c r="C318" s="64" t="s">
        <v>1519</v>
      </c>
      <c r="D318" s="64" t="s">
        <v>1519</v>
      </c>
      <c r="E318" s="64" t="s">
        <v>1519</v>
      </c>
      <c r="F318" s="64" t="s">
        <v>1519</v>
      </c>
      <c r="G318" s="64" t="s">
        <v>1446</v>
      </c>
      <c r="H318" s="64" t="s">
        <v>1519</v>
      </c>
      <c r="I318" s="64" t="s">
        <v>1520</v>
      </c>
      <c r="J318" s="64" t="s">
        <v>1519</v>
      </c>
      <c r="K318" s="64" t="s">
        <v>1446</v>
      </c>
      <c r="L318" s="64" t="s">
        <v>1521</v>
      </c>
      <c r="M318" s="64" t="s">
        <v>1519</v>
      </c>
      <c r="N318" s="64" t="s">
        <v>1519</v>
      </c>
      <c r="O318" s="64" t="s">
        <v>1519</v>
      </c>
      <c r="P318" s="64" t="s">
        <v>1520</v>
      </c>
      <c r="Q318" s="64" t="s">
        <v>1519</v>
      </c>
      <c r="R318" s="64" t="s">
        <v>1446</v>
      </c>
      <c r="S318" s="64" t="s">
        <v>1519</v>
      </c>
      <c r="T318" s="64" t="s">
        <v>1521</v>
      </c>
      <c r="U318" s="64" t="s">
        <v>1519</v>
      </c>
      <c r="V318" s="64" t="s">
        <v>1519</v>
      </c>
      <c r="W318" s="64" t="s">
        <v>1520</v>
      </c>
      <c r="X318" s="64" t="s">
        <v>1519</v>
      </c>
      <c r="Y318" s="64" t="s">
        <v>1519</v>
      </c>
      <c r="Z318" s="64" t="s">
        <v>1446</v>
      </c>
      <c r="AA318" s="64" t="s">
        <v>1519</v>
      </c>
      <c r="AB318" s="64" t="s">
        <v>1521</v>
      </c>
      <c r="AC318" s="64" t="s">
        <v>1519</v>
      </c>
      <c r="AD318" s="64" t="s">
        <v>1520</v>
      </c>
      <c r="AE318" s="64" t="s">
        <v>1446</v>
      </c>
      <c r="AF318" s="64" t="s">
        <v>1519</v>
      </c>
      <c r="AG318" s="64"/>
      <c r="AH318" s="64">
        <f t="shared" si="22"/>
        <v>30</v>
      </c>
      <c r="AI318" s="64">
        <f t="shared" si="23"/>
        <v>18</v>
      </c>
      <c r="AJ318" s="64">
        <f t="shared" si="24"/>
        <v>3</v>
      </c>
      <c r="AK318" s="64">
        <f t="shared" si="25"/>
        <v>4</v>
      </c>
      <c r="AL318" s="64">
        <f t="shared" si="26"/>
        <v>5</v>
      </c>
    </row>
    <row r="319" spans="1:38">
      <c r="A319" s="63" t="str">
        <f>[1]Employee_Master!A315</f>
        <v>EMP0313</v>
      </c>
      <c r="B319" s="63" t="str">
        <f>[1]Employee_Master!B315</f>
        <v>Deepak Khan</v>
      </c>
      <c r="C319" s="64" t="s">
        <v>1519</v>
      </c>
      <c r="D319" s="64" t="s">
        <v>1519</v>
      </c>
      <c r="E319" s="64" t="s">
        <v>1519</v>
      </c>
      <c r="F319" s="64" t="s">
        <v>1519</v>
      </c>
      <c r="G319" s="64" t="s">
        <v>1519</v>
      </c>
      <c r="H319" s="64" t="s">
        <v>1519</v>
      </c>
      <c r="I319" s="64" t="s">
        <v>1520</v>
      </c>
      <c r="J319" s="64" t="s">
        <v>1519</v>
      </c>
      <c r="K319" s="64" t="s">
        <v>1519</v>
      </c>
      <c r="L319" s="64" t="s">
        <v>1521</v>
      </c>
      <c r="M319" s="64" t="s">
        <v>1519</v>
      </c>
      <c r="N319" s="64" t="s">
        <v>1519</v>
      </c>
      <c r="O319" s="64" t="s">
        <v>1519</v>
      </c>
      <c r="P319" s="64" t="s">
        <v>1520</v>
      </c>
      <c r="Q319" s="64" t="s">
        <v>1519</v>
      </c>
      <c r="R319" s="64" t="s">
        <v>1519</v>
      </c>
      <c r="S319" s="64" t="s">
        <v>1519</v>
      </c>
      <c r="T319" s="64" t="s">
        <v>1521</v>
      </c>
      <c r="U319" s="64" t="s">
        <v>1519</v>
      </c>
      <c r="V319" s="64" t="s">
        <v>1519</v>
      </c>
      <c r="W319" s="64" t="s">
        <v>1520</v>
      </c>
      <c r="X319" s="64" t="s">
        <v>1446</v>
      </c>
      <c r="Y319" s="64" t="s">
        <v>1446</v>
      </c>
      <c r="Z319" s="64" t="s">
        <v>1519</v>
      </c>
      <c r="AA319" s="64" t="s">
        <v>1519</v>
      </c>
      <c r="AB319" s="64" t="s">
        <v>1521</v>
      </c>
      <c r="AC319" s="64" t="s">
        <v>1519</v>
      </c>
      <c r="AD319" s="64" t="s">
        <v>1520</v>
      </c>
      <c r="AE319" s="64" t="s">
        <v>1519</v>
      </c>
      <c r="AF319" s="64" t="s">
        <v>1519</v>
      </c>
      <c r="AG319" s="64"/>
      <c r="AH319" s="64">
        <f t="shared" si="22"/>
        <v>30</v>
      </c>
      <c r="AI319" s="64">
        <f t="shared" si="23"/>
        <v>21</v>
      </c>
      <c r="AJ319" s="64">
        <f t="shared" si="24"/>
        <v>3</v>
      </c>
      <c r="AK319" s="64">
        <f t="shared" si="25"/>
        <v>4</v>
      </c>
      <c r="AL319" s="64">
        <f t="shared" si="26"/>
        <v>2</v>
      </c>
    </row>
    <row r="320" spans="1:38">
      <c r="A320" s="63" t="str">
        <f>[1]Employee_Master!A316</f>
        <v>EMP0314</v>
      </c>
      <c r="B320" s="63" t="str">
        <f>[1]Employee_Master!B316</f>
        <v>Deepak Sharma</v>
      </c>
      <c r="C320" s="64" t="s">
        <v>1519</v>
      </c>
      <c r="D320" s="64" t="s">
        <v>1519</v>
      </c>
      <c r="E320" s="64" t="s">
        <v>1446</v>
      </c>
      <c r="F320" s="64" t="s">
        <v>1519</v>
      </c>
      <c r="G320" s="64" t="s">
        <v>1519</v>
      </c>
      <c r="H320" s="64" t="s">
        <v>1446</v>
      </c>
      <c r="I320" s="64" t="s">
        <v>1520</v>
      </c>
      <c r="J320" s="64" t="s">
        <v>1519</v>
      </c>
      <c r="K320" s="64" t="s">
        <v>1519</v>
      </c>
      <c r="L320" s="64" t="s">
        <v>1521</v>
      </c>
      <c r="M320" s="64" t="s">
        <v>1446</v>
      </c>
      <c r="N320" s="64" t="s">
        <v>1519</v>
      </c>
      <c r="O320" s="64" t="s">
        <v>1519</v>
      </c>
      <c r="P320" s="64" t="s">
        <v>1520</v>
      </c>
      <c r="Q320" s="64" t="s">
        <v>1519</v>
      </c>
      <c r="R320" s="64" t="s">
        <v>1519</v>
      </c>
      <c r="S320" s="64" t="s">
        <v>1519</v>
      </c>
      <c r="T320" s="64" t="s">
        <v>1521</v>
      </c>
      <c r="U320" s="64" t="s">
        <v>1519</v>
      </c>
      <c r="V320" s="64" t="s">
        <v>1519</v>
      </c>
      <c r="W320" s="64" t="s">
        <v>1520</v>
      </c>
      <c r="X320" s="64" t="s">
        <v>1446</v>
      </c>
      <c r="Y320" s="64" t="s">
        <v>1446</v>
      </c>
      <c r="Z320" s="64" t="s">
        <v>1519</v>
      </c>
      <c r="AA320" s="64" t="s">
        <v>1446</v>
      </c>
      <c r="AB320" s="64" t="s">
        <v>1521</v>
      </c>
      <c r="AC320" s="64" t="s">
        <v>1446</v>
      </c>
      <c r="AD320" s="64" t="s">
        <v>1520</v>
      </c>
      <c r="AE320" s="64" t="s">
        <v>1519</v>
      </c>
      <c r="AF320" s="64" t="s">
        <v>1446</v>
      </c>
      <c r="AG320" s="64"/>
      <c r="AH320" s="64">
        <f t="shared" si="22"/>
        <v>30</v>
      </c>
      <c r="AI320" s="64">
        <f t="shared" si="23"/>
        <v>15</v>
      </c>
      <c r="AJ320" s="64">
        <f t="shared" si="24"/>
        <v>3</v>
      </c>
      <c r="AK320" s="64">
        <f t="shared" si="25"/>
        <v>4</v>
      </c>
      <c r="AL320" s="64">
        <f t="shared" si="26"/>
        <v>8</v>
      </c>
    </row>
    <row r="321" spans="1:38">
      <c r="A321" s="63" t="str">
        <f>[1]Employee_Master!A317</f>
        <v>EMP0315</v>
      </c>
      <c r="B321" s="63" t="str">
        <f>[1]Employee_Master!B317</f>
        <v>Deepak Raza</v>
      </c>
      <c r="C321" s="64" t="s">
        <v>1519</v>
      </c>
      <c r="D321" s="64" t="s">
        <v>1446</v>
      </c>
      <c r="E321" s="64" t="s">
        <v>1446</v>
      </c>
      <c r="F321" s="64" t="s">
        <v>1519</v>
      </c>
      <c r="G321" s="64" t="s">
        <v>1519</v>
      </c>
      <c r="H321" s="64" t="s">
        <v>1519</v>
      </c>
      <c r="I321" s="64" t="s">
        <v>1520</v>
      </c>
      <c r="J321" s="64" t="s">
        <v>1519</v>
      </c>
      <c r="K321" s="64" t="s">
        <v>1519</v>
      </c>
      <c r="L321" s="64" t="s">
        <v>1521</v>
      </c>
      <c r="M321" s="64" t="s">
        <v>1519</v>
      </c>
      <c r="N321" s="64" t="s">
        <v>1519</v>
      </c>
      <c r="O321" s="64" t="s">
        <v>1446</v>
      </c>
      <c r="P321" s="64" t="s">
        <v>1520</v>
      </c>
      <c r="Q321" s="64" t="s">
        <v>1446</v>
      </c>
      <c r="R321" s="64" t="s">
        <v>1519</v>
      </c>
      <c r="S321" s="64" t="s">
        <v>1519</v>
      </c>
      <c r="T321" s="64" t="s">
        <v>1521</v>
      </c>
      <c r="U321" s="64" t="s">
        <v>1519</v>
      </c>
      <c r="V321" s="64" t="s">
        <v>1519</v>
      </c>
      <c r="W321" s="64" t="s">
        <v>1520</v>
      </c>
      <c r="X321" s="64" t="s">
        <v>1446</v>
      </c>
      <c r="Y321" s="64" t="s">
        <v>1519</v>
      </c>
      <c r="Z321" s="64" t="s">
        <v>1519</v>
      </c>
      <c r="AA321" s="64" t="s">
        <v>1519</v>
      </c>
      <c r="AB321" s="64" t="s">
        <v>1521</v>
      </c>
      <c r="AC321" s="64" t="s">
        <v>1446</v>
      </c>
      <c r="AD321" s="64" t="s">
        <v>1520</v>
      </c>
      <c r="AE321" s="64" t="s">
        <v>1519</v>
      </c>
      <c r="AF321" s="64" t="s">
        <v>1519</v>
      </c>
      <c r="AG321" s="64"/>
      <c r="AH321" s="64">
        <f t="shared" si="22"/>
        <v>30</v>
      </c>
      <c r="AI321" s="64">
        <f t="shared" si="23"/>
        <v>17</v>
      </c>
      <c r="AJ321" s="64">
        <f t="shared" si="24"/>
        <v>3</v>
      </c>
      <c r="AK321" s="64">
        <f t="shared" si="25"/>
        <v>4</v>
      </c>
      <c r="AL321" s="64">
        <f t="shared" si="26"/>
        <v>6</v>
      </c>
    </row>
    <row r="322" spans="1:38">
      <c r="A322" s="63" t="str">
        <f>[1]Employee_Master!A318</f>
        <v>EMP0316</v>
      </c>
      <c r="B322" s="63" t="str">
        <f>[1]Employee_Master!B318</f>
        <v>Deepak Singh</v>
      </c>
      <c r="C322" s="64" t="s">
        <v>1519</v>
      </c>
      <c r="D322" s="64" t="s">
        <v>1519</v>
      </c>
      <c r="E322" s="64" t="s">
        <v>1519</v>
      </c>
      <c r="F322" s="64" t="s">
        <v>1519</v>
      </c>
      <c r="G322" s="64" t="s">
        <v>1519</v>
      </c>
      <c r="H322" s="64" t="s">
        <v>1519</v>
      </c>
      <c r="I322" s="64" t="s">
        <v>1520</v>
      </c>
      <c r="J322" s="64" t="s">
        <v>1519</v>
      </c>
      <c r="K322" s="64" t="s">
        <v>1519</v>
      </c>
      <c r="L322" s="64" t="s">
        <v>1521</v>
      </c>
      <c r="M322" s="64" t="s">
        <v>1446</v>
      </c>
      <c r="N322" s="64" t="s">
        <v>1519</v>
      </c>
      <c r="O322" s="64" t="s">
        <v>1519</v>
      </c>
      <c r="P322" s="64" t="s">
        <v>1520</v>
      </c>
      <c r="Q322" s="64" t="s">
        <v>1519</v>
      </c>
      <c r="R322" s="64" t="s">
        <v>1519</v>
      </c>
      <c r="S322" s="64" t="s">
        <v>1519</v>
      </c>
      <c r="T322" s="64" t="s">
        <v>1521</v>
      </c>
      <c r="U322" s="64" t="s">
        <v>1519</v>
      </c>
      <c r="V322" s="64" t="s">
        <v>1519</v>
      </c>
      <c r="W322" s="64" t="s">
        <v>1520</v>
      </c>
      <c r="X322" s="64" t="s">
        <v>1519</v>
      </c>
      <c r="Y322" s="64" t="s">
        <v>1446</v>
      </c>
      <c r="Z322" s="64" t="s">
        <v>1519</v>
      </c>
      <c r="AA322" s="64" t="s">
        <v>1519</v>
      </c>
      <c r="AB322" s="64" t="s">
        <v>1521</v>
      </c>
      <c r="AC322" s="64" t="s">
        <v>1519</v>
      </c>
      <c r="AD322" s="64" t="s">
        <v>1520</v>
      </c>
      <c r="AE322" s="64" t="s">
        <v>1519</v>
      </c>
      <c r="AF322" s="64" t="s">
        <v>1519</v>
      </c>
      <c r="AG322" s="64"/>
      <c r="AH322" s="64">
        <f t="shared" si="22"/>
        <v>30</v>
      </c>
      <c r="AI322" s="64">
        <f t="shared" si="23"/>
        <v>21</v>
      </c>
      <c r="AJ322" s="64">
        <f t="shared" si="24"/>
        <v>3</v>
      </c>
      <c r="AK322" s="64">
        <f t="shared" si="25"/>
        <v>4</v>
      </c>
      <c r="AL322" s="64">
        <f t="shared" si="26"/>
        <v>2</v>
      </c>
    </row>
    <row r="323" spans="1:38">
      <c r="A323" s="63" t="str">
        <f>[1]Employee_Master!A319</f>
        <v>EMP0317</v>
      </c>
      <c r="B323" s="63" t="str">
        <f>[1]Employee_Master!B319</f>
        <v>Deepak Ahmed</v>
      </c>
      <c r="C323" s="64" t="s">
        <v>1519</v>
      </c>
      <c r="D323" s="64" t="s">
        <v>1519</v>
      </c>
      <c r="E323" s="64" t="s">
        <v>1519</v>
      </c>
      <c r="F323" s="64" t="s">
        <v>1519</v>
      </c>
      <c r="G323" s="64" t="s">
        <v>1519</v>
      </c>
      <c r="H323" s="64" t="s">
        <v>1446</v>
      </c>
      <c r="I323" s="64" t="s">
        <v>1520</v>
      </c>
      <c r="J323" s="64" t="s">
        <v>1519</v>
      </c>
      <c r="K323" s="64" t="s">
        <v>1519</v>
      </c>
      <c r="L323" s="64" t="s">
        <v>1521</v>
      </c>
      <c r="M323" s="64" t="s">
        <v>1446</v>
      </c>
      <c r="N323" s="64" t="s">
        <v>1519</v>
      </c>
      <c r="O323" s="64" t="s">
        <v>1519</v>
      </c>
      <c r="P323" s="64" t="s">
        <v>1520</v>
      </c>
      <c r="Q323" s="64" t="s">
        <v>1519</v>
      </c>
      <c r="R323" s="64" t="s">
        <v>1519</v>
      </c>
      <c r="S323" s="64" t="s">
        <v>1519</v>
      </c>
      <c r="T323" s="64" t="s">
        <v>1521</v>
      </c>
      <c r="U323" s="64" t="s">
        <v>1519</v>
      </c>
      <c r="V323" s="64" t="s">
        <v>1519</v>
      </c>
      <c r="W323" s="64" t="s">
        <v>1520</v>
      </c>
      <c r="X323" s="64" t="s">
        <v>1446</v>
      </c>
      <c r="Y323" s="64" t="s">
        <v>1519</v>
      </c>
      <c r="Z323" s="64" t="s">
        <v>1519</v>
      </c>
      <c r="AA323" s="64" t="s">
        <v>1446</v>
      </c>
      <c r="AB323" s="64" t="s">
        <v>1521</v>
      </c>
      <c r="AC323" s="64" t="s">
        <v>1446</v>
      </c>
      <c r="AD323" s="64" t="s">
        <v>1520</v>
      </c>
      <c r="AE323" s="64" t="s">
        <v>1519</v>
      </c>
      <c r="AF323" s="64" t="s">
        <v>1446</v>
      </c>
      <c r="AG323" s="64"/>
      <c r="AH323" s="64">
        <f t="shared" si="22"/>
        <v>30</v>
      </c>
      <c r="AI323" s="64">
        <f t="shared" si="23"/>
        <v>17</v>
      </c>
      <c r="AJ323" s="64">
        <f t="shared" si="24"/>
        <v>3</v>
      </c>
      <c r="AK323" s="64">
        <f t="shared" si="25"/>
        <v>4</v>
      </c>
      <c r="AL323" s="64">
        <f t="shared" si="26"/>
        <v>6</v>
      </c>
    </row>
    <row r="324" spans="1:38">
      <c r="A324" s="63" t="str">
        <f>[1]Employee_Master!A320</f>
        <v>EMP0318</v>
      </c>
      <c r="B324" s="63" t="str">
        <f>[1]Employee_Master!B320</f>
        <v>Deepak Gupta</v>
      </c>
      <c r="C324" s="64" t="s">
        <v>1519</v>
      </c>
      <c r="D324" s="64" t="s">
        <v>1446</v>
      </c>
      <c r="E324" s="64" t="s">
        <v>1446</v>
      </c>
      <c r="F324" s="64" t="s">
        <v>1519</v>
      </c>
      <c r="G324" s="64" t="s">
        <v>1519</v>
      </c>
      <c r="H324" s="64" t="s">
        <v>1519</v>
      </c>
      <c r="I324" s="64" t="s">
        <v>1520</v>
      </c>
      <c r="J324" s="64" t="s">
        <v>1519</v>
      </c>
      <c r="K324" s="64" t="s">
        <v>1519</v>
      </c>
      <c r="L324" s="64" t="s">
        <v>1521</v>
      </c>
      <c r="M324" s="64" t="s">
        <v>1519</v>
      </c>
      <c r="N324" s="64" t="s">
        <v>1519</v>
      </c>
      <c r="O324" s="64" t="s">
        <v>1519</v>
      </c>
      <c r="P324" s="64" t="s">
        <v>1520</v>
      </c>
      <c r="Q324" s="64" t="s">
        <v>1519</v>
      </c>
      <c r="R324" s="64" t="s">
        <v>1519</v>
      </c>
      <c r="S324" s="64" t="s">
        <v>1519</v>
      </c>
      <c r="T324" s="64" t="s">
        <v>1521</v>
      </c>
      <c r="U324" s="64" t="s">
        <v>1446</v>
      </c>
      <c r="V324" s="64" t="s">
        <v>1446</v>
      </c>
      <c r="W324" s="64" t="s">
        <v>1520</v>
      </c>
      <c r="X324" s="64" t="s">
        <v>1519</v>
      </c>
      <c r="Y324" s="64" t="s">
        <v>1519</v>
      </c>
      <c r="Z324" s="64" t="s">
        <v>1519</v>
      </c>
      <c r="AA324" s="64" t="s">
        <v>1519</v>
      </c>
      <c r="AB324" s="64" t="s">
        <v>1521</v>
      </c>
      <c r="AC324" s="64" t="s">
        <v>1446</v>
      </c>
      <c r="AD324" s="64" t="s">
        <v>1520</v>
      </c>
      <c r="AE324" s="64" t="s">
        <v>1446</v>
      </c>
      <c r="AF324" s="64" t="s">
        <v>1519</v>
      </c>
      <c r="AG324" s="64"/>
      <c r="AH324" s="64">
        <f t="shared" si="22"/>
        <v>30</v>
      </c>
      <c r="AI324" s="64">
        <f t="shared" si="23"/>
        <v>17</v>
      </c>
      <c r="AJ324" s="64">
        <f t="shared" si="24"/>
        <v>3</v>
      </c>
      <c r="AK324" s="64">
        <f t="shared" si="25"/>
        <v>4</v>
      </c>
      <c r="AL324" s="64">
        <f t="shared" si="26"/>
        <v>6</v>
      </c>
    </row>
    <row r="325" spans="1:38">
      <c r="A325" s="63" t="str">
        <f>[1]Employee_Master!A321</f>
        <v>EMP0319</v>
      </c>
      <c r="B325" s="63" t="str">
        <f>[1]Employee_Master!B321</f>
        <v>Deepak Kumar</v>
      </c>
      <c r="C325" s="64" t="s">
        <v>1519</v>
      </c>
      <c r="D325" s="64" t="s">
        <v>1446</v>
      </c>
      <c r="E325" s="64" t="s">
        <v>1519</v>
      </c>
      <c r="F325" s="64" t="s">
        <v>1519</v>
      </c>
      <c r="G325" s="64" t="s">
        <v>1446</v>
      </c>
      <c r="H325" s="64" t="s">
        <v>1519</v>
      </c>
      <c r="I325" s="64" t="s">
        <v>1520</v>
      </c>
      <c r="J325" s="64" t="s">
        <v>1519</v>
      </c>
      <c r="K325" s="64" t="s">
        <v>1446</v>
      </c>
      <c r="L325" s="64" t="s">
        <v>1521</v>
      </c>
      <c r="M325" s="64" t="s">
        <v>1446</v>
      </c>
      <c r="N325" s="64" t="s">
        <v>1519</v>
      </c>
      <c r="O325" s="64" t="s">
        <v>1519</v>
      </c>
      <c r="P325" s="64" t="s">
        <v>1520</v>
      </c>
      <c r="Q325" s="64" t="s">
        <v>1519</v>
      </c>
      <c r="R325" s="64" t="s">
        <v>1519</v>
      </c>
      <c r="S325" s="64" t="s">
        <v>1446</v>
      </c>
      <c r="T325" s="64" t="s">
        <v>1521</v>
      </c>
      <c r="U325" s="64" t="s">
        <v>1519</v>
      </c>
      <c r="V325" s="64" t="s">
        <v>1519</v>
      </c>
      <c r="W325" s="64" t="s">
        <v>1520</v>
      </c>
      <c r="X325" s="64" t="s">
        <v>1519</v>
      </c>
      <c r="Y325" s="64" t="s">
        <v>1519</v>
      </c>
      <c r="Z325" s="64" t="s">
        <v>1446</v>
      </c>
      <c r="AA325" s="64" t="s">
        <v>1519</v>
      </c>
      <c r="AB325" s="64" t="s">
        <v>1521</v>
      </c>
      <c r="AC325" s="64" t="s">
        <v>1519</v>
      </c>
      <c r="AD325" s="64" t="s">
        <v>1520</v>
      </c>
      <c r="AE325" s="64" t="s">
        <v>1519</v>
      </c>
      <c r="AF325" s="64" t="s">
        <v>1519</v>
      </c>
      <c r="AG325" s="64"/>
      <c r="AH325" s="64">
        <f t="shared" si="22"/>
        <v>30</v>
      </c>
      <c r="AI325" s="64">
        <f t="shared" si="23"/>
        <v>17</v>
      </c>
      <c r="AJ325" s="64">
        <f t="shared" si="24"/>
        <v>3</v>
      </c>
      <c r="AK325" s="64">
        <f t="shared" si="25"/>
        <v>4</v>
      </c>
      <c r="AL325" s="64">
        <f t="shared" si="26"/>
        <v>6</v>
      </c>
    </row>
    <row r="326" spans="1:38">
      <c r="A326" s="63" t="str">
        <f>[1]Employee_Master!A322</f>
        <v>EMP0320</v>
      </c>
      <c r="B326" s="63" t="str">
        <f>[1]Employee_Master!B322</f>
        <v>Deepak Verma</v>
      </c>
      <c r="C326" s="64" t="s">
        <v>1519</v>
      </c>
      <c r="D326" s="64" t="s">
        <v>1519</v>
      </c>
      <c r="E326" s="64" t="s">
        <v>1519</v>
      </c>
      <c r="F326" s="64" t="s">
        <v>1519</v>
      </c>
      <c r="G326" s="64" t="s">
        <v>1519</v>
      </c>
      <c r="H326" s="64" t="s">
        <v>1446</v>
      </c>
      <c r="I326" s="64" t="s">
        <v>1520</v>
      </c>
      <c r="J326" s="64" t="s">
        <v>1519</v>
      </c>
      <c r="K326" s="64" t="s">
        <v>1519</v>
      </c>
      <c r="L326" s="64" t="s">
        <v>1521</v>
      </c>
      <c r="M326" s="64" t="s">
        <v>1519</v>
      </c>
      <c r="N326" s="64" t="s">
        <v>1519</v>
      </c>
      <c r="O326" s="64" t="s">
        <v>1519</v>
      </c>
      <c r="P326" s="64" t="s">
        <v>1520</v>
      </c>
      <c r="Q326" s="64" t="s">
        <v>1519</v>
      </c>
      <c r="R326" s="64" t="s">
        <v>1519</v>
      </c>
      <c r="S326" s="64" t="s">
        <v>1519</v>
      </c>
      <c r="T326" s="64" t="s">
        <v>1521</v>
      </c>
      <c r="U326" s="64" t="s">
        <v>1519</v>
      </c>
      <c r="V326" s="64" t="s">
        <v>1519</v>
      </c>
      <c r="W326" s="64" t="s">
        <v>1520</v>
      </c>
      <c r="X326" s="64" t="s">
        <v>1519</v>
      </c>
      <c r="Y326" s="64" t="s">
        <v>1519</v>
      </c>
      <c r="Z326" s="64" t="s">
        <v>1519</v>
      </c>
      <c r="AA326" s="64" t="s">
        <v>1446</v>
      </c>
      <c r="AB326" s="64" t="s">
        <v>1521</v>
      </c>
      <c r="AC326" s="64" t="s">
        <v>1519</v>
      </c>
      <c r="AD326" s="64" t="s">
        <v>1520</v>
      </c>
      <c r="AE326" s="64" t="s">
        <v>1446</v>
      </c>
      <c r="AF326" s="64" t="s">
        <v>1519</v>
      </c>
      <c r="AG326" s="64"/>
      <c r="AH326" s="64">
        <f t="shared" si="22"/>
        <v>30</v>
      </c>
      <c r="AI326" s="64">
        <f t="shared" si="23"/>
        <v>20</v>
      </c>
      <c r="AJ326" s="64">
        <f t="shared" si="24"/>
        <v>3</v>
      </c>
      <c r="AK326" s="64">
        <f t="shared" si="25"/>
        <v>4</v>
      </c>
      <c r="AL326" s="64">
        <f t="shared" si="26"/>
        <v>3</v>
      </c>
    </row>
    <row r="327" spans="1:38">
      <c r="A327" s="63" t="str">
        <f>[1]Employee_Master!A323</f>
        <v>EMP0321</v>
      </c>
      <c r="B327" s="63" t="str">
        <f>[1]Employee_Master!B323</f>
        <v>Deepak Patel</v>
      </c>
      <c r="C327" s="64" t="s">
        <v>1519</v>
      </c>
      <c r="D327" s="64" t="s">
        <v>1519</v>
      </c>
      <c r="E327" s="64" t="s">
        <v>1519</v>
      </c>
      <c r="F327" s="64" t="s">
        <v>1519</v>
      </c>
      <c r="G327" s="64" t="s">
        <v>1519</v>
      </c>
      <c r="H327" s="64" t="s">
        <v>1446</v>
      </c>
      <c r="I327" s="64" t="s">
        <v>1520</v>
      </c>
      <c r="J327" s="64" t="s">
        <v>1446</v>
      </c>
      <c r="K327" s="64" t="s">
        <v>1446</v>
      </c>
      <c r="L327" s="64" t="s">
        <v>1521</v>
      </c>
      <c r="M327" s="64" t="s">
        <v>1519</v>
      </c>
      <c r="N327" s="64" t="s">
        <v>1519</v>
      </c>
      <c r="O327" s="64" t="s">
        <v>1519</v>
      </c>
      <c r="P327" s="64" t="s">
        <v>1520</v>
      </c>
      <c r="Q327" s="64" t="s">
        <v>1446</v>
      </c>
      <c r="R327" s="64" t="s">
        <v>1519</v>
      </c>
      <c r="S327" s="64" t="s">
        <v>1519</v>
      </c>
      <c r="T327" s="64" t="s">
        <v>1521</v>
      </c>
      <c r="U327" s="64" t="s">
        <v>1519</v>
      </c>
      <c r="V327" s="64" t="s">
        <v>1519</v>
      </c>
      <c r="W327" s="64" t="s">
        <v>1520</v>
      </c>
      <c r="X327" s="64" t="s">
        <v>1519</v>
      </c>
      <c r="Y327" s="64" t="s">
        <v>1519</v>
      </c>
      <c r="Z327" s="64" t="s">
        <v>1446</v>
      </c>
      <c r="AA327" s="64" t="s">
        <v>1519</v>
      </c>
      <c r="AB327" s="64" t="s">
        <v>1521</v>
      </c>
      <c r="AC327" s="64" t="s">
        <v>1519</v>
      </c>
      <c r="AD327" s="64" t="s">
        <v>1520</v>
      </c>
      <c r="AE327" s="64" t="s">
        <v>1519</v>
      </c>
      <c r="AF327" s="64" t="s">
        <v>1519</v>
      </c>
      <c r="AG327" s="64"/>
      <c r="AH327" s="64">
        <f t="shared" ref="AH327:AH390" si="27">COUNT(C$4:AG$4)</f>
        <v>30</v>
      </c>
      <c r="AI327" s="64">
        <f t="shared" ref="AI327:AI390" si="28">COUNTIF($C327:$AG327,"P")</f>
        <v>18</v>
      </c>
      <c r="AJ327" s="64">
        <f t="shared" ref="AJ327:AJ390" si="29">COUNTIF($C327:$AG327,"H")</f>
        <v>3</v>
      </c>
      <c r="AK327" s="64">
        <f t="shared" ref="AK327:AK390" si="30">COUNTIF(C$5:AG$6,"Sun")</f>
        <v>4</v>
      </c>
      <c r="AL327" s="64">
        <f t="shared" ref="AL327:AL390" si="31">COUNTIF($C327:$AG327,"A")</f>
        <v>5</v>
      </c>
    </row>
    <row r="328" spans="1:38">
      <c r="A328" s="63" t="str">
        <f>[1]Employee_Master!A324</f>
        <v>EMP0322</v>
      </c>
      <c r="B328" s="63" t="str">
        <f>[1]Employee_Master!B324</f>
        <v>Deepak Ansari</v>
      </c>
      <c r="C328" s="64" t="s">
        <v>1519</v>
      </c>
      <c r="D328" s="64" t="s">
        <v>1519</v>
      </c>
      <c r="E328" s="64" t="s">
        <v>1519</v>
      </c>
      <c r="F328" s="64" t="s">
        <v>1519</v>
      </c>
      <c r="G328" s="64" t="s">
        <v>1519</v>
      </c>
      <c r="H328" s="64" t="s">
        <v>1519</v>
      </c>
      <c r="I328" s="64" t="s">
        <v>1520</v>
      </c>
      <c r="J328" s="64" t="s">
        <v>1446</v>
      </c>
      <c r="K328" s="64" t="s">
        <v>1446</v>
      </c>
      <c r="L328" s="64" t="s">
        <v>1521</v>
      </c>
      <c r="M328" s="64" t="s">
        <v>1519</v>
      </c>
      <c r="N328" s="64" t="s">
        <v>1519</v>
      </c>
      <c r="O328" s="64" t="s">
        <v>1446</v>
      </c>
      <c r="P328" s="64" t="s">
        <v>1520</v>
      </c>
      <c r="Q328" s="64" t="s">
        <v>1519</v>
      </c>
      <c r="R328" s="64" t="s">
        <v>1519</v>
      </c>
      <c r="S328" s="64" t="s">
        <v>1446</v>
      </c>
      <c r="T328" s="64" t="s">
        <v>1521</v>
      </c>
      <c r="U328" s="64" t="s">
        <v>1519</v>
      </c>
      <c r="V328" s="64" t="s">
        <v>1519</v>
      </c>
      <c r="W328" s="64" t="s">
        <v>1520</v>
      </c>
      <c r="X328" s="64" t="s">
        <v>1519</v>
      </c>
      <c r="Y328" s="64" t="s">
        <v>1519</v>
      </c>
      <c r="Z328" s="64" t="s">
        <v>1519</v>
      </c>
      <c r="AA328" s="64" t="s">
        <v>1519</v>
      </c>
      <c r="AB328" s="64" t="s">
        <v>1521</v>
      </c>
      <c r="AC328" s="64" t="s">
        <v>1519</v>
      </c>
      <c r="AD328" s="64" t="s">
        <v>1520</v>
      </c>
      <c r="AE328" s="64" t="s">
        <v>1519</v>
      </c>
      <c r="AF328" s="64" t="s">
        <v>1446</v>
      </c>
      <c r="AG328" s="64"/>
      <c r="AH328" s="64">
        <f t="shared" si="27"/>
        <v>30</v>
      </c>
      <c r="AI328" s="64">
        <f t="shared" si="28"/>
        <v>18</v>
      </c>
      <c r="AJ328" s="64">
        <f t="shared" si="29"/>
        <v>3</v>
      </c>
      <c r="AK328" s="64">
        <f t="shared" si="30"/>
        <v>4</v>
      </c>
      <c r="AL328" s="64">
        <f t="shared" si="31"/>
        <v>5</v>
      </c>
    </row>
    <row r="329" spans="1:38">
      <c r="A329" s="63" t="str">
        <f>[1]Employee_Master!A325</f>
        <v>EMP0323</v>
      </c>
      <c r="B329" s="63" t="str">
        <f>[1]Employee_Master!B325</f>
        <v>Deepak Das</v>
      </c>
      <c r="C329" s="64" t="s">
        <v>1519</v>
      </c>
      <c r="D329" s="64" t="s">
        <v>1519</v>
      </c>
      <c r="E329" s="64" t="s">
        <v>1519</v>
      </c>
      <c r="F329" s="64" t="s">
        <v>1519</v>
      </c>
      <c r="G329" s="64" t="s">
        <v>1519</v>
      </c>
      <c r="H329" s="64" t="s">
        <v>1446</v>
      </c>
      <c r="I329" s="64" t="s">
        <v>1520</v>
      </c>
      <c r="J329" s="64" t="s">
        <v>1519</v>
      </c>
      <c r="K329" s="64" t="s">
        <v>1519</v>
      </c>
      <c r="L329" s="64" t="s">
        <v>1521</v>
      </c>
      <c r="M329" s="64" t="s">
        <v>1446</v>
      </c>
      <c r="N329" s="64" t="s">
        <v>1519</v>
      </c>
      <c r="O329" s="64" t="s">
        <v>1519</v>
      </c>
      <c r="P329" s="64" t="s">
        <v>1520</v>
      </c>
      <c r="Q329" s="64" t="s">
        <v>1446</v>
      </c>
      <c r="R329" s="64" t="s">
        <v>1519</v>
      </c>
      <c r="S329" s="64" t="s">
        <v>1519</v>
      </c>
      <c r="T329" s="64" t="s">
        <v>1521</v>
      </c>
      <c r="U329" s="64" t="s">
        <v>1519</v>
      </c>
      <c r="V329" s="64" t="s">
        <v>1519</v>
      </c>
      <c r="W329" s="64" t="s">
        <v>1520</v>
      </c>
      <c r="X329" s="64" t="s">
        <v>1519</v>
      </c>
      <c r="Y329" s="64" t="s">
        <v>1519</v>
      </c>
      <c r="Z329" s="64" t="s">
        <v>1519</v>
      </c>
      <c r="AA329" s="64" t="s">
        <v>1446</v>
      </c>
      <c r="AB329" s="64" t="s">
        <v>1521</v>
      </c>
      <c r="AC329" s="64" t="s">
        <v>1519</v>
      </c>
      <c r="AD329" s="64" t="s">
        <v>1520</v>
      </c>
      <c r="AE329" s="64" t="s">
        <v>1519</v>
      </c>
      <c r="AF329" s="64" t="s">
        <v>1446</v>
      </c>
      <c r="AG329" s="64"/>
      <c r="AH329" s="64">
        <f t="shared" si="27"/>
        <v>30</v>
      </c>
      <c r="AI329" s="64">
        <f t="shared" si="28"/>
        <v>18</v>
      </c>
      <c r="AJ329" s="64">
        <f t="shared" si="29"/>
        <v>3</v>
      </c>
      <c r="AK329" s="64">
        <f t="shared" si="30"/>
        <v>4</v>
      </c>
      <c r="AL329" s="64">
        <f t="shared" si="31"/>
        <v>5</v>
      </c>
    </row>
    <row r="330" spans="1:38">
      <c r="A330" s="63" t="str">
        <f>[1]Employee_Master!A326</f>
        <v>EMP0324</v>
      </c>
      <c r="B330" s="63" t="str">
        <f>[1]Employee_Master!B326</f>
        <v>Deepak Babu</v>
      </c>
      <c r="C330" s="64" t="s">
        <v>1519</v>
      </c>
      <c r="D330" s="64" t="s">
        <v>1519</v>
      </c>
      <c r="E330" s="64" t="s">
        <v>1519</v>
      </c>
      <c r="F330" s="64" t="s">
        <v>1519</v>
      </c>
      <c r="G330" s="64" t="s">
        <v>1519</v>
      </c>
      <c r="H330" s="64" t="s">
        <v>1519</v>
      </c>
      <c r="I330" s="64" t="s">
        <v>1520</v>
      </c>
      <c r="J330" s="64" t="s">
        <v>1446</v>
      </c>
      <c r="K330" s="64" t="s">
        <v>1519</v>
      </c>
      <c r="L330" s="64" t="s">
        <v>1521</v>
      </c>
      <c r="M330" s="64" t="s">
        <v>1519</v>
      </c>
      <c r="N330" s="64" t="s">
        <v>1519</v>
      </c>
      <c r="O330" s="64" t="s">
        <v>1446</v>
      </c>
      <c r="P330" s="64" t="s">
        <v>1520</v>
      </c>
      <c r="Q330" s="64" t="s">
        <v>1519</v>
      </c>
      <c r="R330" s="64" t="s">
        <v>1519</v>
      </c>
      <c r="S330" s="64" t="s">
        <v>1519</v>
      </c>
      <c r="T330" s="64" t="s">
        <v>1521</v>
      </c>
      <c r="U330" s="64" t="s">
        <v>1519</v>
      </c>
      <c r="V330" s="64" t="s">
        <v>1519</v>
      </c>
      <c r="W330" s="64" t="s">
        <v>1520</v>
      </c>
      <c r="X330" s="64" t="s">
        <v>1519</v>
      </c>
      <c r="Y330" s="64" t="s">
        <v>1519</v>
      </c>
      <c r="Z330" s="64" t="s">
        <v>1519</v>
      </c>
      <c r="AA330" s="64" t="s">
        <v>1519</v>
      </c>
      <c r="AB330" s="64" t="s">
        <v>1521</v>
      </c>
      <c r="AC330" s="64" t="s">
        <v>1519</v>
      </c>
      <c r="AD330" s="64" t="s">
        <v>1520</v>
      </c>
      <c r="AE330" s="64" t="s">
        <v>1519</v>
      </c>
      <c r="AF330" s="64" t="s">
        <v>1519</v>
      </c>
      <c r="AG330" s="64"/>
      <c r="AH330" s="64">
        <f t="shared" si="27"/>
        <v>30</v>
      </c>
      <c r="AI330" s="64">
        <f t="shared" si="28"/>
        <v>21</v>
      </c>
      <c r="AJ330" s="64">
        <f t="shared" si="29"/>
        <v>3</v>
      </c>
      <c r="AK330" s="64">
        <f t="shared" si="30"/>
        <v>4</v>
      </c>
      <c r="AL330" s="64">
        <f t="shared" si="31"/>
        <v>2</v>
      </c>
    </row>
    <row r="331" spans="1:38">
      <c r="A331" s="63" t="str">
        <f>[1]Employee_Master!A327</f>
        <v>EMP0325</v>
      </c>
      <c r="B331" s="63" t="str">
        <f>[1]Employee_Master!B327</f>
        <v>Deepak Mehta</v>
      </c>
      <c r="C331" s="64" t="s">
        <v>1519</v>
      </c>
      <c r="D331" s="64" t="s">
        <v>1446</v>
      </c>
      <c r="E331" s="64" t="s">
        <v>1519</v>
      </c>
      <c r="F331" s="64" t="s">
        <v>1519</v>
      </c>
      <c r="G331" s="64" t="s">
        <v>1519</v>
      </c>
      <c r="H331" s="64" t="s">
        <v>1519</v>
      </c>
      <c r="I331" s="64" t="s">
        <v>1520</v>
      </c>
      <c r="J331" s="64" t="s">
        <v>1519</v>
      </c>
      <c r="K331" s="64" t="s">
        <v>1519</v>
      </c>
      <c r="L331" s="64" t="s">
        <v>1521</v>
      </c>
      <c r="M331" s="64" t="s">
        <v>1519</v>
      </c>
      <c r="N331" s="64" t="s">
        <v>1446</v>
      </c>
      <c r="O331" s="64" t="s">
        <v>1519</v>
      </c>
      <c r="P331" s="64" t="s">
        <v>1520</v>
      </c>
      <c r="Q331" s="64" t="s">
        <v>1519</v>
      </c>
      <c r="R331" s="64" t="s">
        <v>1519</v>
      </c>
      <c r="S331" s="64" t="s">
        <v>1519</v>
      </c>
      <c r="T331" s="64" t="s">
        <v>1521</v>
      </c>
      <c r="U331" s="64" t="s">
        <v>1519</v>
      </c>
      <c r="V331" s="64" t="s">
        <v>1519</v>
      </c>
      <c r="W331" s="64" t="s">
        <v>1520</v>
      </c>
      <c r="X331" s="64" t="s">
        <v>1519</v>
      </c>
      <c r="Y331" s="64" t="s">
        <v>1446</v>
      </c>
      <c r="Z331" s="64" t="s">
        <v>1519</v>
      </c>
      <c r="AA331" s="64" t="s">
        <v>1519</v>
      </c>
      <c r="AB331" s="64" t="s">
        <v>1521</v>
      </c>
      <c r="AC331" s="64" t="s">
        <v>1519</v>
      </c>
      <c r="AD331" s="64" t="s">
        <v>1520</v>
      </c>
      <c r="AE331" s="64" t="s">
        <v>1519</v>
      </c>
      <c r="AF331" s="64" t="s">
        <v>1519</v>
      </c>
      <c r="AG331" s="64"/>
      <c r="AH331" s="64">
        <f t="shared" si="27"/>
        <v>30</v>
      </c>
      <c r="AI331" s="64">
        <f t="shared" si="28"/>
        <v>20</v>
      </c>
      <c r="AJ331" s="64">
        <f t="shared" si="29"/>
        <v>3</v>
      </c>
      <c r="AK331" s="64">
        <f t="shared" si="30"/>
        <v>4</v>
      </c>
      <c r="AL331" s="64">
        <f t="shared" si="31"/>
        <v>3</v>
      </c>
    </row>
    <row r="332" spans="1:38">
      <c r="A332" s="63" t="str">
        <f>[1]Employee_Master!A328</f>
        <v>EMP0326</v>
      </c>
      <c r="B332" s="63" t="str">
        <f>[1]Employee_Master!B328</f>
        <v>Deepak Pal</v>
      </c>
      <c r="C332" s="64" t="s">
        <v>1519</v>
      </c>
      <c r="D332" s="64" t="s">
        <v>1519</v>
      </c>
      <c r="E332" s="64" t="s">
        <v>1519</v>
      </c>
      <c r="F332" s="64" t="s">
        <v>1519</v>
      </c>
      <c r="G332" s="64" t="s">
        <v>1519</v>
      </c>
      <c r="H332" s="64" t="s">
        <v>1519</v>
      </c>
      <c r="I332" s="64" t="s">
        <v>1520</v>
      </c>
      <c r="J332" s="64" t="s">
        <v>1519</v>
      </c>
      <c r="K332" s="64" t="s">
        <v>1519</v>
      </c>
      <c r="L332" s="64" t="s">
        <v>1521</v>
      </c>
      <c r="M332" s="64" t="s">
        <v>1519</v>
      </c>
      <c r="N332" s="64" t="s">
        <v>1519</v>
      </c>
      <c r="O332" s="64" t="s">
        <v>1519</v>
      </c>
      <c r="P332" s="64" t="s">
        <v>1520</v>
      </c>
      <c r="Q332" s="64" t="s">
        <v>1519</v>
      </c>
      <c r="R332" s="64" t="s">
        <v>1519</v>
      </c>
      <c r="S332" s="64" t="s">
        <v>1519</v>
      </c>
      <c r="T332" s="64" t="s">
        <v>1521</v>
      </c>
      <c r="U332" s="64" t="s">
        <v>1519</v>
      </c>
      <c r="V332" s="64" t="s">
        <v>1519</v>
      </c>
      <c r="W332" s="64" t="s">
        <v>1520</v>
      </c>
      <c r="X332" s="64" t="s">
        <v>1519</v>
      </c>
      <c r="Y332" s="64" t="s">
        <v>1519</v>
      </c>
      <c r="Z332" s="64" t="s">
        <v>1519</v>
      </c>
      <c r="AA332" s="64" t="s">
        <v>1519</v>
      </c>
      <c r="AB332" s="64" t="s">
        <v>1521</v>
      </c>
      <c r="AC332" s="64" t="s">
        <v>1519</v>
      </c>
      <c r="AD332" s="64" t="s">
        <v>1520</v>
      </c>
      <c r="AE332" s="64" t="s">
        <v>1519</v>
      </c>
      <c r="AF332" s="64" t="s">
        <v>1519</v>
      </c>
      <c r="AG332" s="64"/>
      <c r="AH332" s="64">
        <f t="shared" si="27"/>
        <v>30</v>
      </c>
      <c r="AI332" s="64">
        <f t="shared" si="28"/>
        <v>23</v>
      </c>
      <c r="AJ332" s="64">
        <f t="shared" si="29"/>
        <v>3</v>
      </c>
      <c r="AK332" s="64">
        <f t="shared" si="30"/>
        <v>4</v>
      </c>
      <c r="AL332" s="64">
        <f t="shared" si="31"/>
        <v>0</v>
      </c>
    </row>
    <row r="333" spans="1:38">
      <c r="A333" s="63" t="str">
        <f>[1]Employee_Master!A329</f>
        <v>EMP0327</v>
      </c>
      <c r="B333" s="63" t="str">
        <f>[1]Employee_Master!B329</f>
        <v>Deepak Lal</v>
      </c>
      <c r="C333" s="64" t="s">
        <v>1519</v>
      </c>
      <c r="D333" s="64" t="s">
        <v>1519</v>
      </c>
      <c r="E333" s="64" t="s">
        <v>1519</v>
      </c>
      <c r="F333" s="64" t="s">
        <v>1519</v>
      </c>
      <c r="G333" s="64" t="s">
        <v>1519</v>
      </c>
      <c r="H333" s="64" t="s">
        <v>1446</v>
      </c>
      <c r="I333" s="64" t="s">
        <v>1520</v>
      </c>
      <c r="J333" s="64" t="s">
        <v>1519</v>
      </c>
      <c r="K333" s="64" t="s">
        <v>1519</v>
      </c>
      <c r="L333" s="64" t="s">
        <v>1521</v>
      </c>
      <c r="M333" s="64" t="s">
        <v>1446</v>
      </c>
      <c r="N333" s="64" t="s">
        <v>1519</v>
      </c>
      <c r="O333" s="64" t="s">
        <v>1519</v>
      </c>
      <c r="P333" s="64" t="s">
        <v>1520</v>
      </c>
      <c r="Q333" s="64" t="s">
        <v>1519</v>
      </c>
      <c r="R333" s="64" t="s">
        <v>1446</v>
      </c>
      <c r="S333" s="64" t="s">
        <v>1519</v>
      </c>
      <c r="T333" s="64" t="s">
        <v>1521</v>
      </c>
      <c r="U333" s="64" t="s">
        <v>1519</v>
      </c>
      <c r="V333" s="64" t="s">
        <v>1519</v>
      </c>
      <c r="W333" s="64" t="s">
        <v>1520</v>
      </c>
      <c r="X333" s="64" t="s">
        <v>1519</v>
      </c>
      <c r="Y333" s="64" t="s">
        <v>1519</v>
      </c>
      <c r="Z333" s="64" t="s">
        <v>1519</v>
      </c>
      <c r="AA333" s="64" t="s">
        <v>1519</v>
      </c>
      <c r="AB333" s="64" t="s">
        <v>1521</v>
      </c>
      <c r="AC333" s="64" t="s">
        <v>1519</v>
      </c>
      <c r="AD333" s="64" t="s">
        <v>1520</v>
      </c>
      <c r="AE333" s="64" t="s">
        <v>1519</v>
      </c>
      <c r="AF333" s="64" t="s">
        <v>1519</v>
      </c>
      <c r="AG333" s="64"/>
      <c r="AH333" s="64">
        <f t="shared" si="27"/>
        <v>30</v>
      </c>
      <c r="AI333" s="64">
        <f t="shared" si="28"/>
        <v>20</v>
      </c>
      <c r="AJ333" s="64">
        <f t="shared" si="29"/>
        <v>3</v>
      </c>
      <c r="AK333" s="64">
        <f t="shared" si="30"/>
        <v>4</v>
      </c>
      <c r="AL333" s="64">
        <f t="shared" si="31"/>
        <v>3</v>
      </c>
    </row>
    <row r="334" spans="1:38">
      <c r="A334" s="63" t="str">
        <f>[1]Employee_Master!A330</f>
        <v>EMP0328</v>
      </c>
      <c r="B334" s="63" t="str">
        <f>[1]Employee_Master!B330</f>
        <v>Deepak Mian</v>
      </c>
      <c r="C334" s="64" t="s">
        <v>1519</v>
      </c>
      <c r="D334" s="64" t="s">
        <v>1446</v>
      </c>
      <c r="E334" s="64" t="s">
        <v>1519</v>
      </c>
      <c r="F334" s="64" t="s">
        <v>1446</v>
      </c>
      <c r="G334" s="64" t="s">
        <v>1519</v>
      </c>
      <c r="H334" s="64" t="s">
        <v>1519</v>
      </c>
      <c r="I334" s="64" t="s">
        <v>1520</v>
      </c>
      <c r="J334" s="64" t="s">
        <v>1519</v>
      </c>
      <c r="K334" s="64" t="s">
        <v>1519</v>
      </c>
      <c r="L334" s="64" t="s">
        <v>1521</v>
      </c>
      <c r="M334" s="64" t="s">
        <v>1519</v>
      </c>
      <c r="N334" s="64" t="s">
        <v>1519</v>
      </c>
      <c r="O334" s="64" t="s">
        <v>1519</v>
      </c>
      <c r="P334" s="64" t="s">
        <v>1520</v>
      </c>
      <c r="Q334" s="64" t="s">
        <v>1519</v>
      </c>
      <c r="R334" s="64" t="s">
        <v>1519</v>
      </c>
      <c r="S334" s="64" t="s">
        <v>1519</v>
      </c>
      <c r="T334" s="64" t="s">
        <v>1521</v>
      </c>
      <c r="U334" s="64" t="s">
        <v>1519</v>
      </c>
      <c r="V334" s="64" t="s">
        <v>1519</v>
      </c>
      <c r="W334" s="64" t="s">
        <v>1520</v>
      </c>
      <c r="X334" s="64" t="s">
        <v>1519</v>
      </c>
      <c r="Y334" s="64" t="s">
        <v>1519</v>
      </c>
      <c r="Z334" s="64" t="s">
        <v>1519</v>
      </c>
      <c r="AA334" s="64" t="s">
        <v>1446</v>
      </c>
      <c r="AB334" s="64" t="s">
        <v>1521</v>
      </c>
      <c r="AC334" s="64" t="s">
        <v>1446</v>
      </c>
      <c r="AD334" s="64" t="s">
        <v>1520</v>
      </c>
      <c r="AE334" s="64" t="s">
        <v>1519</v>
      </c>
      <c r="AF334" s="64" t="s">
        <v>1519</v>
      </c>
      <c r="AG334" s="64"/>
      <c r="AH334" s="64">
        <f t="shared" si="27"/>
        <v>30</v>
      </c>
      <c r="AI334" s="64">
        <f t="shared" si="28"/>
        <v>19</v>
      </c>
      <c r="AJ334" s="64">
        <f t="shared" si="29"/>
        <v>3</v>
      </c>
      <c r="AK334" s="64">
        <f t="shared" si="30"/>
        <v>4</v>
      </c>
      <c r="AL334" s="64">
        <f t="shared" si="31"/>
        <v>4</v>
      </c>
    </row>
    <row r="335" spans="1:38">
      <c r="A335" s="63" t="str">
        <f>[1]Employee_Master!A331</f>
        <v>EMP0329</v>
      </c>
      <c r="B335" s="63" t="str">
        <f>[1]Employee_Master!B331</f>
        <v>Deepak Sheikh</v>
      </c>
      <c r="C335" s="64" t="s">
        <v>1519</v>
      </c>
      <c r="D335" s="64" t="s">
        <v>1519</v>
      </c>
      <c r="E335" s="64" t="s">
        <v>1519</v>
      </c>
      <c r="F335" s="64" t="s">
        <v>1519</v>
      </c>
      <c r="G335" s="64" t="s">
        <v>1519</v>
      </c>
      <c r="H335" s="64" t="s">
        <v>1519</v>
      </c>
      <c r="I335" s="64" t="s">
        <v>1520</v>
      </c>
      <c r="J335" s="64" t="s">
        <v>1519</v>
      </c>
      <c r="K335" s="64" t="s">
        <v>1446</v>
      </c>
      <c r="L335" s="64" t="s">
        <v>1521</v>
      </c>
      <c r="M335" s="64" t="s">
        <v>1519</v>
      </c>
      <c r="N335" s="64" t="s">
        <v>1519</v>
      </c>
      <c r="O335" s="64" t="s">
        <v>1446</v>
      </c>
      <c r="P335" s="64" t="s">
        <v>1520</v>
      </c>
      <c r="Q335" s="64" t="s">
        <v>1519</v>
      </c>
      <c r="R335" s="64" t="s">
        <v>1519</v>
      </c>
      <c r="S335" s="64" t="s">
        <v>1519</v>
      </c>
      <c r="T335" s="64" t="s">
        <v>1521</v>
      </c>
      <c r="U335" s="64" t="s">
        <v>1519</v>
      </c>
      <c r="V335" s="64" t="s">
        <v>1519</v>
      </c>
      <c r="W335" s="64" t="s">
        <v>1520</v>
      </c>
      <c r="X335" s="64" t="s">
        <v>1519</v>
      </c>
      <c r="Y335" s="64" t="s">
        <v>1519</v>
      </c>
      <c r="Z335" s="64" t="s">
        <v>1519</v>
      </c>
      <c r="AA335" s="64" t="s">
        <v>1519</v>
      </c>
      <c r="AB335" s="64" t="s">
        <v>1521</v>
      </c>
      <c r="AC335" s="64" t="s">
        <v>1519</v>
      </c>
      <c r="AD335" s="64" t="s">
        <v>1520</v>
      </c>
      <c r="AE335" s="64" t="s">
        <v>1519</v>
      </c>
      <c r="AF335" s="64" t="s">
        <v>1519</v>
      </c>
      <c r="AG335" s="64"/>
      <c r="AH335" s="64">
        <f t="shared" si="27"/>
        <v>30</v>
      </c>
      <c r="AI335" s="64">
        <f t="shared" si="28"/>
        <v>21</v>
      </c>
      <c r="AJ335" s="64">
        <f t="shared" si="29"/>
        <v>3</v>
      </c>
      <c r="AK335" s="64">
        <f t="shared" si="30"/>
        <v>4</v>
      </c>
      <c r="AL335" s="64">
        <f t="shared" si="31"/>
        <v>2</v>
      </c>
    </row>
    <row r="336" spans="1:38">
      <c r="A336" s="63" t="str">
        <f>[1]Employee_Master!A332</f>
        <v>EMP0330</v>
      </c>
      <c r="B336" s="63" t="str">
        <f>[1]Employee_Master!B332</f>
        <v>Deepak Suri</v>
      </c>
      <c r="C336" s="64" t="s">
        <v>1519</v>
      </c>
      <c r="D336" s="64" t="s">
        <v>1519</v>
      </c>
      <c r="E336" s="64" t="s">
        <v>1519</v>
      </c>
      <c r="F336" s="64" t="s">
        <v>1519</v>
      </c>
      <c r="G336" s="64" t="s">
        <v>1519</v>
      </c>
      <c r="H336" s="64" t="s">
        <v>1446</v>
      </c>
      <c r="I336" s="64" t="s">
        <v>1520</v>
      </c>
      <c r="J336" s="64" t="s">
        <v>1519</v>
      </c>
      <c r="K336" s="64" t="s">
        <v>1519</v>
      </c>
      <c r="L336" s="64" t="s">
        <v>1521</v>
      </c>
      <c r="M336" s="64" t="s">
        <v>1519</v>
      </c>
      <c r="N336" s="64" t="s">
        <v>1519</v>
      </c>
      <c r="O336" s="64" t="s">
        <v>1519</v>
      </c>
      <c r="P336" s="64" t="s">
        <v>1520</v>
      </c>
      <c r="Q336" s="64" t="s">
        <v>1519</v>
      </c>
      <c r="R336" s="64" t="s">
        <v>1519</v>
      </c>
      <c r="S336" s="64" t="s">
        <v>1519</v>
      </c>
      <c r="T336" s="64" t="s">
        <v>1521</v>
      </c>
      <c r="U336" s="64" t="s">
        <v>1446</v>
      </c>
      <c r="V336" s="64" t="s">
        <v>1519</v>
      </c>
      <c r="W336" s="64" t="s">
        <v>1520</v>
      </c>
      <c r="X336" s="64" t="s">
        <v>1519</v>
      </c>
      <c r="Y336" s="64" t="s">
        <v>1519</v>
      </c>
      <c r="Z336" s="64" t="s">
        <v>1519</v>
      </c>
      <c r="AA336" s="64" t="s">
        <v>1446</v>
      </c>
      <c r="AB336" s="64" t="s">
        <v>1521</v>
      </c>
      <c r="AC336" s="64" t="s">
        <v>1519</v>
      </c>
      <c r="AD336" s="64" t="s">
        <v>1520</v>
      </c>
      <c r="AE336" s="64" t="s">
        <v>1519</v>
      </c>
      <c r="AF336" s="64" t="s">
        <v>1519</v>
      </c>
      <c r="AG336" s="64"/>
      <c r="AH336" s="64">
        <f t="shared" si="27"/>
        <v>30</v>
      </c>
      <c r="AI336" s="64">
        <f t="shared" si="28"/>
        <v>20</v>
      </c>
      <c r="AJ336" s="64">
        <f t="shared" si="29"/>
        <v>3</v>
      </c>
      <c r="AK336" s="64">
        <f t="shared" si="30"/>
        <v>4</v>
      </c>
      <c r="AL336" s="64">
        <f t="shared" si="31"/>
        <v>3</v>
      </c>
    </row>
    <row r="337" spans="1:38">
      <c r="A337" s="63" t="str">
        <f>[1]Employee_Master!A333</f>
        <v>EMP0331</v>
      </c>
      <c r="B337" s="63" t="str">
        <f>[1]Employee_Master!B333</f>
        <v>Deepak Malik</v>
      </c>
      <c r="C337" s="64" t="s">
        <v>1519</v>
      </c>
      <c r="D337" s="64" t="s">
        <v>1446</v>
      </c>
      <c r="E337" s="64" t="s">
        <v>1446</v>
      </c>
      <c r="F337" s="64" t="s">
        <v>1446</v>
      </c>
      <c r="G337" s="64" t="s">
        <v>1519</v>
      </c>
      <c r="H337" s="64" t="s">
        <v>1519</v>
      </c>
      <c r="I337" s="64" t="s">
        <v>1520</v>
      </c>
      <c r="J337" s="64" t="s">
        <v>1519</v>
      </c>
      <c r="K337" s="64" t="s">
        <v>1519</v>
      </c>
      <c r="L337" s="64" t="s">
        <v>1521</v>
      </c>
      <c r="M337" s="64" t="s">
        <v>1519</v>
      </c>
      <c r="N337" s="64" t="s">
        <v>1519</v>
      </c>
      <c r="O337" s="64" t="s">
        <v>1519</v>
      </c>
      <c r="P337" s="64" t="s">
        <v>1520</v>
      </c>
      <c r="Q337" s="64" t="s">
        <v>1446</v>
      </c>
      <c r="R337" s="64" t="s">
        <v>1519</v>
      </c>
      <c r="S337" s="64" t="s">
        <v>1519</v>
      </c>
      <c r="T337" s="64" t="s">
        <v>1521</v>
      </c>
      <c r="U337" s="64" t="s">
        <v>1519</v>
      </c>
      <c r="V337" s="64" t="s">
        <v>1519</v>
      </c>
      <c r="W337" s="64" t="s">
        <v>1520</v>
      </c>
      <c r="X337" s="64" t="s">
        <v>1519</v>
      </c>
      <c r="Y337" s="64" t="s">
        <v>1519</v>
      </c>
      <c r="Z337" s="64" t="s">
        <v>1519</v>
      </c>
      <c r="AA337" s="64" t="s">
        <v>1446</v>
      </c>
      <c r="AB337" s="64" t="s">
        <v>1521</v>
      </c>
      <c r="AC337" s="64" t="s">
        <v>1519</v>
      </c>
      <c r="AD337" s="64" t="s">
        <v>1520</v>
      </c>
      <c r="AE337" s="64" t="s">
        <v>1519</v>
      </c>
      <c r="AF337" s="64" t="s">
        <v>1446</v>
      </c>
      <c r="AG337" s="64"/>
      <c r="AH337" s="64">
        <f t="shared" si="27"/>
        <v>30</v>
      </c>
      <c r="AI337" s="64">
        <f t="shared" si="28"/>
        <v>17</v>
      </c>
      <c r="AJ337" s="64">
        <f t="shared" si="29"/>
        <v>3</v>
      </c>
      <c r="AK337" s="64">
        <f t="shared" si="30"/>
        <v>4</v>
      </c>
      <c r="AL337" s="64">
        <f t="shared" si="31"/>
        <v>6</v>
      </c>
    </row>
    <row r="338" spans="1:38">
      <c r="A338" s="63" t="str">
        <f>[1]Employee_Master!A334</f>
        <v>EMP0332</v>
      </c>
      <c r="B338" s="63" t="str">
        <f>[1]Employee_Master!B334</f>
        <v>Deepak Qureshi</v>
      </c>
      <c r="C338" s="64" t="s">
        <v>1446</v>
      </c>
      <c r="D338" s="64" t="s">
        <v>1519</v>
      </c>
      <c r="E338" s="64" t="s">
        <v>1519</v>
      </c>
      <c r="F338" s="64" t="s">
        <v>1519</v>
      </c>
      <c r="G338" s="64" t="s">
        <v>1519</v>
      </c>
      <c r="H338" s="64" t="s">
        <v>1519</v>
      </c>
      <c r="I338" s="64" t="s">
        <v>1520</v>
      </c>
      <c r="J338" s="64" t="s">
        <v>1519</v>
      </c>
      <c r="K338" s="64" t="s">
        <v>1519</v>
      </c>
      <c r="L338" s="64" t="s">
        <v>1521</v>
      </c>
      <c r="M338" s="64" t="s">
        <v>1519</v>
      </c>
      <c r="N338" s="64" t="s">
        <v>1519</v>
      </c>
      <c r="O338" s="64" t="s">
        <v>1519</v>
      </c>
      <c r="P338" s="64" t="s">
        <v>1520</v>
      </c>
      <c r="Q338" s="64" t="s">
        <v>1446</v>
      </c>
      <c r="R338" s="64" t="s">
        <v>1446</v>
      </c>
      <c r="S338" s="64" t="s">
        <v>1519</v>
      </c>
      <c r="T338" s="64" t="s">
        <v>1521</v>
      </c>
      <c r="U338" s="64" t="s">
        <v>1446</v>
      </c>
      <c r="V338" s="64" t="s">
        <v>1519</v>
      </c>
      <c r="W338" s="64" t="s">
        <v>1520</v>
      </c>
      <c r="X338" s="64" t="s">
        <v>1519</v>
      </c>
      <c r="Y338" s="64" t="s">
        <v>1519</v>
      </c>
      <c r="Z338" s="64" t="s">
        <v>1519</v>
      </c>
      <c r="AA338" s="64" t="s">
        <v>1519</v>
      </c>
      <c r="AB338" s="64" t="s">
        <v>1521</v>
      </c>
      <c r="AC338" s="64" t="s">
        <v>1519</v>
      </c>
      <c r="AD338" s="64" t="s">
        <v>1520</v>
      </c>
      <c r="AE338" s="64" t="s">
        <v>1446</v>
      </c>
      <c r="AF338" s="64" t="s">
        <v>1446</v>
      </c>
      <c r="AG338" s="64"/>
      <c r="AH338" s="64">
        <f t="shared" si="27"/>
        <v>30</v>
      </c>
      <c r="AI338" s="64">
        <f t="shared" si="28"/>
        <v>17</v>
      </c>
      <c r="AJ338" s="64">
        <f t="shared" si="29"/>
        <v>3</v>
      </c>
      <c r="AK338" s="64">
        <f t="shared" si="30"/>
        <v>4</v>
      </c>
      <c r="AL338" s="64">
        <f t="shared" si="31"/>
        <v>6</v>
      </c>
    </row>
    <row r="339" spans="1:38">
      <c r="A339" s="63" t="str">
        <f>[1]Employee_Master!A335</f>
        <v>EMP0333</v>
      </c>
      <c r="B339" s="63" t="str">
        <f>[1]Employee_Master!B335</f>
        <v>Deepak Shaikh</v>
      </c>
      <c r="C339" s="64" t="s">
        <v>1519</v>
      </c>
      <c r="D339" s="64" t="s">
        <v>1519</v>
      </c>
      <c r="E339" s="64" t="s">
        <v>1519</v>
      </c>
      <c r="F339" s="64" t="s">
        <v>1519</v>
      </c>
      <c r="G339" s="64" t="s">
        <v>1519</v>
      </c>
      <c r="H339" s="64" t="s">
        <v>1519</v>
      </c>
      <c r="I339" s="64" t="s">
        <v>1520</v>
      </c>
      <c r="J339" s="64" t="s">
        <v>1519</v>
      </c>
      <c r="K339" s="64" t="s">
        <v>1519</v>
      </c>
      <c r="L339" s="64" t="s">
        <v>1521</v>
      </c>
      <c r="M339" s="64" t="s">
        <v>1519</v>
      </c>
      <c r="N339" s="64" t="s">
        <v>1446</v>
      </c>
      <c r="O339" s="64" t="s">
        <v>1446</v>
      </c>
      <c r="P339" s="64" t="s">
        <v>1520</v>
      </c>
      <c r="Q339" s="64" t="s">
        <v>1519</v>
      </c>
      <c r="R339" s="64" t="s">
        <v>1519</v>
      </c>
      <c r="S339" s="64" t="s">
        <v>1519</v>
      </c>
      <c r="T339" s="64" t="s">
        <v>1521</v>
      </c>
      <c r="U339" s="64" t="s">
        <v>1519</v>
      </c>
      <c r="V339" s="64" t="s">
        <v>1446</v>
      </c>
      <c r="W339" s="64" t="s">
        <v>1520</v>
      </c>
      <c r="X339" s="64" t="s">
        <v>1519</v>
      </c>
      <c r="Y339" s="64" t="s">
        <v>1519</v>
      </c>
      <c r="Z339" s="64" t="s">
        <v>1519</v>
      </c>
      <c r="AA339" s="64" t="s">
        <v>1519</v>
      </c>
      <c r="AB339" s="64" t="s">
        <v>1521</v>
      </c>
      <c r="AC339" s="64" t="s">
        <v>1519</v>
      </c>
      <c r="AD339" s="64" t="s">
        <v>1520</v>
      </c>
      <c r="AE339" s="64" t="s">
        <v>1519</v>
      </c>
      <c r="AF339" s="64" t="s">
        <v>1519</v>
      </c>
      <c r="AG339" s="64"/>
      <c r="AH339" s="64">
        <f t="shared" si="27"/>
        <v>30</v>
      </c>
      <c r="AI339" s="64">
        <f t="shared" si="28"/>
        <v>20</v>
      </c>
      <c r="AJ339" s="64">
        <f t="shared" si="29"/>
        <v>3</v>
      </c>
      <c r="AK339" s="64">
        <f t="shared" si="30"/>
        <v>4</v>
      </c>
      <c r="AL339" s="64">
        <f t="shared" si="31"/>
        <v>3</v>
      </c>
    </row>
    <row r="340" spans="1:38">
      <c r="A340" s="63" t="str">
        <f>[1]Employee_Master!A336</f>
        <v>EMP0334</v>
      </c>
      <c r="B340" s="63" t="str">
        <f>[1]Employee_Master!B336</f>
        <v>Deepak Chaudhary</v>
      </c>
      <c r="C340" s="64" t="s">
        <v>1519</v>
      </c>
      <c r="D340" s="64" t="s">
        <v>1519</v>
      </c>
      <c r="E340" s="64" t="s">
        <v>1519</v>
      </c>
      <c r="F340" s="64" t="s">
        <v>1446</v>
      </c>
      <c r="G340" s="64" t="s">
        <v>1519</v>
      </c>
      <c r="H340" s="64" t="s">
        <v>1519</v>
      </c>
      <c r="I340" s="64" t="s">
        <v>1520</v>
      </c>
      <c r="J340" s="64" t="s">
        <v>1446</v>
      </c>
      <c r="K340" s="64" t="s">
        <v>1519</v>
      </c>
      <c r="L340" s="64" t="s">
        <v>1521</v>
      </c>
      <c r="M340" s="64" t="s">
        <v>1519</v>
      </c>
      <c r="N340" s="64" t="s">
        <v>1519</v>
      </c>
      <c r="O340" s="64" t="s">
        <v>1519</v>
      </c>
      <c r="P340" s="64" t="s">
        <v>1520</v>
      </c>
      <c r="Q340" s="64" t="s">
        <v>1446</v>
      </c>
      <c r="R340" s="64" t="s">
        <v>1519</v>
      </c>
      <c r="S340" s="64" t="s">
        <v>1519</v>
      </c>
      <c r="T340" s="64" t="s">
        <v>1521</v>
      </c>
      <c r="U340" s="64" t="s">
        <v>1446</v>
      </c>
      <c r="V340" s="64" t="s">
        <v>1519</v>
      </c>
      <c r="W340" s="64" t="s">
        <v>1520</v>
      </c>
      <c r="X340" s="64" t="s">
        <v>1519</v>
      </c>
      <c r="Y340" s="64" t="s">
        <v>1519</v>
      </c>
      <c r="Z340" s="64" t="s">
        <v>1519</v>
      </c>
      <c r="AA340" s="64" t="s">
        <v>1446</v>
      </c>
      <c r="AB340" s="64" t="s">
        <v>1521</v>
      </c>
      <c r="AC340" s="64" t="s">
        <v>1519</v>
      </c>
      <c r="AD340" s="64" t="s">
        <v>1520</v>
      </c>
      <c r="AE340" s="64" t="s">
        <v>1446</v>
      </c>
      <c r="AF340" s="64" t="s">
        <v>1519</v>
      </c>
      <c r="AG340" s="64"/>
      <c r="AH340" s="64">
        <f t="shared" si="27"/>
        <v>30</v>
      </c>
      <c r="AI340" s="64">
        <f t="shared" si="28"/>
        <v>17</v>
      </c>
      <c r="AJ340" s="64">
        <f t="shared" si="29"/>
        <v>3</v>
      </c>
      <c r="AK340" s="64">
        <f t="shared" si="30"/>
        <v>4</v>
      </c>
      <c r="AL340" s="64">
        <f t="shared" si="31"/>
        <v>6</v>
      </c>
    </row>
    <row r="341" spans="1:38">
      <c r="A341" s="63" t="str">
        <f>[1]Employee_Master!A337</f>
        <v>EMP0335</v>
      </c>
      <c r="B341" s="63" t="str">
        <f>[1]Employee_Master!B337</f>
        <v>Deepak Tyagi</v>
      </c>
      <c r="C341" s="64" t="s">
        <v>1519</v>
      </c>
      <c r="D341" s="64" t="s">
        <v>1519</v>
      </c>
      <c r="E341" s="64" t="s">
        <v>1519</v>
      </c>
      <c r="F341" s="64" t="s">
        <v>1519</v>
      </c>
      <c r="G341" s="64" t="s">
        <v>1519</v>
      </c>
      <c r="H341" s="64" t="s">
        <v>1446</v>
      </c>
      <c r="I341" s="64" t="s">
        <v>1520</v>
      </c>
      <c r="J341" s="64" t="s">
        <v>1519</v>
      </c>
      <c r="K341" s="64" t="s">
        <v>1519</v>
      </c>
      <c r="L341" s="64" t="s">
        <v>1521</v>
      </c>
      <c r="M341" s="64" t="s">
        <v>1519</v>
      </c>
      <c r="N341" s="64" t="s">
        <v>1519</v>
      </c>
      <c r="O341" s="64" t="s">
        <v>1519</v>
      </c>
      <c r="P341" s="64" t="s">
        <v>1520</v>
      </c>
      <c r="Q341" s="64" t="s">
        <v>1519</v>
      </c>
      <c r="R341" s="64" t="s">
        <v>1519</v>
      </c>
      <c r="S341" s="64" t="s">
        <v>1519</v>
      </c>
      <c r="T341" s="64" t="s">
        <v>1521</v>
      </c>
      <c r="U341" s="64" t="s">
        <v>1519</v>
      </c>
      <c r="V341" s="64" t="s">
        <v>1519</v>
      </c>
      <c r="W341" s="64" t="s">
        <v>1520</v>
      </c>
      <c r="X341" s="64" t="s">
        <v>1519</v>
      </c>
      <c r="Y341" s="64" t="s">
        <v>1519</v>
      </c>
      <c r="Z341" s="64" t="s">
        <v>1519</v>
      </c>
      <c r="AA341" s="64" t="s">
        <v>1446</v>
      </c>
      <c r="AB341" s="64" t="s">
        <v>1521</v>
      </c>
      <c r="AC341" s="64" t="s">
        <v>1519</v>
      </c>
      <c r="AD341" s="64" t="s">
        <v>1520</v>
      </c>
      <c r="AE341" s="64" t="s">
        <v>1519</v>
      </c>
      <c r="AF341" s="64" t="s">
        <v>1519</v>
      </c>
      <c r="AG341" s="64"/>
      <c r="AH341" s="64">
        <f t="shared" si="27"/>
        <v>30</v>
      </c>
      <c r="AI341" s="64">
        <f t="shared" si="28"/>
        <v>21</v>
      </c>
      <c r="AJ341" s="64">
        <f t="shared" si="29"/>
        <v>3</v>
      </c>
      <c r="AK341" s="64">
        <f t="shared" si="30"/>
        <v>4</v>
      </c>
      <c r="AL341" s="64">
        <f t="shared" si="31"/>
        <v>2</v>
      </c>
    </row>
    <row r="342" spans="1:38">
      <c r="A342" s="63" t="str">
        <f>[1]Employee_Master!A338</f>
        <v>EMP0336</v>
      </c>
      <c r="B342" s="63" t="str">
        <f>[1]Employee_Master!B338</f>
        <v>Deepak Jain</v>
      </c>
      <c r="C342" s="64" t="s">
        <v>1519</v>
      </c>
      <c r="D342" s="64" t="s">
        <v>1519</v>
      </c>
      <c r="E342" s="64" t="s">
        <v>1519</v>
      </c>
      <c r="F342" s="64" t="s">
        <v>1519</v>
      </c>
      <c r="G342" s="64" t="s">
        <v>1519</v>
      </c>
      <c r="H342" s="64" t="s">
        <v>1519</v>
      </c>
      <c r="I342" s="64" t="s">
        <v>1520</v>
      </c>
      <c r="J342" s="64" t="s">
        <v>1446</v>
      </c>
      <c r="K342" s="64" t="s">
        <v>1519</v>
      </c>
      <c r="L342" s="64" t="s">
        <v>1521</v>
      </c>
      <c r="M342" s="64" t="s">
        <v>1519</v>
      </c>
      <c r="N342" s="64" t="s">
        <v>1519</v>
      </c>
      <c r="O342" s="64" t="s">
        <v>1519</v>
      </c>
      <c r="P342" s="64" t="s">
        <v>1520</v>
      </c>
      <c r="Q342" s="64" t="s">
        <v>1519</v>
      </c>
      <c r="R342" s="64" t="s">
        <v>1519</v>
      </c>
      <c r="S342" s="64" t="s">
        <v>1446</v>
      </c>
      <c r="T342" s="64" t="s">
        <v>1521</v>
      </c>
      <c r="U342" s="64" t="s">
        <v>1519</v>
      </c>
      <c r="V342" s="64" t="s">
        <v>1519</v>
      </c>
      <c r="W342" s="64" t="s">
        <v>1520</v>
      </c>
      <c r="X342" s="64" t="s">
        <v>1519</v>
      </c>
      <c r="Y342" s="64" t="s">
        <v>1519</v>
      </c>
      <c r="Z342" s="64" t="s">
        <v>1519</v>
      </c>
      <c r="AA342" s="64" t="s">
        <v>1519</v>
      </c>
      <c r="AB342" s="64" t="s">
        <v>1521</v>
      </c>
      <c r="AC342" s="64" t="s">
        <v>1519</v>
      </c>
      <c r="AD342" s="64" t="s">
        <v>1520</v>
      </c>
      <c r="AE342" s="64" t="s">
        <v>1446</v>
      </c>
      <c r="AF342" s="64" t="s">
        <v>1446</v>
      </c>
      <c r="AG342" s="64"/>
      <c r="AH342" s="64">
        <f t="shared" si="27"/>
        <v>30</v>
      </c>
      <c r="AI342" s="64">
        <f t="shared" si="28"/>
        <v>19</v>
      </c>
      <c r="AJ342" s="64">
        <f t="shared" si="29"/>
        <v>3</v>
      </c>
      <c r="AK342" s="64">
        <f t="shared" si="30"/>
        <v>4</v>
      </c>
      <c r="AL342" s="64">
        <f t="shared" si="31"/>
        <v>4</v>
      </c>
    </row>
    <row r="343" spans="1:38">
      <c r="A343" s="63" t="str">
        <f>[1]Employee_Master!A339</f>
        <v>EMP0337</v>
      </c>
      <c r="B343" s="63" t="str">
        <f>[1]Employee_Master!B339</f>
        <v>Deepak Agarwal</v>
      </c>
      <c r="C343" s="64" t="s">
        <v>1446</v>
      </c>
      <c r="D343" s="64" t="s">
        <v>1519</v>
      </c>
      <c r="E343" s="64" t="s">
        <v>1519</v>
      </c>
      <c r="F343" s="64" t="s">
        <v>1446</v>
      </c>
      <c r="G343" s="64" t="s">
        <v>1446</v>
      </c>
      <c r="H343" s="64" t="s">
        <v>1519</v>
      </c>
      <c r="I343" s="64" t="s">
        <v>1520</v>
      </c>
      <c r="J343" s="64" t="s">
        <v>1519</v>
      </c>
      <c r="K343" s="64" t="s">
        <v>1519</v>
      </c>
      <c r="L343" s="64" t="s">
        <v>1521</v>
      </c>
      <c r="M343" s="64" t="s">
        <v>1519</v>
      </c>
      <c r="N343" s="64" t="s">
        <v>1519</v>
      </c>
      <c r="O343" s="64" t="s">
        <v>1519</v>
      </c>
      <c r="P343" s="64" t="s">
        <v>1520</v>
      </c>
      <c r="Q343" s="64" t="s">
        <v>1446</v>
      </c>
      <c r="R343" s="64" t="s">
        <v>1446</v>
      </c>
      <c r="S343" s="64" t="s">
        <v>1519</v>
      </c>
      <c r="T343" s="64" t="s">
        <v>1521</v>
      </c>
      <c r="U343" s="64" t="s">
        <v>1519</v>
      </c>
      <c r="V343" s="64" t="s">
        <v>1519</v>
      </c>
      <c r="W343" s="64" t="s">
        <v>1520</v>
      </c>
      <c r="X343" s="64" t="s">
        <v>1519</v>
      </c>
      <c r="Y343" s="64" t="s">
        <v>1519</v>
      </c>
      <c r="Z343" s="64" t="s">
        <v>1519</v>
      </c>
      <c r="AA343" s="64" t="s">
        <v>1446</v>
      </c>
      <c r="AB343" s="64" t="s">
        <v>1521</v>
      </c>
      <c r="AC343" s="64" t="s">
        <v>1519</v>
      </c>
      <c r="AD343" s="64" t="s">
        <v>1520</v>
      </c>
      <c r="AE343" s="64" t="s">
        <v>1519</v>
      </c>
      <c r="AF343" s="64" t="s">
        <v>1519</v>
      </c>
      <c r="AG343" s="64"/>
      <c r="AH343" s="64">
        <f t="shared" si="27"/>
        <v>30</v>
      </c>
      <c r="AI343" s="64">
        <f t="shared" si="28"/>
        <v>17</v>
      </c>
      <c r="AJ343" s="64">
        <f t="shared" si="29"/>
        <v>3</v>
      </c>
      <c r="AK343" s="64">
        <f t="shared" si="30"/>
        <v>4</v>
      </c>
      <c r="AL343" s="64">
        <f t="shared" si="31"/>
        <v>6</v>
      </c>
    </row>
    <row r="344" spans="1:38">
      <c r="A344" s="63" t="str">
        <f>[1]Employee_Master!A340</f>
        <v>EMP0338</v>
      </c>
      <c r="B344" s="63" t="str">
        <f>[1]Employee_Master!B340</f>
        <v>Deepak Nair</v>
      </c>
      <c r="C344" s="64" t="s">
        <v>1519</v>
      </c>
      <c r="D344" s="64" t="s">
        <v>1519</v>
      </c>
      <c r="E344" s="64" t="s">
        <v>1519</v>
      </c>
      <c r="F344" s="64" t="s">
        <v>1519</v>
      </c>
      <c r="G344" s="64" t="s">
        <v>1446</v>
      </c>
      <c r="H344" s="64" t="s">
        <v>1446</v>
      </c>
      <c r="I344" s="64" t="s">
        <v>1520</v>
      </c>
      <c r="J344" s="64" t="s">
        <v>1519</v>
      </c>
      <c r="K344" s="64" t="s">
        <v>1519</v>
      </c>
      <c r="L344" s="64" t="s">
        <v>1521</v>
      </c>
      <c r="M344" s="64" t="s">
        <v>1519</v>
      </c>
      <c r="N344" s="64" t="s">
        <v>1519</v>
      </c>
      <c r="O344" s="64" t="s">
        <v>1446</v>
      </c>
      <c r="P344" s="64" t="s">
        <v>1520</v>
      </c>
      <c r="Q344" s="64" t="s">
        <v>1446</v>
      </c>
      <c r="R344" s="64" t="s">
        <v>1519</v>
      </c>
      <c r="S344" s="64" t="s">
        <v>1519</v>
      </c>
      <c r="T344" s="64" t="s">
        <v>1521</v>
      </c>
      <c r="U344" s="64" t="s">
        <v>1519</v>
      </c>
      <c r="V344" s="64" t="s">
        <v>1519</v>
      </c>
      <c r="W344" s="64" t="s">
        <v>1520</v>
      </c>
      <c r="X344" s="64" t="s">
        <v>1519</v>
      </c>
      <c r="Y344" s="64" t="s">
        <v>1519</v>
      </c>
      <c r="Z344" s="64" t="s">
        <v>1519</v>
      </c>
      <c r="AA344" s="64" t="s">
        <v>1519</v>
      </c>
      <c r="AB344" s="64" t="s">
        <v>1521</v>
      </c>
      <c r="AC344" s="64" t="s">
        <v>1519</v>
      </c>
      <c r="AD344" s="64" t="s">
        <v>1520</v>
      </c>
      <c r="AE344" s="64" t="s">
        <v>1519</v>
      </c>
      <c r="AF344" s="64" t="s">
        <v>1519</v>
      </c>
      <c r="AG344" s="64"/>
      <c r="AH344" s="64">
        <f t="shared" si="27"/>
        <v>30</v>
      </c>
      <c r="AI344" s="64">
        <f t="shared" si="28"/>
        <v>19</v>
      </c>
      <c r="AJ344" s="64">
        <f t="shared" si="29"/>
        <v>3</v>
      </c>
      <c r="AK344" s="64">
        <f t="shared" si="30"/>
        <v>4</v>
      </c>
      <c r="AL344" s="64">
        <f t="shared" si="31"/>
        <v>4</v>
      </c>
    </row>
    <row r="345" spans="1:38">
      <c r="A345" s="63" t="str">
        <f>[1]Employee_Master!A341</f>
        <v>EMP0339</v>
      </c>
      <c r="B345" s="63" t="str">
        <f>[1]Employee_Master!B341</f>
        <v>Anjali Khan</v>
      </c>
      <c r="C345" s="64" t="s">
        <v>1519</v>
      </c>
      <c r="D345" s="64" t="s">
        <v>1519</v>
      </c>
      <c r="E345" s="64" t="s">
        <v>1519</v>
      </c>
      <c r="F345" s="64" t="s">
        <v>1519</v>
      </c>
      <c r="G345" s="64" t="s">
        <v>1519</v>
      </c>
      <c r="H345" s="64" t="s">
        <v>1519</v>
      </c>
      <c r="I345" s="64" t="s">
        <v>1520</v>
      </c>
      <c r="J345" s="64" t="s">
        <v>1519</v>
      </c>
      <c r="K345" s="64" t="s">
        <v>1519</v>
      </c>
      <c r="L345" s="64" t="s">
        <v>1521</v>
      </c>
      <c r="M345" s="64" t="s">
        <v>1519</v>
      </c>
      <c r="N345" s="64" t="s">
        <v>1519</v>
      </c>
      <c r="O345" s="64" t="s">
        <v>1519</v>
      </c>
      <c r="P345" s="64" t="s">
        <v>1520</v>
      </c>
      <c r="Q345" s="64" t="s">
        <v>1519</v>
      </c>
      <c r="R345" s="64" t="s">
        <v>1519</v>
      </c>
      <c r="S345" s="64" t="s">
        <v>1519</v>
      </c>
      <c r="T345" s="64" t="s">
        <v>1521</v>
      </c>
      <c r="U345" s="64" t="s">
        <v>1519</v>
      </c>
      <c r="V345" s="64" t="s">
        <v>1519</v>
      </c>
      <c r="W345" s="64" t="s">
        <v>1520</v>
      </c>
      <c r="X345" s="64" t="s">
        <v>1446</v>
      </c>
      <c r="Y345" s="64" t="s">
        <v>1519</v>
      </c>
      <c r="Z345" s="64" t="s">
        <v>1519</v>
      </c>
      <c r="AA345" s="64" t="s">
        <v>1446</v>
      </c>
      <c r="AB345" s="64" t="s">
        <v>1521</v>
      </c>
      <c r="AC345" s="64" t="s">
        <v>1519</v>
      </c>
      <c r="AD345" s="64" t="s">
        <v>1520</v>
      </c>
      <c r="AE345" s="64" t="s">
        <v>1519</v>
      </c>
      <c r="AF345" s="64" t="s">
        <v>1519</v>
      </c>
      <c r="AG345" s="64"/>
      <c r="AH345" s="64">
        <f t="shared" si="27"/>
        <v>30</v>
      </c>
      <c r="AI345" s="64">
        <f t="shared" si="28"/>
        <v>21</v>
      </c>
      <c r="AJ345" s="64">
        <f t="shared" si="29"/>
        <v>3</v>
      </c>
      <c r="AK345" s="64">
        <f t="shared" si="30"/>
        <v>4</v>
      </c>
      <c r="AL345" s="64">
        <f t="shared" si="31"/>
        <v>2</v>
      </c>
    </row>
    <row r="346" spans="1:38">
      <c r="A346" s="63" t="str">
        <f>[1]Employee_Master!A342</f>
        <v>EMP0340</v>
      </c>
      <c r="B346" s="63" t="str">
        <f>[1]Employee_Master!B342</f>
        <v>Anjali Sharma</v>
      </c>
      <c r="C346" s="64" t="s">
        <v>1446</v>
      </c>
      <c r="D346" s="64" t="s">
        <v>1519</v>
      </c>
      <c r="E346" s="64" t="s">
        <v>1519</v>
      </c>
      <c r="F346" s="64" t="s">
        <v>1519</v>
      </c>
      <c r="G346" s="64" t="s">
        <v>1519</v>
      </c>
      <c r="H346" s="64" t="s">
        <v>1519</v>
      </c>
      <c r="I346" s="64" t="s">
        <v>1520</v>
      </c>
      <c r="J346" s="64" t="s">
        <v>1519</v>
      </c>
      <c r="K346" s="64" t="s">
        <v>1519</v>
      </c>
      <c r="L346" s="64" t="s">
        <v>1521</v>
      </c>
      <c r="M346" s="64" t="s">
        <v>1519</v>
      </c>
      <c r="N346" s="64" t="s">
        <v>1519</v>
      </c>
      <c r="O346" s="64" t="s">
        <v>1519</v>
      </c>
      <c r="P346" s="64" t="s">
        <v>1520</v>
      </c>
      <c r="Q346" s="64" t="s">
        <v>1519</v>
      </c>
      <c r="R346" s="64" t="s">
        <v>1519</v>
      </c>
      <c r="S346" s="64" t="s">
        <v>1519</v>
      </c>
      <c r="T346" s="64" t="s">
        <v>1521</v>
      </c>
      <c r="U346" s="64" t="s">
        <v>1519</v>
      </c>
      <c r="V346" s="64" t="s">
        <v>1519</v>
      </c>
      <c r="W346" s="64" t="s">
        <v>1520</v>
      </c>
      <c r="X346" s="64" t="s">
        <v>1519</v>
      </c>
      <c r="Y346" s="64" t="s">
        <v>1519</v>
      </c>
      <c r="Z346" s="64" t="s">
        <v>1446</v>
      </c>
      <c r="AA346" s="64" t="s">
        <v>1519</v>
      </c>
      <c r="AB346" s="64" t="s">
        <v>1521</v>
      </c>
      <c r="AC346" s="64" t="s">
        <v>1519</v>
      </c>
      <c r="AD346" s="64" t="s">
        <v>1520</v>
      </c>
      <c r="AE346" s="64" t="s">
        <v>1519</v>
      </c>
      <c r="AF346" s="64" t="s">
        <v>1519</v>
      </c>
      <c r="AG346" s="64"/>
      <c r="AH346" s="64">
        <f t="shared" si="27"/>
        <v>30</v>
      </c>
      <c r="AI346" s="64">
        <f t="shared" si="28"/>
        <v>21</v>
      </c>
      <c r="AJ346" s="64">
        <f t="shared" si="29"/>
        <v>3</v>
      </c>
      <c r="AK346" s="64">
        <f t="shared" si="30"/>
        <v>4</v>
      </c>
      <c r="AL346" s="64">
        <f t="shared" si="31"/>
        <v>2</v>
      </c>
    </row>
    <row r="347" spans="1:38">
      <c r="A347" s="63" t="str">
        <f>[1]Employee_Master!A343</f>
        <v>EMP0341</v>
      </c>
      <c r="B347" s="63" t="str">
        <f>[1]Employee_Master!B343</f>
        <v>Anjali Raza</v>
      </c>
      <c r="C347" s="64" t="s">
        <v>1446</v>
      </c>
      <c r="D347" s="64" t="s">
        <v>1519</v>
      </c>
      <c r="E347" s="64" t="s">
        <v>1519</v>
      </c>
      <c r="F347" s="64" t="s">
        <v>1519</v>
      </c>
      <c r="G347" s="64" t="s">
        <v>1446</v>
      </c>
      <c r="H347" s="64" t="s">
        <v>1519</v>
      </c>
      <c r="I347" s="64" t="s">
        <v>1520</v>
      </c>
      <c r="J347" s="64" t="s">
        <v>1519</v>
      </c>
      <c r="K347" s="64" t="s">
        <v>1519</v>
      </c>
      <c r="L347" s="64" t="s">
        <v>1521</v>
      </c>
      <c r="M347" s="64" t="s">
        <v>1519</v>
      </c>
      <c r="N347" s="64" t="s">
        <v>1519</v>
      </c>
      <c r="O347" s="64" t="s">
        <v>1519</v>
      </c>
      <c r="P347" s="64" t="s">
        <v>1520</v>
      </c>
      <c r="Q347" s="64" t="s">
        <v>1446</v>
      </c>
      <c r="R347" s="64" t="s">
        <v>1519</v>
      </c>
      <c r="S347" s="64" t="s">
        <v>1519</v>
      </c>
      <c r="T347" s="64" t="s">
        <v>1521</v>
      </c>
      <c r="U347" s="64" t="s">
        <v>1446</v>
      </c>
      <c r="V347" s="64" t="s">
        <v>1519</v>
      </c>
      <c r="W347" s="64" t="s">
        <v>1520</v>
      </c>
      <c r="X347" s="64" t="s">
        <v>1519</v>
      </c>
      <c r="Y347" s="64" t="s">
        <v>1519</v>
      </c>
      <c r="Z347" s="64" t="s">
        <v>1446</v>
      </c>
      <c r="AA347" s="64" t="s">
        <v>1446</v>
      </c>
      <c r="AB347" s="64" t="s">
        <v>1521</v>
      </c>
      <c r="AC347" s="64" t="s">
        <v>1519</v>
      </c>
      <c r="AD347" s="64" t="s">
        <v>1520</v>
      </c>
      <c r="AE347" s="64" t="s">
        <v>1519</v>
      </c>
      <c r="AF347" s="64" t="s">
        <v>1446</v>
      </c>
      <c r="AG347" s="64"/>
      <c r="AH347" s="64">
        <f t="shared" si="27"/>
        <v>30</v>
      </c>
      <c r="AI347" s="64">
        <f t="shared" si="28"/>
        <v>16</v>
      </c>
      <c r="AJ347" s="64">
        <f t="shared" si="29"/>
        <v>3</v>
      </c>
      <c r="AK347" s="64">
        <f t="shared" si="30"/>
        <v>4</v>
      </c>
      <c r="AL347" s="64">
        <f t="shared" si="31"/>
        <v>7</v>
      </c>
    </row>
    <row r="348" spans="1:38">
      <c r="A348" s="63" t="str">
        <f>[1]Employee_Master!A344</f>
        <v>EMP0342</v>
      </c>
      <c r="B348" s="63" t="str">
        <f>[1]Employee_Master!B344</f>
        <v>Anjali Singh</v>
      </c>
      <c r="C348" s="64" t="s">
        <v>1446</v>
      </c>
      <c r="D348" s="64" t="s">
        <v>1519</v>
      </c>
      <c r="E348" s="64" t="s">
        <v>1519</v>
      </c>
      <c r="F348" s="64" t="s">
        <v>1519</v>
      </c>
      <c r="G348" s="64" t="s">
        <v>1519</v>
      </c>
      <c r="H348" s="64" t="s">
        <v>1519</v>
      </c>
      <c r="I348" s="64" t="s">
        <v>1520</v>
      </c>
      <c r="J348" s="64" t="s">
        <v>1519</v>
      </c>
      <c r="K348" s="64" t="s">
        <v>1519</v>
      </c>
      <c r="L348" s="64" t="s">
        <v>1521</v>
      </c>
      <c r="M348" s="64" t="s">
        <v>1446</v>
      </c>
      <c r="N348" s="64" t="s">
        <v>1519</v>
      </c>
      <c r="O348" s="64" t="s">
        <v>1519</v>
      </c>
      <c r="P348" s="64" t="s">
        <v>1520</v>
      </c>
      <c r="Q348" s="64" t="s">
        <v>1519</v>
      </c>
      <c r="R348" s="64" t="s">
        <v>1519</v>
      </c>
      <c r="S348" s="64" t="s">
        <v>1446</v>
      </c>
      <c r="T348" s="64" t="s">
        <v>1521</v>
      </c>
      <c r="U348" s="64" t="s">
        <v>1519</v>
      </c>
      <c r="V348" s="64" t="s">
        <v>1519</v>
      </c>
      <c r="W348" s="64" t="s">
        <v>1520</v>
      </c>
      <c r="X348" s="64" t="s">
        <v>1519</v>
      </c>
      <c r="Y348" s="64" t="s">
        <v>1519</v>
      </c>
      <c r="Z348" s="64" t="s">
        <v>1519</v>
      </c>
      <c r="AA348" s="64" t="s">
        <v>1519</v>
      </c>
      <c r="AB348" s="64" t="s">
        <v>1521</v>
      </c>
      <c r="AC348" s="64" t="s">
        <v>1519</v>
      </c>
      <c r="AD348" s="64" t="s">
        <v>1520</v>
      </c>
      <c r="AE348" s="64" t="s">
        <v>1519</v>
      </c>
      <c r="AF348" s="64" t="s">
        <v>1519</v>
      </c>
      <c r="AG348" s="64"/>
      <c r="AH348" s="64">
        <f t="shared" si="27"/>
        <v>30</v>
      </c>
      <c r="AI348" s="64">
        <f t="shared" si="28"/>
        <v>20</v>
      </c>
      <c r="AJ348" s="64">
        <f t="shared" si="29"/>
        <v>3</v>
      </c>
      <c r="AK348" s="64">
        <f t="shared" si="30"/>
        <v>4</v>
      </c>
      <c r="AL348" s="64">
        <f t="shared" si="31"/>
        <v>3</v>
      </c>
    </row>
    <row r="349" spans="1:38">
      <c r="A349" s="63" t="str">
        <f>[1]Employee_Master!A345</f>
        <v>EMP0343</v>
      </c>
      <c r="B349" s="63" t="str">
        <f>[1]Employee_Master!B345</f>
        <v>Anjali Ahmed</v>
      </c>
      <c r="C349" s="64" t="s">
        <v>1519</v>
      </c>
      <c r="D349" s="64" t="s">
        <v>1519</v>
      </c>
      <c r="E349" s="64" t="s">
        <v>1519</v>
      </c>
      <c r="F349" s="64" t="s">
        <v>1519</v>
      </c>
      <c r="G349" s="64" t="s">
        <v>1519</v>
      </c>
      <c r="H349" s="64" t="s">
        <v>1519</v>
      </c>
      <c r="I349" s="64" t="s">
        <v>1520</v>
      </c>
      <c r="J349" s="64" t="s">
        <v>1519</v>
      </c>
      <c r="K349" s="64" t="s">
        <v>1446</v>
      </c>
      <c r="L349" s="64" t="s">
        <v>1521</v>
      </c>
      <c r="M349" s="64" t="s">
        <v>1519</v>
      </c>
      <c r="N349" s="64" t="s">
        <v>1519</v>
      </c>
      <c r="O349" s="64" t="s">
        <v>1519</v>
      </c>
      <c r="P349" s="64" t="s">
        <v>1520</v>
      </c>
      <c r="Q349" s="64" t="s">
        <v>1519</v>
      </c>
      <c r="R349" s="64" t="s">
        <v>1519</v>
      </c>
      <c r="S349" s="64" t="s">
        <v>1519</v>
      </c>
      <c r="T349" s="64" t="s">
        <v>1521</v>
      </c>
      <c r="U349" s="64" t="s">
        <v>1519</v>
      </c>
      <c r="V349" s="64" t="s">
        <v>1519</v>
      </c>
      <c r="W349" s="64" t="s">
        <v>1520</v>
      </c>
      <c r="X349" s="64" t="s">
        <v>1519</v>
      </c>
      <c r="Y349" s="64" t="s">
        <v>1446</v>
      </c>
      <c r="Z349" s="64" t="s">
        <v>1519</v>
      </c>
      <c r="AA349" s="64" t="s">
        <v>1519</v>
      </c>
      <c r="AB349" s="64" t="s">
        <v>1521</v>
      </c>
      <c r="AC349" s="64" t="s">
        <v>1519</v>
      </c>
      <c r="AD349" s="64" t="s">
        <v>1520</v>
      </c>
      <c r="AE349" s="64" t="s">
        <v>1519</v>
      </c>
      <c r="AF349" s="64" t="s">
        <v>1519</v>
      </c>
      <c r="AG349" s="64"/>
      <c r="AH349" s="64">
        <f t="shared" si="27"/>
        <v>30</v>
      </c>
      <c r="AI349" s="64">
        <f t="shared" si="28"/>
        <v>21</v>
      </c>
      <c r="AJ349" s="64">
        <f t="shared" si="29"/>
        <v>3</v>
      </c>
      <c r="AK349" s="64">
        <f t="shared" si="30"/>
        <v>4</v>
      </c>
      <c r="AL349" s="64">
        <f t="shared" si="31"/>
        <v>2</v>
      </c>
    </row>
    <row r="350" spans="1:38">
      <c r="A350" s="63" t="str">
        <f>[1]Employee_Master!A346</f>
        <v>EMP0344</v>
      </c>
      <c r="B350" s="63" t="str">
        <f>[1]Employee_Master!B346</f>
        <v>Anjali Gupta</v>
      </c>
      <c r="C350" s="64" t="s">
        <v>1519</v>
      </c>
      <c r="D350" s="64" t="s">
        <v>1519</v>
      </c>
      <c r="E350" s="64" t="s">
        <v>1519</v>
      </c>
      <c r="F350" s="64" t="s">
        <v>1519</v>
      </c>
      <c r="G350" s="64" t="s">
        <v>1519</v>
      </c>
      <c r="H350" s="64" t="s">
        <v>1519</v>
      </c>
      <c r="I350" s="64" t="s">
        <v>1520</v>
      </c>
      <c r="J350" s="64" t="s">
        <v>1519</v>
      </c>
      <c r="K350" s="64" t="s">
        <v>1519</v>
      </c>
      <c r="L350" s="64" t="s">
        <v>1521</v>
      </c>
      <c r="M350" s="64" t="s">
        <v>1519</v>
      </c>
      <c r="N350" s="64" t="s">
        <v>1519</v>
      </c>
      <c r="O350" s="64" t="s">
        <v>1519</v>
      </c>
      <c r="P350" s="64" t="s">
        <v>1520</v>
      </c>
      <c r="Q350" s="64" t="s">
        <v>1519</v>
      </c>
      <c r="R350" s="64" t="s">
        <v>1446</v>
      </c>
      <c r="S350" s="64" t="s">
        <v>1446</v>
      </c>
      <c r="T350" s="64" t="s">
        <v>1521</v>
      </c>
      <c r="U350" s="64" t="s">
        <v>1519</v>
      </c>
      <c r="V350" s="64" t="s">
        <v>1519</v>
      </c>
      <c r="W350" s="64" t="s">
        <v>1520</v>
      </c>
      <c r="X350" s="64" t="s">
        <v>1519</v>
      </c>
      <c r="Y350" s="64" t="s">
        <v>1446</v>
      </c>
      <c r="Z350" s="64" t="s">
        <v>1519</v>
      </c>
      <c r="AA350" s="64" t="s">
        <v>1519</v>
      </c>
      <c r="AB350" s="64" t="s">
        <v>1521</v>
      </c>
      <c r="AC350" s="64" t="s">
        <v>1519</v>
      </c>
      <c r="AD350" s="64" t="s">
        <v>1520</v>
      </c>
      <c r="AE350" s="64" t="s">
        <v>1519</v>
      </c>
      <c r="AF350" s="64" t="s">
        <v>1519</v>
      </c>
      <c r="AG350" s="64"/>
      <c r="AH350" s="64">
        <f t="shared" si="27"/>
        <v>30</v>
      </c>
      <c r="AI350" s="64">
        <f t="shared" si="28"/>
        <v>20</v>
      </c>
      <c r="AJ350" s="64">
        <f t="shared" si="29"/>
        <v>3</v>
      </c>
      <c r="AK350" s="64">
        <f t="shared" si="30"/>
        <v>4</v>
      </c>
      <c r="AL350" s="64">
        <f t="shared" si="31"/>
        <v>3</v>
      </c>
    </row>
    <row r="351" spans="1:38">
      <c r="A351" s="63" t="str">
        <f>[1]Employee_Master!A347</f>
        <v>EMP0345</v>
      </c>
      <c r="B351" s="63" t="str">
        <f>[1]Employee_Master!B347</f>
        <v>Anjali Kumar</v>
      </c>
      <c r="C351" s="64" t="s">
        <v>1446</v>
      </c>
      <c r="D351" s="64" t="s">
        <v>1519</v>
      </c>
      <c r="E351" s="64" t="s">
        <v>1446</v>
      </c>
      <c r="F351" s="64" t="s">
        <v>1519</v>
      </c>
      <c r="G351" s="64" t="s">
        <v>1446</v>
      </c>
      <c r="H351" s="64" t="s">
        <v>1519</v>
      </c>
      <c r="I351" s="64" t="s">
        <v>1520</v>
      </c>
      <c r="J351" s="64" t="s">
        <v>1446</v>
      </c>
      <c r="K351" s="64" t="s">
        <v>1519</v>
      </c>
      <c r="L351" s="64" t="s">
        <v>1521</v>
      </c>
      <c r="M351" s="64" t="s">
        <v>1519</v>
      </c>
      <c r="N351" s="64" t="s">
        <v>1519</v>
      </c>
      <c r="O351" s="64" t="s">
        <v>1519</v>
      </c>
      <c r="P351" s="64" t="s">
        <v>1520</v>
      </c>
      <c r="Q351" s="64" t="s">
        <v>1519</v>
      </c>
      <c r="R351" s="64" t="s">
        <v>1519</v>
      </c>
      <c r="S351" s="64" t="s">
        <v>1519</v>
      </c>
      <c r="T351" s="64" t="s">
        <v>1521</v>
      </c>
      <c r="U351" s="64" t="s">
        <v>1519</v>
      </c>
      <c r="V351" s="64" t="s">
        <v>1519</v>
      </c>
      <c r="W351" s="64" t="s">
        <v>1520</v>
      </c>
      <c r="X351" s="64" t="s">
        <v>1446</v>
      </c>
      <c r="Y351" s="64" t="s">
        <v>1519</v>
      </c>
      <c r="Z351" s="64" t="s">
        <v>1519</v>
      </c>
      <c r="AA351" s="64" t="s">
        <v>1519</v>
      </c>
      <c r="AB351" s="64" t="s">
        <v>1521</v>
      </c>
      <c r="AC351" s="64" t="s">
        <v>1446</v>
      </c>
      <c r="AD351" s="64" t="s">
        <v>1520</v>
      </c>
      <c r="AE351" s="64" t="s">
        <v>1519</v>
      </c>
      <c r="AF351" s="64" t="s">
        <v>1446</v>
      </c>
      <c r="AG351" s="64"/>
      <c r="AH351" s="64">
        <f t="shared" si="27"/>
        <v>30</v>
      </c>
      <c r="AI351" s="64">
        <f t="shared" si="28"/>
        <v>16</v>
      </c>
      <c r="AJ351" s="64">
        <f t="shared" si="29"/>
        <v>3</v>
      </c>
      <c r="AK351" s="64">
        <f t="shared" si="30"/>
        <v>4</v>
      </c>
      <c r="AL351" s="64">
        <f t="shared" si="31"/>
        <v>7</v>
      </c>
    </row>
    <row r="352" spans="1:38">
      <c r="A352" s="63" t="str">
        <f>[1]Employee_Master!A348</f>
        <v>EMP0346</v>
      </c>
      <c r="B352" s="63" t="str">
        <f>[1]Employee_Master!B348</f>
        <v>Anjali Verma</v>
      </c>
      <c r="C352" s="64" t="s">
        <v>1519</v>
      </c>
      <c r="D352" s="64" t="s">
        <v>1519</v>
      </c>
      <c r="E352" s="64" t="s">
        <v>1519</v>
      </c>
      <c r="F352" s="64" t="s">
        <v>1519</v>
      </c>
      <c r="G352" s="64" t="s">
        <v>1519</v>
      </c>
      <c r="H352" s="64" t="s">
        <v>1519</v>
      </c>
      <c r="I352" s="64" t="s">
        <v>1520</v>
      </c>
      <c r="J352" s="64" t="s">
        <v>1519</v>
      </c>
      <c r="K352" s="64" t="s">
        <v>1519</v>
      </c>
      <c r="L352" s="64" t="s">
        <v>1521</v>
      </c>
      <c r="M352" s="64" t="s">
        <v>1446</v>
      </c>
      <c r="N352" s="64" t="s">
        <v>1519</v>
      </c>
      <c r="O352" s="64" t="s">
        <v>1446</v>
      </c>
      <c r="P352" s="64" t="s">
        <v>1520</v>
      </c>
      <c r="Q352" s="64" t="s">
        <v>1519</v>
      </c>
      <c r="R352" s="64" t="s">
        <v>1519</v>
      </c>
      <c r="S352" s="64" t="s">
        <v>1519</v>
      </c>
      <c r="T352" s="64" t="s">
        <v>1521</v>
      </c>
      <c r="U352" s="64" t="s">
        <v>1519</v>
      </c>
      <c r="V352" s="64" t="s">
        <v>1446</v>
      </c>
      <c r="W352" s="64" t="s">
        <v>1520</v>
      </c>
      <c r="X352" s="64" t="s">
        <v>1519</v>
      </c>
      <c r="Y352" s="64" t="s">
        <v>1446</v>
      </c>
      <c r="Z352" s="64" t="s">
        <v>1519</v>
      </c>
      <c r="AA352" s="64" t="s">
        <v>1519</v>
      </c>
      <c r="AB352" s="64" t="s">
        <v>1521</v>
      </c>
      <c r="AC352" s="64" t="s">
        <v>1519</v>
      </c>
      <c r="AD352" s="64" t="s">
        <v>1520</v>
      </c>
      <c r="AE352" s="64" t="s">
        <v>1519</v>
      </c>
      <c r="AF352" s="64" t="s">
        <v>1519</v>
      </c>
      <c r="AG352" s="64"/>
      <c r="AH352" s="64">
        <f t="shared" si="27"/>
        <v>30</v>
      </c>
      <c r="AI352" s="64">
        <f t="shared" si="28"/>
        <v>19</v>
      </c>
      <c r="AJ352" s="64">
        <f t="shared" si="29"/>
        <v>3</v>
      </c>
      <c r="AK352" s="64">
        <f t="shared" si="30"/>
        <v>4</v>
      </c>
      <c r="AL352" s="64">
        <f t="shared" si="31"/>
        <v>4</v>
      </c>
    </row>
    <row r="353" spans="1:38">
      <c r="A353" s="63" t="str">
        <f>[1]Employee_Master!A349</f>
        <v>EMP0347</v>
      </c>
      <c r="B353" s="63" t="str">
        <f>[1]Employee_Master!B349</f>
        <v>Anjali Patel</v>
      </c>
      <c r="C353" s="64" t="s">
        <v>1519</v>
      </c>
      <c r="D353" s="64" t="s">
        <v>1519</v>
      </c>
      <c r="E353" s="64" t="s">
        <v>1519</v>
      </c>
      <c r="F353" s="64" t="s">
        <v>1519</v>
      </c>
      <c r="G353" s="64" t="s">
        <v>1519</v>
      </c>
      <c r="H353" s="64" t="s">
        <v>1446</v>
      </c>
      <c r="I353" s="64" t="s">
        <v>1520</v>
      </c>
      <c r="J353" s="64" t="s">
        <v>1519</v>
      </c>
      <c r="K353" s="64" t="s">
        <v>1519</v>
      </c>
      <c r="L353" s="64" t="s">
        <v>1521</v>
      </c>
      <c r="M353" s="64" t="s">
        <v>1519</v>
      </c>
      <c r="N353" s="64" t="s">
        <v>1519</v>
      </c>
      <c r="O353" s="64" t="s">
        <v>1519</v>
      </c>
      <c r="P353" s="64" t="s">
        <v>1520</v>
      </c>
      <c r="Q353" s="64" t="s">
        <v>1519</v>
      </c>
      <c r="R353" s="64" t="s">
        <v>1519</v>
      </c>
      <c r="S353" s="64" t="s">
        <v>1519</v>
      </c>
      <c r="T353" s="64" t="s">
        <v>1521</v>
      </c>
      <c r="U353" s="64" t="s">
        <v>1519</v>
      </c>
      <c r="V353" s="64" t="s">
        <v>1519</v>
      </c>
      <c r="W353" s="64" t="s">
        <v>1520</v>
      </c>
      <c r="X353" s="64" t="s">
        <v>1519</v>
      </c>
      <c r="Y353" s="64" t="s">
        <v>1446</v>
      </c>
      <c r="Z353" s="64" t="s">
        <v>1519</v>
      </c>
      <c r="AA353" s="64" t="s">
        <v>1519</v>
      </c>
      <c r="AB353" s="64" t="s">
        <v>1521</v>
      </c>
      <c r="AC353" s="64" t="s">
        <v>1519</v>
      </c>
      <c r="AD353" s="64" t="s">
        <v>1520</v>
      </c>
      <c r="AE353" s="64" t="s">
        <v>1519</v>
      </c>
      <c r="AF353" s="64" t="s">
        <v>1519</v>
      </c>
      <c r="AG353" s="64"/>
      <c r="AH353" s="64">
        <f t="shared" si="27"/>
        <v>30</v>
      </c>
      <c r="AI353" s="64">
        <f t="shared" si="28"/>
        <v>21</v>
      </c>
      <c r="AJ353" s="64">
        <f t="shared" si="29"/>
        <v>3</v>
      </c>
      <c r="AK353" s="64">
        <f t="shared" si="30"/>
        <v>4</v>
      </c>
      <c r="AL353" s="64">
        <f t="shared" si="31"/>
        <v>2</v>
      </c>
    </row>
    <row r="354" spans="1:38">
      <c r="A354" s="63" t="str">
        <f>[1]Employee_Master!A350</f>
        <v>EMP0348</v>
      </c>
      <c r="B354" s="63" t="str">
        <f>[1]Employee_Master!B350</f>
        <v>Anjali Ansari</v>
      </c>
      <c r="C354" s="64" t="s">
        <v>1446</v>
      </c>
      <c r="D354" s="64" t="s">
        <v>1519</v>
      </c>
      <c r="E354" s="64" t="s">
        <v>1519</v>
      </c>
      <c r="F354" s="64" t="s">
        <v>1519</v>
      </c>
      <c r="G354" s="64" t="s">
        <v>1519</v>
      </c>
      <c r="H354" s="64" t="s">
        <v>1519</v>
      </c>
      <c r="I354" s="64" t="s">
        <v>1520</v>
      </c>
      <c r="J354" s="64" t="s">
        <v>1519</v>
      </c>
      <c r="K354" s="64" t="s">
        <v>1446</v>
      </c>
      <c r="L354" s="64" t="s">
        <v>1521</v>
      </c>
      <c r="M354" s="64" t="s">
        <v>1446</v>
      </c>
      <c r="N354" s="64" t="s">
        <v>1519</v>
      </c>
      <c r="O354" s="64" t="s">
        <v>1519</v>
      </c>
      <c r="P354" s="64" t="s">
        <v>1520</v>
      </c>
      <c r="Q354" s="64" t="s">
        <v>1519</v>
      </c>
      <c r="R354" s="64" t="s">
        <v>1519</v>
      </c>
      <c r="S354" s="64" t="s">
        <v>1519</v>
      </c>
      <c r="T354" s="64" t="s">
        <v>1521</v>
      </c>
      <c r="U354" s="64" t="s">
        <v>1519</v>
      </c>
      <c r="V354" s="64" t="s">
        <v>1446</v>
      </c>
      <c r="W354" s="64" t="s">
        <v>1520</v>
      </c>
      <c r="X354" s="64" t="s">
        <v>1519</v>
      </c>
      <c r="Y354" s="64" t="s">
        <v>1446</v>
      </c>
      <c r="Z354" s="64" t="s">
        <v>1519</v>
      </c>
      <c r="AA354" s="64" t="s">
        <v>1519</v>
      </c>
      <c r="AB354" s="64" t="s">
        <v>1521</v>
      </c>
      <c r="AC354" s="64" t="s">
        <v>1519</v>
      </c>
      <c r="AD354" s="64" t="s">
        <v>1520</v>
      </c>
      <c r="AE354" s="64" t="s">
        <v>1519</v>
      </c>
      <c r="AF354" s="64" t="s">
        <v>1519</v>
      </c>
      <c r="AG354" s="64"/>
      <c r="AH354" s="64">
        <f t="shared" si="27"/>
        <v>30</v>
      </c>
      <c r="AI354" s="64">
        <f t="shared" si="28"/>
        <v>18</v>
      </c>
      <c r="AJ354" s="64">
        <f t="shared" si="29"/>
        <v>3</v>
      </c>
      <c r="AK354" s="64">
        <f t="shared" si="30"/>
        <v>4</v>
      </c>
      <c r="AL354" s="64">
        <f t="shared" si="31"/>
        <v>5</v>
      </c>
    </row>
    <row r="355" spans="1:38">
      <c r="A355" s="63" t="str">
        <f>[1]Employee_Master!A351</f>
        <v>EMP0349</v>
      </c>
      <c r="B355" s="63" t="str">
        <f>[1]Employee_Master!B351</f>
        <v>Anjali Das</v>
      </c>
      <c r="C355" s="64" t="s">
        <v>1446</v>
      </c>
      <c r="D355" s="64" t="s">
        <v>1519</v>
      </c>
      <c r="E355" s="64" t="s">
        <v>1446</v>
      </c>
      <c r="F355" s="64" t="s">
        <v>1519</v>
      </c>
      <c r="G355" s="64" t="s">
        <v>1446</v>
      </c>
      <c r="H355" s="64" t="s">
        <v>1519</v>
      </c>
      <c r="I355" s="64" t="s">
        <v>1520</v>
      </c>
      <c r="J355" s="64" t="s">
        <v>1519</v>
      </c>
      <c r="K355" s="64" t="s">
        <v>1519</v>
      </c>
      <c r="L355" s="64" t="s">
        <v>1521</v>
      </c>
      <c r="M355" s="64" t="s">
        <v>1519</v>
      </c>
      <c r="N355" s="64" t="s">
        <v>1519</v>
      </c>
      <c r="O355" s="64" t="s">
        <v>1519</v>
      </c>
      <c r="P355" s="64" t="s">
        <v>1520</v>
      </c>
      <c r="Q355" s="64" t="s">
        <v>1519</v>
      </c>
      <c r="R355" s="64" t="s">
        <v>1446</v>
      </c>
      <c r="S355" s="64" t="s">
        <v>1519</v>
      </c>
      <c r="T355" s="64" t="s">
        <v>1521</v>
      </c>
      <c r="U355" s="64" t="s">
        <v>1519</v>
      </c>
      <c r="V355" s="64" t="s">
        <v>1519</v>
      </c>
      <c r="W355" s="64" t="s">
        <v>1520</v>
      </c>
      <c r="X355" s="64" t="s">
        <v>1519</v>
      </c>
      <c r="Y355" s="64" t="s">
        <v>1519</v>
      </c>
      <c r="Z355" s="64" t="s">
        <v>1519</v>
      </c>
      <c r="AA355" s="64" t="s">
        <v>1519</v>
      </c>
      <c r="AB355" s="64" t="s">
        <v>1521</v>
      </c>
      <c r="AC355" s="64" t="s">
        <v>1519</v>
      </c>
      <c r="AD355" s="64" t="s">
        <v>1520</v>
      </c>
      <c r="AE355" s="64" t="s">
        <v>1519</v>
      </c>
      <c r="AF355" s="64" t="s">
        <v>1519</v>
      </c>
      <c r="AG355" s="64"/>
      <c r="AH355" s="64">
        <f t="shared" si="27"/>
        <v>30</v>
      </c>
      <c r="AI355" s="64">
        <f t="shared" si="28"/>
        <v>19</v>
      </c>
      <c r="AJ355" s="64">
        <f t="shared" si="29"/>
        <v>3</v>
      </c>
      <c r="AK355" s="64">
        <f t="shared" si="30"/>
        <v>4</v>
      </c>
      <c r="AL355" s="64">
        <f t="shared" si="31"/>
        <v>4</v>
      </c>
    </row>
    <row r="356" spans="1:38">
      <c r="A356" s="63" t="str">
        <f>[1]Employee_Master!A352</f>
        <v>EMP0350</v>
      </c>
      <c r="B356" s="63" t="str">
        <f>[1]Employee_Master!B352</f>
        <v>Anjali Babu</v>
      </c>
      <c r="C356" s="64" t="s">
        <v>1446</v>
      </c>
      <c r="D356" s="64" t="s">
        <v>1519</v>
      </c>
      <c r="E356" s="64" t="s">
        <v>1446</v>
      </c>
      <c r="F356" s="64" t="s">
        <v>1519</v>
      </c>
      <c r="G356" s="64" t="s">
        <v>1519</v>
      </c>
      <c r="H356" s="64" t="s">
        <v>1519</v>
      </c>
      <c r="I356" s="64" t="s">
        <v>1520</v>
      </c>
      <c r="J356" s="64" t="s">
        <v>1519</v>
      </c>
      <c r="K356" s="64" t="s">
        <v>1519</v>
      </c>
      <c r="L356" s="64" t="s">
        <v>1521</v>
      </c>
      <c r="M356" s="64" t="s">
        <v>1519</v>
      </c>
      <c r="N356" s="64" t="s">
        <v>1446</v>
      </c>
      <c r="O356" s="64" t="s">
        <v>1519</v>
      </c>
      <c r="P356" s="64" t="s">
        <v>1520</v>
      </c>
      <c r="Q356" s="64" t="s">
        <v>1446</v>
      </c>
      <c r="R356" s="64" t="s">
        <v>1519</v>
      </c>
      <c r="S356" s="64" t="s">
        <v>1446</v>
      </c>
      <c r="T356" s="64" t="s">
        <v>1521</v>
      </c>
      <c r="U356" s="64" t="s">
        <v>1519</v>
      </c>
      <c r="V356" s="64" t="s">
        <v>1519</v>
      </c>
      <c r="W356" s="64" t="s">
        <v>1520</v>
      </c>
      <c r="X356" s="64" t="s">
        <v>1519</v>
      </c>
      <c r="Y356" s="64" t="s">
        <v>1519</v>
      </c>
      <c r="Z356" s="64" t="s">
        <v>1519</v>
      </c>
      <c r="AA356" s="64" t="s">
        <v>1519</v>
      </c>
      <c r="AB356" s="64" t="s">
        <v>1521</v>
      </c>
      <c r="AC356" s="64" t="s">
        <v>1519</v>
      </c>
      <c r="AD356" s="64" t="s">
        <v>1520</v>
      </c>
      <c r="AE356" s="64" t="s">
        <v>1519</v>
      </c>
      <c r="AF356" s="64" t="s">
        <v>1519</v>
      </c>
      <c r="AG356" s="64"/>
      <c r="AH356" s="64">
        <f t="shared" si="27"/>
        <v>30</v>
      </c>
      <c r="AI356" s="64">
        <f t="shared" si="28"/>
        <v>18</v>
      </c>
      <c r="AJ356" s="64">
        <f t="shared" si="29"/>
        <v>3</v>
      </c>
      <c r="AK356" s="64">
        <f t="shared" si="30"/>
        <v>4</v>
      </c>
      <c r="AL356" s="64">
        <f t="shared" si="31"/>
        <v>5</v>
      </c>
    </row>
    <row r="357" spans="1:38">
      <c r="A357" s="63" t="str">
        <f>[1]Employee_Master!A353</f>
        <v>EMP0351</v>
      </c>
      <c r="B357" s="63" t="str">
        <f>[1]Employee_Master!B353</f>
        <v>Anjali Mehta</v>
      </c>
      <c r="C357" s="64" t="s">
        <v>1519</v>
      </c>
      <c r="D357" s="64" t="s">
        <v>1446</v>
      </c>
      <c r="E357" s="64" t="s">
        <v>1519</v>
      </c>
      <c r="F357" s="64" t="s">
        <v>1446</v>
      </c>
      <c r="G357" s="64" t="s">
        <v>1519</v>
      </c>
      <c r="H357" s="64" t="s">
        <v>1519</v>
      </c>
      <c r="I357" s="64" t="s">
        <v>1520</v>
      </c>
      <c r="J357" s="64" t="s">
        <v>1519</v>
      </c>
      <c r="K357" s="64" t="s">
        <v>1519</v>
      </c>
      <c r="L357" s="64" t="s">
        <v>1521</v>
      </c>
      <c r="M357" s="64" t="s">
        <v>1519</v>
      </c>
      <c r="N357" s="64" t="s">
        <v>1519</v>
      </c>
      <c r="O357" s="64" t="s">
        <v>1519</v>
      </c>
      <c r="P357" s="64" t="s">
        <v>1520</v>
      </c>
      <c r="Q357" s="64" t="s">
        <v>1519</v>
      </c>
      <c r="R357" s="64" t="s">
        <v>1519</v>
      </c>
      <c r="S357" s="64" t="s">
        <v>1519</v>
      </c>
      <c r="T357" s="64" t="s">
        <v>1521</v>
      </c>
      <c r="U357" s="64" t="s">
        <v>1519</v>
      </c>
      <c r="V357" s="64" t="s">
        <v>1446</v>
      </c>
      <c r="W357" s="64" t="s">
        <v>1520</v>
      </c>
      <c r="X357" s="64" t="s">
        <v>1446</v>
      </c>
      <c r="Y357" s="64" t="s">
        <v>1519</v>
      </c>
      <c r="Z357" s="64" t="s">
        <v>1519</v>
      </c>
      <c r="AA357" s="64" t="s">
        <v>1519</v>
      </c>
      <c r="AB357" s="64" t="s">
        <v>1521</v>
      </c>
      <c r="AC357" s="64" t="s">
        <v>1519</v>
      </c>
      <c r="AD357" s="64" t="s">
        <v>1520</v>
      </c>
      <c r="AE357" s="64" t="s">
        <v>1519</v>
      </c>
      <c r="AF357" s="64" t="s">
        <v>1519</v>
      </c>
      <c r="AG357" s="64"/>
      <c r="AH357" s="64">
        <f t="shared" si="27"/>
        <v>30</v>
      </c>
      <c r="AI357" s="64">
        <f t="shared" si="28"/>
        <v>19</v>
      </c>
      <c r="AJ357" s="64">
        <f t="shared" si="29"/>
        <v>3</v>
      </c>
      <c r="AK357" s="64">
        <f t="shared" si="30"/>
        <v>4</v>
      </c>
      <c r="AL357" s="64">
        <f t="shared" si="31"/>
        <v>4</v>
      </c>
    </row>
    <row r="358" spans="1:38">
      <c r="A358" s="63" t="str">
        <f>[1]Employee_Master!A354</f>
        <v>EMP0352</v>
      </c>
      <c r="B358" s="63" t="str">
        <f>[1]Employee_Master!B354</f>
        <v>Anjali Pal</v>
      </c>
      <c r="C358" s="64" t="s">
        <v>1519</v>
      </c>
      <c r="D358" s="64" t="s">
        <v>1519</v>
      </c>
      <c r="E358" s="64" t="s">
        <v>1446</v>
      </c>
      <c r="F358" s="64" t="s">
        <v>1519</v>
      </c>
      <c r="G358" s="64" t="s">
        <v>1519</v>
      </c>
      <c r="H358" s="64" t="s">
        <v>1519</v>
      </c>
      <c r="I358" s="64" t="s">
        <v>1520</v>
      </c>
      <c r="J358" s="64" t="s">
        <v>1519</v>
      </c>
      <c r="K358" s="64" t="s">
        <v>1519</v>
      </c>
      <c r="L358" s="64" t="s">
        <v>1521</v>
      </c>
      <c r="M358" s="64" t="s">
        <v>1446</v>
      </c>
      <c r="N358" s="64" t="s">
        <v>1519</v>
      </c>
      <c r="O358" s="64" t="s">
        <v>1519</v>
      </c>
      <c r="P358" s="64" t="s">
        <v>1520</v>
      </c>
      <c r="Q358" s="64" t="s">
        <v>1519</v>
      </c>
      <c r="R358" s="64" t="s">
        <v>1519</v>
      </c>
      <c r="S358" s="64" t="s">
        <v>1519</v>
      </c>
      <c r="T358" s="64" t="s">
        <v>1521</v>
      </c>
      <c r="U358" s="64" t="s">
        <v>1519</v>
      </c>
      <c r="V358" s="64" t="s">
        <v>1519</v>
      </c>
      <c r="W358" s="64" t="s">
        <v>1520</v>
      </c>
      <c r="X358" s="64" t="s">
        <v>1519</v>
      </c>
      <c r="Y358" s="64" t="s">
        <v>1519</v>
      </c>
      <c r="Z358" s="64" t="s">
        <v>1519</v>
      </c>
      <c r="AA358" s="64" t="s">
        <v>1446</v>
      </c>
      <c r="AB358" s="64" t="s">
        <v>1521</v>
      </c>
      <c r="AC358" s="64" t="s">
        <v>1446</v>
      </c>
      <c r="AD358" s="64" t="s">
        <v>1520</v>
      </c>
      <c r="AE358" s="64" t="s">
        <v>1446</v>
      </c>
      <c r="AF358" s="64" t="s">
        <v>1519</v>
      </c>
      <c r="AG358" s="64"/>
      <c r="AH358" s="64">
        <f t="shared" si="27"/>
        <v>30</v>
      </c>
      <c r="AI358" s="64">
        <f t="shared" si="28"/>
        <v>18</v>
      </c>
      <c r="AJ358" s="64">
        <f t="shared" si="29"/>
        <v>3</v>
      </c>
      <c r="AK358" s="64">
        <f t="shared" si="30"/>
        <v>4</v>
      </c>
      <c r="AL358" s="64">
        <f t="shared" si="31"/>
        <v>5</v>
      </c>
    </row>
    <row r="359" spans="1:38">
      <c r="A359" s="63" t="str">
        <f>[1]Employee_Master!A355</f>
        <v>EMP0353</v>
      </c>
      <c r="B359" s="63" t="str">
        <f>[1]Employee_Master!B355</f>
        <v>Anjali Lal</v>
      </c>
      <c r="C359" s="64" t="s">
        <v>1446</v>
      </c>
      <c r="D359" s="64" t="s">
        <v>1519</v>
      </c>
      <c r="E359" s="64" t="s">
        <v>1519</v>
      </c>
      <c r="F359" s="64" t="s">
        <v>1519</v>
      </c>
      <c r="G359" s="64" t="s">
        <v>1519</v>
      </c>
      <c r="H359" s="64" t="s">
        <v>1446</v>
      </c>
      <c r="I359" s="64" t="s">
        <v>1520</v>
      </c>
      <c r="J359" s="64" t="s">
        <v>1519</v>
      </c>
      <c r="K359" s="64" t="s">
        <v>1519</v>
      </c>
      <c r="L359" s="64" t="s">
        <v>1521</v>
      </c>
      <c r="M359" s="64" t="s">
        <v>1519</v>
      </c>
      <c r="N359" s="64" t="s">
        <v>1519</v>
      </c>
      <c r="O359" s="64" t="s">
        <v>1519</v>
      </c>
      <c r="P359" s="64" t="s">
        <v>1520</v>
      </c>
      <c r="Q359" s="64" t="s">
        <v>1519</v>
      </c>
      <c r="R359" s="64" t="s">
        <v>1519</v>
      </c>
      <c r="S359" s="64" t="s">
        <v>1446</v>
      </c>
      <c r="T359" s="64" t="s">
        <v>1521</v>
      </c>
      <c r="U359" s="64" t="s">
        <v>1519</v>
      </c>
      <c r="V359" s="64" t="s">
        <v>1519</v>
      </c>
      <c r="W359" s="64" t="s">
        <v>1520</v>
      </c>
      <c r="X359" s="64" t="s">
        <v>1519</v>
      </c>
      <c r="Y359" s="64" t="s">
        <v>1519</v>
      </c>
      <c r="Z359" s="64" t="s">
        <v>1446</v>
      </c>
      <c r="AA359" s="64" t="s">
        <v>1519</v>
      </c>
      <c r="AB359" s="64" t="s">
        <v>1521</v>
      </c>
      <c r="AC359" s="64" t="s">
        <v>1519</v>
      </c>
      <c r="AD359" s="64" t="s">
        <v>1520</v>
      </c>
      <c r="AE359" s="64" t="s">
        <v>1519</v>
      </c>
      <c r="AF359" s="64" t="s">
        <v>1519</v>
      </c>
      <c r="AG359" s="64"/>
      <c r="AH359" s="64">
        <f t="shared" si="27"/>
        <v>30</v>
      </c>
      <c r="AI359" s="64">
        <f t="shared" si="28"/>
        <v>19</v>
      </c>
      <c r="AJ359" s="64">
        <f t="shared" si="29"/>
        <v>3</v>
      </c>
      <c r="AK359" s="64">
        <f t="shared" si="30"/>
        <v>4</v>
      </c>
      <c r="AL359" s="64">
        <f t="shared" si="31"/>
        <v>4</v>
      </c>
    </row>
    <row r="360" spans="1:38">
      <c r="A360" s="63" t="str">
        <f>[1]Employee_Master!A356</f>
        <v>EMP0354</v>
      </c>
      <c r="B360" s="63" t="str">
        <f>[1]Employee_Master!B356</f>
        <v>Anjali Mian</v>
      </c>
      <c r="C360" s="64" t="s">
        <v>1519</v>
      </c>
      <c r="D360" s="64" t="s">
        <v>1446</v>
      </c>
      <c r="E360" s="64" t="s">
        <v>1519</v>
      </c>
      <c r="F360" s="64" t="s">
        <v>1519</v>
      </c>
      <c r="G360" s="64" t="s">
        <v>1519</v>
      </c>
      <c r="H360" s="64" t="s">
        <v>1519</v>
      </c>
      <c r="I360" s="64" t="s">
        <v>1520</v>
      </c>
      <c r="J360" s="64" t="s">
        <v>1519</v>
      </c>
      <c r="K360" s="64" t="s">
        <v>1446</v>
      </c>
      <c r="L360" s="64" t="s">
        <v>1521</v>
      </c>
      <c r="M360" s="64" t="s">
        <v>1519</v>
      </c>
      <c r="N360" s="64" t="s">
        <v>1519</v>
      </c>
      <c r="O360" s="64" t="s">
        <v>1519</v>
      </c>
      <c r="P360" s="64" t="s">
        <v>1520</v>
      </c>
      <c r="Q360" s="64" t="s">
        <v>1519</v>
      </c>
      <c r="R360" s="64" t="s">
        <v>1446</v>
      </c>
      <c r="S360" s="64" t="s">
        <v>1519</v>
      </c>
      <c r="T360" s="64" t="s">
        <v>1521</v>
      </c>
      <c r="U360" s="64" t="s">
        <v>1446</v>
      </c>
      <c r="V360" s="64" t="s">
        <v>1519</v>
      </c>
      <c r="W360" s="64" t="s">
        <v>1520</v>
      </c>
      <c r="X360" s="64" t="s">
        <v>1519</v>
      </c>
      <c r="Y360" s="64" t="s">
        <v>1519</v>
      </c>
      <c r="Z360" s="64" t="s">
        <v>1446</v>
      </c>
      <c r="AA360" s="64" t="s">
        <v>1446</v>
      </c>
      <c r="AB360" s="64" t="s">
        <v>1521</v>
      </c>
      <c r="AC360" s="64" t="s">
        <v>1519</v>
      </c>
      <c r="AD360" s="64" t="s">
        <v>1520</v>
      </c>
      <c r="AE360" s="64" t="s">
        <v>1519</v>
      </c>
      <c r="AF360" s="64" t="s">
        <v>1446</v>
      </c>
      <c r="AG360" s="64"/>
      <c r="AH360" s="64">
        <f t="shared" si="27"/>
        <v>30</v>
      </c>
      <c r="AI360" s="64">
        <f t="shared" si="28"/>
        <v>16</v>
      </c>
      <c r="AJ360" s="64">
        <f t="shared" si="29"/>
        <v>3</v>
      </c>
      <c r="AK360" s="64">
        <f t="shared" si="30"/>
        <v>4</v>
      </c>
      <c r="AL360" s="64">
        <f t="shared" si="31"/>
        <v>7</v>
      </c>
    </row>
    <row r="361" spans="1:38">
      <c r="A361" s="63" t="str">
        <f>[1]Employee_Master!A357</f>
        <v>EMP0355</v>
      </c>
      <c r="B361" s="63" t="str">
        <f>[1]Employee_Master!B357</f>
        <v>Anjali Sheikh</v>
      </c>
      <c r="C361" s="64" t="s">
        <v>1519</v>
      </c>
      <c r="D361" s="64" t="s">
        <v>1519</v>
      </c>
      <c r="E361" s="64" t="s">
        <v>1519</v>
      </c>
      <c r="F361" s="64" t="s">
        <v>1519</v>
      </c>
      <c r="G361" s="64" t="s">
        <v>1519</v>
      </c>
      <c r="H361" s="64" t="s">
        <v>1519</v>
      </c>
      <c r="I361" s="64" t="s">
        <v>1520</v>
      </c>
      <c r="J361" s="64" t="s">
        <v>1519</v>
      </c>
      <c r="K361" s="64" t="s">
        <v>1519</v>
      </c>
      <c r="L361" s="64" t="s">
        <v>1521</v>
      </c>
      <c r="M361" s="64" t="s">
        <v>1519</v>
      </c>
      <c r="N361" s="64" t="s">
        <v>1519</v>
      </c>
      <c r="O361" s="64" t="s">
        <v>1519</v>
      </c>
      <c r="P361" s="64" t="s">
        <v>1520</v>
      </c>
      <c r="Q361" s="64" t="s">
        <v>1519</v>
      </c>
      <c r="R361" s="64" t="s">
        <v>1519</v>
      </c>
      <c r="S361" s="64" t="s">
        <v>1519</v>
      </c>
      <c r="T361" s="64" t="s">
        <v>1521</v>
      </c>
      <c r="U361" s="64" t="s">
        <v>1519</v>
      </c>
      <c r="V361" s="64" t="s">
        <v>1446</v>
      </c>
      <c r="W361" s="64" t="s">
        <v>1520</v>
      </c>
      <c r="X361" s="64" t="s">
        <v>1446</v>
      </c>
      <c r="Y361" s="64" t="s">
        <v>1519</v>
      </c>
      <c r="Z361" s="64" t="s">
        <v>1519</v>
      </c>
      <c r="AA361" s="64" t="s">
        <v>1446</v>
      </c>
      <c r="AB361" s="64" t="s">
        <v>1521</v>
      </c>
      <c r="AC361" s="64" t="s">
        <v>1519</v>
      </c>
      <c r="AD361" s="64" t="s">
        <v>1520</v>
      </c>
      <c r="AE361" s="64" t="s">
        <v>1519</v>
      </c>
      <c r="AF361" s="64" t="s">
        <v>1519</v>
      </c>
      <c r="AG361" s="64"/>
      <c r="AH361" s="64">
        <f t="shared" si="27"/>
        <v>30</v>
      </c>
      <c r="AI361" s="64">
        <f t="shared" si="28"/>
        <v>20</v>
      </c>
      <c r="AJ361" s="64">
        <f t="shared" si="29"/>
        <v>3</v>
      </c>
      <c r="AK361" s="64">
        <f t="shared" si="30"/>
        <v>4</v>
      </c>
      <c r="AL361" s="64">
        <f t="shared" si="31"/>
        <v>3</v>
      </c>
    </row>
    <row r="362" spans="1:38">
      <c r="A362" s="63" t="str">
        <f>[1]Employee_Master!A358</f>
        <v>EMP0356</v>
      </c>
      <c r="B362" s="63" t="str">
        <f>[1]Employee_Master!B358</f>
        <v>Anjali Suri</v>
      </c>
      <c r="C362" s="64" t="s">
        <v>1519</v>
      </c>
      <c r="D362" s="64" t="s">
        <v>1519</v>
      </c>
      <c r="E362" s="64" t="s">
        <v>1446</v>
      </c>
      <c r="F362" s="64" t="s">
        <v>1446</v>
      </c>
      <c r="G362" s="64" t="s">
        <v>1519</v>
      </c>
      <c r="H362" s="64" t="s">
        <v>1519</v>
      </c>
      <c r="I362" s="64" t="s">
        <v>1520</v>
      </c>
      <c r="J362" s="64" t="s">
        <v>1519</v>
      </c>
      <c r="K362" s="64" t="s">
        <v>1519</v>
      </c>
      <c r="L362" s="64" t="s">
        <v>1521</v>
      </c>
      <c r="M362" s="64" t="s">
        <v>1446</v>
      </c>
      <c r="N362" s="64" t="s">
        <v>1519</v>
      </c>
      <c r="O362" s="64" t="s">
        <v>1519</v>
      </c>
      <c r="P362" s="64" t="s">
        <v>1520</v>
      </c>
      <c r="Q362" s="64" t="s">
        <v>1519</v>
      </c>
      <c r="R362" s="64" t="s">
        <v>1519</v>
      </c>
      <c r="S362" s="64" t="s">
        <v>1519</v>
      </c>
      <c r="T362" s="64" t="s">
        <v>1521</v>
      </c>
      <c r="U362" s="64" t="s">
        <v>1519</v>
      </c>
      <c r="V362" s="64" t="s">
        <v>1519</v>
      </c>
      <c r="W362" s="64" t="s">
        <v>1520</v>
      </c>
      <c r="X362" s="64" t="s">
        <v>1446</v>
      </c>
      <c r="Y362" s="64" t="s">
        <v>1446</v>
      </c>
      <c r="Z362" s="64" t="s">
        <v>1519</v>
      </c>
      <c r="AA362" s="64" t="s">
        <v>1519</v>
      </c>
      <c r="AB362" s="64" t="s">
        <v>1521</v>
      </c>
      <c r="AC362" s="64" t="s">
        <v>1519</v>
      </c>
      <c r="AD362" s="64" t="s">
        <v>1520</v>
      </c>
      <c r="AE362" s="64" t="s">
        <v>1519</v>
      </c>
      <c r="AF362" s="64" t="s">
        <v>1519</v>
      </c>
      <c r="AG362" s="64"/>
      <c r="AH362" s="64">
        <f t="shared" si="27"/>
        <v>30</v>
      </c>
      <c r="AI362" s="64">
        <f t="shared" si="28"/>
        <v>18</v>
      </c>
      <c r="AJ362" s="64">
        <f t="shared" si="29"/>
        <v>3</v>
      </c>
      <c r="AK362" s="64">
        <f t="shared" si="30"/>
        <v>4</v>
      </c>
      <c r="AL362" s="64">
        <f t="shared" si="31"/>
        <v>5</v>
      </c>
    </row>
    <row r="363" spans="1:38">
      <c r="A363" s="63" t="str">
        <f>[1]Employee_Master!A359</f>
        <v>EMP0357</v>
      </c>
      <c r="B363" s="63" t="str">
        <f>[1]Employee_Master!B359</f>
        <v>Anjali Malik</v>
      </c>
      <c r="C363" s="64" t="s">
        <v>1519</v>
      </c>
      <c r="D363" s="64" t="s">
        <v>1446</v>
      </c>
      <c r="E363" s="64" t="s">
        <v>1519</v>
      </c>
      <c r="F363" s="64" t="s">
        <v>1446</v>
      </c>
      <c r="G363" s="64" t="s">
        <v>1446</v>
      </c>
      <c r="H363" s="64" t="s">
        <v>1519</v>
      </c>
      <c r="I363" s="64" t="s">
        <v>1520</v>
      </c>
      <c r="J363" s="64" t="s">
        <v>1519</v>
      </c>
      <c r="K363" s="64" t="s">
        <v>1519</v>
      </c>
      <c r="L363" s="64" t="s">
        <v>1521</v>
      </c>
      <c r="M363" s="64" t="s">
        <v>1519</v>
      </c>
      <c r="N363" s="64" t="s">
        <v>1519</v>
      </c>
      <c r="O363" s="64" t="s">
        <v>1446</v>
      </c>
      <c r="P363" s="64" t="s">
        <v>1520</v>
      </c>
      <c r="Q363" s="64" t="s">
        <v>1446</v>
      </c>
      <c r="R363" s="64" t="s">
        <v>1519</v>
      </c>
      <c r="S363" s="64" t="s">
        <v>1519</v>
      </c>
      <c r="T363" s="64" t="s">
        <v>1521</v>
      </c>
      <c r="U363" s="64" t="s">
        <v>1519</v>
      </c>
      <c r="V363" s="64" t="s">
        <v>1446</v>
      </c>
      <c r="W363" s="64" t="s">
        <v>1520</v>
      </c>
      <c r="X363" s="64" t="s">
        <v>1446</v>
      </c>
      <c r="Y363" s="64" t="s">
        <v>1519</v>
      </c>
      <c r="Z363" s="64" t="s">
        <v>1519</v>
      </c>
      <c r="AA363" s="64" t="s">
        <v>1519</v>
      </c>
      <c r="AB363" s="64" t="s">
        <v>1521</v>
      </c>
      <c r="AC363" s="64" t="s">
        <v>1519</v>
      </c>
      <c r="AD363" s="64" t="s">
        <v>1520</v>
      </c>
      <c r="AE363" s="64" t="s">
        <v>1519</v>
      </c>
      <c r="AF363" s="64" t="s">
        <v>1519</v>
      </c>
      <c r="AG363" s="64"/>
      <c r="AH363" s="64">
        <f t="shared" si="27"/>
        <v>30</v>
      </c>
      <c r="AI363" s="64">
        <f t="shared" si="28"/>
        <v>16</v>
      </c>
      <c r="AJ363" s="64">
        <f t="shared" si="29"/>
        <v>3</v>
      </c>
      <c r="AK363" s="64">
        <f t="shared" si="30"/>
        <v>4</v>
      </c>
      <c r="AL363" s="64">
        <f t="shared" si="31"/>
        <v>7</v>
      </c>
    </row>
    <row r="364" spans="1:38">
      <c r="A364" s="63" t="str">
        <f>[1]Employee_Master!A360</f>
        <v>EMP0358</v>
      </c>
      <c r="B364" s="63" t="str">
        <f>[1]Employee_Master!B360</f>
        <v>Anjali Qureshi</v>
      </c>
      <c r="C364" s="64" t="s">
        <v>1519</v>
      </c>
      <c r="D364" s="64" t="s">
        <v>1519</v>
      </c>
      <c r="E364" s="64" t="s">
        <v>1519</v>
      </c>
      <c r="F364" s="64" t="s">
        <v>1519</v>
      </c>
      <c r="G364" s="64" t="s">
        <v>1519</v>
      </c>
      <c r="H364" s="64" t="s">
        <v>1519</v>
      </c>
      <c r="I364" s="64" t="s">
        <v>1520</v>
      </c>
      <c r="J364" s="64" t="s">
        <v>1519</v>
      </c>
      <c r="K364" s="64" t="s">
        <v>1519</v>
      </c>
      <c r="L364" s="64" t="s">
        <v>1521</v>
      </c>
      <c r="M364" s="64" t="s">
        <v>1519</v>
      </c>
      <c r="N364" s="64" t="s">
        <v>1519</v>
      </c>
      <c r="O364" s="64" t="s">
        <v>1446</v>
      </c>
      <c r="P364" s="64" t="s">
        <v>1520</v>
      </c>
      <c r="Q364" s="64" t="s">
        <v>1519</v>
      </c>
      <c r="R364" s="64" t="s">
        <v>1519</v>
      </c>
      <c r="S364" s="64" t="s">
        <v>1446</v>
      </c>
      <c r="T364" s="64" t="s">
        <v>1521</v>
      </c>
      <c r="U364" s="64" t="s">
        <v>1519</v>
      </c>
      <c r="V364" s="64" t="s">
        <v>1519</v>
      </c>
      <c r="W364" s="64" t="s">
        <v>1520</v>
      </c>
      <c r="X364" s="64" t="s">
        <v>1446</v>
      </c>
      <c r="Y364" s="64" t="s">
        <v>1519</v>
      </c>
      <c r="Z364" s="64" t="s">
        <v>1519</v>
      </c>
      <c r="AA364" s="64" t="s">
        <v>1519</v>
      </c>
      <c r="AB364" s="64" t="s">
        <v>1521</v>
      </c>
      <c r="AC364" s="64" t="s">
        <v>1519</v>
      </c>
      <c r="AD364" s="64" t="s">
        <v>1520</v>
      </c>
      <c r="AE364" s="64" t="s">
        <v>1519</v>
      </c>
      <c r="AF364" s="64" t="s">
        <v>1519</v>
      </c>
      <c r="AG364" s="64"/>
      <c r="AH364" s="64">
        <f t="shared" si="27"/>
        <v>30</v>
      </c>
      <c r="AI364" s="64">
        <f t="shared" si="28"/>
        <v>20</v>
      </c>
      <c r="AJ364" s="64">
        <f t="shared" si="29"/>
        <v>3</v>
      </c>
      <c r="AK364" s="64">
        <f t="shared" si="30"/>
        <v>4</v>
      </c>
      <c r="AL364" s="64">
        <f t="shared" si="31"/>
        <v>3</v>
      </c>
    </row>
    <row r="365" spans="1:38">
      <c r="A365" s="63" t="str">
        <f>[1]Employee_Master!A361</f>
        <v>EMP0359</v>
      </c>
      <c r="B365" s="63" t="str">
        <f>[1]Employee_Master!B361</f>
        <v>Anjali Shaikh</v>
      </c>
      <c r="C365" s="64" t="s">
        <v>1446</v>
      </c>
      <c r="D365" s="64" t="s">
        <v>1519</v>
      </c>
      <c r="E365" s="64" t="s">
        <v>1446</v>
      </c>
      <c r="F365" s="64" t="s">
        <v>1519</v>
      </c>
      <c r="G365" s="64" t="s">
        <v>1519</v>
      </c>
      <c r="H365" s="64" t="s">
        <v>1519</v>
      </c>
      <c r="I365" s="64" t="s">
        <v>1520</v>
      </c>
      <c r="J365" s="64" t="s">
        <v>1446</v>
      </c>
      <c r="K365" s="64" t="s">
        <v>1519</v>
      </c>
      <c r="L365" s="64" t="s">
        <v>1521</v>
      </c>
      <c r="M365" s="64" t="s">
        <v>1519</v>
      </c>
      <c r="N365" s="64" t="s">
        <v>1519</v>
      </c>
      <c r="O365" s="64" t="s">
        <v>1519</v>
      </c>
      <c r="P365" s="64" t="s">
        <v>1520</v>
      </c>
      <c r="Q365" s="64" t="s">
        <v>1519</v>
      </c>
      <c r="R365" s="64" t="s">
        <v>1519</v>
      </c>
      <c r="S365" s="64" t="s">
        <v>1519</v>
      </c>
      <c r="T365" s="64" t="s">
        <v>1521</v>
      </c>
      <c r="U365" s="64" t="s">
        <v>1446</v>
      </c>
      <c r="V365" s="64" t="s">
        <v>1519</v>
      </c>
      <c r="W365" s="64" t="s">
        <v>1520</v>
      </c>
      <c r="X365" s="64" t="s">
        <v>1519</v>
      </c>
      <c r="Y365" s="64" t="s">
        <v>1519</v>
      </c>
      <c r="Z365" s="64" t="s">
        <v>1519</v>
      </c>
      <c r="AA365" s="64" t="s">
        <v>1519</v>
      </c>
      <c r="AB365" s="64" t="s">
        <v>1521</v>
      </c>
      <c r="AC365" s="64" t="s">
        <v>1519</v>
      </c>
      <c r="AD365" s="64" t="s">
        <v>1520</v>
      </c>
      <c r="AE365" s="64" t="s">
        <v>1519</v>
      </c>
      <c r="AF365" s="64" t="s">
        <v>1519</v>
      </c>
      <c r="AG365" s="64"/>
      <c r="AH365" s="64">
        <f t="shared" si="27"/>
        <v>30</v>
      </c>
      <c r="AI365" s="64">
        <f t="shared" si="28"/>
        <v>19</v>
      </c>
      <c r="AJ365" s="64">
        <f t="shared" si="29"/>
        <v>3</v>
      </c>
      <c r="AK365" s="64">
        <f t="shared" si="30"/>
        <v>4</v>
      </c>
      <c r="AL365" s="64">
        <f t="shared" si="31"/>
        <v>4</v>
      </c>
    </row>
    <row r="366" spans="1:38">
      <c r="A366" s="63" t="str">
        <f>[1]Employee_Master!A362</f>
        <v>EMP0360</v>
      </c>
      <c r="B366" s="63" t="str">
        <f>[1]Employee_Master!B362</f>
        <v>Anjali Chaudhary</v>
      </c>
      <c r="C366" s="64" t="s">
        <v>1519</v>
      </c>
      <c r="D366" s="64" t="s">
        <v>1446</v>
      </c>
      <c r="E366" s="64" t="s">
        <v>1519</v>
      </c>
      <c r="F366" s="64" t="s">
        <v>1519</v>
      </c>
      <c r="G366" s="64" t="s">
        <v>1446</v>
      </c>
      <c r="H366" s="64" t="s">
        <v>1446</v>
      </c>
      <c r="I366" s="64" t="s">
        <v>1520</v>
      </c>
      <c r="J366" s="64" t="s">
        <v>1519</v>
      </c>
      <c r="K366" s="64" t="s">
        <v>1519</v>
      </c>
      <c r="L366" s="64" t="s">
        <v>1521</v>
      </c>
      <c r="M366" s="64" t="s">
        <v>1519</v>
      </c>
      <c r="N366" s="64" t="s">
        <v>1519</v>
      </c>
      <c r="O366" s="64" t="s">
        <v>1519</v>
      </c>
      <c r="P366" s="64" t="s">
        <v>1520</v>
      </c>
      <c r="Q366" s="64" t="s">
        <v>1519</v>
      </c>
      <c r="R366" s="64" t="s">
        <v>1519</v>
      </c>
      <c r="S366" s="64" t="s">
        <v>1519</v>
      </c>
      <c r="T366" s="64" t="s">
        <v>1521</v>
      </c>
      <c r="U366" s="64" t="s">
        <v>1519</v>
      </c>
      <c r="V366" s="64" t="s">
        <v>1519</v>
      </c>
      <c r="W366" s="64" t="s">
        <v>1520</v>
      </c>
      <c r="X366" s="64" t="s">
        <v>1519</v>
      </c>
      <c r="Y366" s="64" t="s">
        <v>1446</v>
      </c>
      <c r="Z366" s="64" t="s">
        <v>1519</v>
      </c>
      <c r="AA366" s="64" t="s">
        <v>1519</v>
      </c>
      <c r="AB366" s="64" t="s">
        <v>1521</v>
      </c>
      <c r="AC366" s="64" t="s">
        <v>1519</v>
      </c>
      <c r="AD366" s="64" t="s">
        <v>1520</v>
      </c>
      <c r="AE366" s="64" t="s">
        <v>1446</v>
      </c>
      <c r="AF366" s="64" t="s">
        <v>1519</v>
      </c>
      <c r="AG366" s="64"/>
      <c r="AH366" s="64">
        <f t="shared" si="27"/>
        <v>30</v>
      </c>
      <c r="AI366" s="64">
        <f t="shared" si="28"/>
        <v>18</v>
      </c>
      <c r="AJ366" s="64">
        <f t="shared" si="29"/>
        <v>3</v>
      </c>
      <c r="AK366" s="64">
        <f t="shared" si="30"/>
        <v>4</v>
      </c>
      <c r="AL366" s="64">
        <f t="shared" si="31"/>
        <v>5</v>
      </c>
    </row>
    <row r="367" spans="1:38">
      <c r="A367" s="63" t="str">
        <f>[1]Employee_Master!A363</f>
        <v>EMP0361</v>
      </c>
      <c r="B367" s="63" t="str">
        <f>[1]Employee_Master!B363</f>
        <v>Anjali Tyagi</v>
      </c>
      <c r="C367" s="64" t="s">
        <v>1519</v>
      </c>
      <c r="D367" s="64" t="s">
        <v>1519</v>
      </c>
      <c r="E367" s="64" t="s">
        <v>1519</v>
      </c>
      <c r="F367" s="64" t="s">
        <v>1519</v>
      </c>
      <c r="G367" s="64" t="s">
        <v>1519</v>
      </c>
      <c r="H367" s="64" t="s">
        <v>1519</v>
      </c>
      <c r="I367" s="64" t="s">
        <v>1520</v>
      </c>
      <c r="J367" s="64" t="s">
        <v>1519</v>
      </c>
      <c r="K367" s="64" t="s">
        <v>1519</v>
      </c>
      <c r="L367" s="64" t="s">
        <v>1521</v>
      </c>
      <c r="M367" s="64" t="s">
        <v>1519</v>
      </c>
      <c r="N367" s="64" t="s">
        <v>1519</v>
      </c>
      <c r="O367" s="64" t="s">
        <v>1519</v>
      </c>
      <c r="P367" s="64" t="s">
        <v>1520</v>
      </c>
      <c r="Q367" s="64" t="s">
        <v>1519</v>
      </c>
      <c r="R367" s="64" t="s">
        <v>1519</v>
      </c>
      <c r="S367" s="64" t="s">
        <v>1519</v>
      </c>
      <c r="T367" s="64" t="s">
        <v>1521</v>
      </c>
      <c r="U367" s="64" t="s">
        <v>1446</v>
      </c>
      <c r="V367" s="64" t="s">
        <v>1446</v>
      </c>
      <c r="W367" s="64" t="s">
        <v>1520</v>
      </c>
      <c r="X367" s="64" t="s">
        <v>1519</v>
      </c>
      <c r="Y367" s="64" t="s">
        <v>1519</v>
      </c>
      <c r="Z367" s="64" t="s">
        <v>1519</v>
      </c>
      <c r="AA367" s="64" t="s">
        <v>1519</v>
      </c>
      <c r="AB367" s="64" t="s">
        <v>1521</v>
      </c>
      <c r="AC367" s="64" t="s">
        <v>1519</v>
      </c>
      <c r="AD367" s="64" t="s">
        <v>1520</v>
      </c>
      <c r="AE367" s="64" t="s">
        <v>1519</v>
      </c>
      <c r="AF367" s="64" t="s">
        <v>1519</v>
      </c>
      <c r="AG367" s="64"/>
      <c r="AH367" s="64">
        <f t="shared" si="27"/>
        <v>30</v>
      </c>
      <c r="AI367" s="64">
        <f t="shared" si="28"/>
        <v>21</v>
      </c>
      <c r="AJ367" s="64">
        <f t="shared" si="29"/>
        <v>3</v>
      </c>
      <c r="AK367" s="64">
        <f t="shared" si="30"/>
        <v>4</v>
      </c>
      <c r="AL367" s="64">
        <f t="shared" si="31"/>
        <v>2</v>
      </c>
    </row>
    <row r="368" spans="1:38">
      <c r="A368" s="63" t="str">
        <f>[1]Employee_Master!A364</f>
        <v>EMP0362</v>
      </c>
      <c r="B368" s="63" t="str">
        <f>[1]Employee_Master!B364</f>
        <v>Anjali Jain</v>
      </c>
      <c r="C368" s="64" t="s">
        <v>1519</v>
      </c>
      <c r="D368" s="64" t="s">
        <v>1519</v>
      </c>
      <c r="E368" s="64" t="s">
        <v>1519</v>
      </c>
      <c r="F368" s="64" t="s">
        <v>1519</v>
      </c>
      <c r="G368" s="64" t="s">
        <v>1519</v>
      </c>
      <c r="H368" s="64" t="s">
        <v>1446</v>
      </c>
      <c r="I368" s="64" t="s">
        <v>1520</v>
      </c>
      <c r="J368" s="64" t="s">
        <v>1519</v>
      </c>
      <c r="K368" s="64" t="s">
        <v>1446</v>
      </c>
      <c r="L368" s="64" t="s">
        <v>1521</v>
      </c>
      <c r="M368" s="64" t="s">
        <v>1519</v>
      </c>
      <c r="N368" s="64" t="s">
        <v>1519</v>
      </c>
      <c r="O368" s="64" t="s">
        <v>1519</v>
      </c>
      <c r="P368" s="64" t="s">
        <v>1520</v>
      </c>
      <c r="Q368" s="64" t="s">
        <v>1519</v>
      </c>
      <c r="R368" s="64" t="s">
        <v>1446</v>
      </c>
      <c r="S368" s="64" t="s">
        <v>1519</v>
      </c>
      <c r="T368" s="64" t="s">
        <v>1521</v>
      </c>
      <c r="U368" s="64" t="s">
        <v>1519</v>
      </c>
      <c r="V368" s="64" t="s">
        <v>1519</v>
      </c>
      <c r="W368" s="64" t="s">
        <v>1520</v>
      </c>
      <c r="X368" s="64" t="s">
        <v>1519</v>
      </c>
      <c r="Y368" s="64" t="s">
        <v>1519</v>
      </c>
      <c r="Z368" s="64" t="s">
        <v>1519</v>
      </c>
      <c r="AA368" s="64" t="s">
        <v>1446</v>
      </c>
      <c r="AB368" s="64" t="s">
        <v>1521</v>
      </c>
      <c r="AC368" s="64" t="s">
        <v>1519</v>
      </c>
      <c r="AD368" s="64" t="s">
        <v>1520</v>
      </c>
      <c r="AE368" s="64" t="s">
        <v>1519</v>
      </c>
      <c r="AF368" s="64" t="s">
        <v>1519</v>
      </c>
      <c r="AG368" s="64"/>
      <c r="AH368" s="64">
        <f t="shared" si="27"/>
        <v>30</v>
      </c>
      <c r="AI368" s="64">
        <f t="shared" si="28"/>
        <v>19</v>
      </c>
      <c r="AJ368" s="64">
        <f t="shared" si="29"/>
        <v>3</v>
      </c>
      <c r="AK368" s="64">
        <f t="shared" si="30"/>
        <v>4</v>
      </c>
      <c r="AL368" s="64">
        <f t="shared" si="31"/>
        <v>4</v>
      </c>
    </row>
    <row r="369" spans="1:38">
      <c r="A369" s="63" t="str">
        <f>[1]Employee_Master!A365</f>
        <v>EMP0363</v>
      </c>
      <c r="B369" s="63" t="str">
        <f>[1]Employee_Master!B365</f>
        <v>Anjali Agarwal</v>
      </c>
      <c r="C369" s="64" t="s">
        <v>1446</v>
      </c>
      <c r="D369" s="64" t="s">
        <v>1519</v>
      </c>
      <c r="E369" s="64" t="s">
        <v>1519</v>
      </c>
      <c r="F369" s="64" t="s">
        <v>1519</v>
      </c>
      <c r="G369" s="64" t="s">
        <v>1519</v>
      </c>
      <c r="H369" s="64" t="s">
        <v>1519</v>
      </c>
      <c r="I369" s="64" t="s">
        <v>1520</v>
      </c>
      <c r="J369" s="64" t="s">
        <v>1519</v>
      </c>
      <c r="K369" s="64" t="s">
        <v>1519</v>
      </c>
      <c r="L369" s="64" t="s">
        <v>1521</v>
      </c>
      <c r="M369" s="64" t="s">
        <v>1446</v>
      </c>
      <c r="N369" s="64" t="s">
        <v>1519</v>
      </c>
      <c r="O369" s="64" t="s">
        <v>1519</v>
      </c>
      <c r="P369" s="64" t="s">
        <v>1520</v>
      </c>
      <c r="Q369" s="64" t="s">
        <v>1519</v>
      </c>
      <c r="R369" s="64" t="s">
        <v>1519</v>
      </c>
      <c r="S369" s="64" t="s">
        <v>1519</v>
      </c>
      <c r="T369" s="64" t="s">
        <v>1521</v>
      </c>
      <c r="U369" s="64" t="s">
        <v>1519</v>
      </c>
      <c r="V369" s="64" t="s">
        <v>1519</v>
      </c>
      <c r="W369" s="64" t="s">
        <v>1520</v>
      </c>
      <c r="X369" s="64" t="s">
        <v>1519</v>
      </c>
      <c r="Y369" s="64" t="s">
        <v>1519</v>
      </c>
      <c r="Z369" s="64" t="s">
        <v>1519</v>
      </c>
      <c r="AA369" s="64" t="s">
        <v>1519</v>
      </c>
      <c r="AB369" s="64" t="s">
        <v>1521</v>
      </c>
      <c r="AC369" s="64" t="s">
        <v>1519</v>
      </c>
      <c r="AD369" s="64" t="s">
        <v>1520</v>
      </c>
      <c r="AE369" s="64" t="s">
        <v>1519</v>
      </c>
      <c r="AF369" s="64" t="s">
        <v>1519</v>
      </c>
      <c r="AG369" s="64"/>
      <c r="AH369" s="64">
        <f t="shared" si="27"/>
        <v>30</v>
      </c>
      <c r="AI369" s="64">
        <f t="shared" si="28"/>
        <v>21</v>
      </c>
      <c r="AJ369" s="64">
        <f t="shared" si="29"/>
        <v>3</v>
      </c>
      <c r="AK369" s="64">
        <f t="shared" si="30"/>
        <v>4</v>
      </c>
      <c r="AL369" s="64">
        <f t="shared" si="31"/>
        <v>2</v>
      </c>
    </row>
    <row r="370" spans="1:38">
      <c r="A370" s="63" t="str">
        <f>[1]Employee_Master!A366</f>
        <v>EMP0364</v>
      </c>
      <c r="B370" s="63" t="str">
        <f>[1]Employee_Master!B366</f>
        <v>Anjali Nair</v>
      </c>
      <c r="C370" s="64" t="s">
        <v>1519</v>
      </c>
      <c r="D370" s="64" t="s">
        <v>1519</v>
      </c>
      <c r="E370" s="64" t="s">
        <v>1519</v>
      </c>
      <c r="F370" s="64" t="s">
        <v>1519</v>
      </c>
      <c r="G370" s="64" t="s">
        <v>1519</v>
      </c>
      <c r="H370" s="64" t="s">
        <v>1519</v>
      </c>
      <c r="I370" s="64" t="s">
        <v>1520</v>
      </c>
      <c r="J370" s="64" t="s">
        <v>1519</v>
      </c>
      <c r="K370" s="64" t="s">
        <v>1519</v>
      </c>
      <c r="L370" s="64" t="s">
        <v>1521</v>
      </c>
      <c r="M370" s="64" t="s">
        <v>1519</v>
      </c>
      <c r="N370" s="64" t="s">
        <v>1519</v>
      </c>
      <c r="O370" s="64" t="s">
        <v>1519</v>
      </c>
      <c r="P370" s="64" t="s">
        <v>1520</v>
      </c>
      <c r="Q370" s="64" t="s">
        <v>1446</v>
      </c>
      <c r="R370" s="64" t="s">
        <v>1519</v>
      </c>
      <c r="S370" s="64" t="s">
        <v>1519</v>
      </c>
      <c r="T370" s="64" t="s">
        <v>1521</v>
      </c>
      <c r="U370" s="64" t="s">
        <v>1519</v>
      </c>
      <c r="V370" s="64" t="s">
        <v>1519</v>
      </c>
      <c r="W370" s="64" t="s">
        <v>1520</v>
      </c>
      <c r="X370" s="64" t="s">
        <v>1519</v>
      </c>
      <c r="Y370" s="64" t="s">
        <v>1446</v>
      </c>
      <c r="Z370" s="64" t="s">
        <v>1519</v>
      </c>
      <c r="AA370" s="64" t="s">
        <v>1519</v>
      </c>
      <c r="AB370" s="64" t="s">
        <v>1521</v>
      </c>
      <c r="AC370" s="64" t="s">
        <v>1519</v>
      </c>
      <c r="AD370" s="64" t="s">
        <v>1520</v>
      </c>
      <c r="AE370" s="64" t="s">
        <v>1519</v>
      </c>
      <c r="AF370" s="64" t="s">
        <v>1519</v>
      </c>
      <c r="AG370" s="64"/>
      <c r="AH370" s="64">
        <f t="shared" si="27"/>
        <v>30</v>
      </c>
      <c r="AI370" s="64">
        <f t="shared" si="28"/>
        <v>21</v>
      </c>
      <c r="AJ370" s="64">
        <f t="shared" si="29"/>
        <v>3</v>
      </c>
      <c r="AK370" s="64">
        <f t="shared" si="30"/>
        <v>4</v>
      </c>
      <c r="AL370" s="64">
        <f t="shared" si="31"/>
        <v>2</v>
      </c>
    </row>
    <row r="371" spans="1:38">
      <c r="A371" s="63" t="str">
        <f>[1]Employee_Master!A367</f>
        <v>EMP0365</v>
      </c>
      <c r="B371" s="63" t="str">
        <f>[1]Employee_Master!B367</f>
        <v>Sachin Khan</v>
      </c>
      <c r="C371" s="64" t="s">
        <v>1519</v>
      </c>
      <c r="D371" s="64" t="s">
        <v>1446</v>
      </c>
      <c r="E371" s="64" t="s">
        <v>1519</v>
      </c>
      <c r="F371" s="64" t="s">
        <v>1519</v>
      </c>
      <c r="G371" s="64" t="s">
        <v>1446</v>
      </c>
      <c r="H371" s="64" t="s">
        <v>1519</v>
      </c>
      <c r="I371" s="64" t="s">
        <v>1520</v>
      </c>
      <c r="J371" s="64" t="s">
        <v>1519</v>
      </c>
      <c r="K371" s="64" t="s">
        <v>1446</v>
      </c>
      <c r="L371" s="64" t="s">
        <v>1521</v>
      </c>
      <c r="M371" s="64" t="s">
        <v>1519</v>
      </c>
      <c r="N371" s="64" t="s">
        <v>1519</v>
      </c>
      <c r="O371" s="64" t="s">
        <v>1519</v>
      </c>
      <c r="P371" s="64" t="s">
        <v>1520</v>
      </c>
      <c r="Q371" s="64" t="s">
        <v>1519</v>
      </c>
      <c r="R371" s="64" t="s">
        <v>1519</v>
      </c>
      <c r="S371" s="64" t="s">
        <v>1519</v>
      </c>
      <c r="T371" s="64" t="s">
        <v>1521</v>
      </c>
      <c r="U371" s="64" t="s">
        <v>1446</v>
      </c>
      <c r="V371" s="64" t="s">
        <v>1519</v>
      </c>
      <c r="W371" s="64" t="s">
        <v>1520</v>
      </c>
      <c r="X371" s="64" t="s">
        <v>1519</v>
      </c>
      <c r="Y371" s="64" t="s">
        <v>1519</v>
      </c>
      <c r="Z371" s="64" t="s">
        <v>1519</v>
      </c>
      <c r="AA371" s="64" t="s">
        <v>1519</v>
      </c>
      <c r="AB371" s="64" t="s">
        <v>1521</v>
      </c>
      <c r="AC371" s="64" t="s">
        <v>1519</v>
      </c>
      <c r="AD371" s="64" t="s">
        <v>1520</v>
      </c>
      <c r="AE371" s="64" t="s">
        <v>1519</v>
      </c>
      <c r="AF371" s="64" t="s">
        <v>1519</v>
      </c>
      <c r="AG371" s="64"/>
      <c r="AH371" s="64">
        <f t="shared" si="27"/>
        <v>30</v>
      </c>
      <c r="AI371" s="64">
        <f t="shared" si="28"/>
        <v>19</v>
      </c>
      <c r="AJ371" s="64">
        <f t="shared" si="29"/>
        <v>3</v>
      </c>
      <c r="AK371" s="64">
        <f t="shared" si="30"/>
        <v>4</v>
      </c>
      <c r="AL371" s="64">
        <f t="shared" si="31"/>
        <v>4</v>
      </c>
    </row>
    <row r="372" spans="1:38">
      <c r="A372" s="63" t="str">
        <f>[1]Employee_Master!A368</f>
        <v>EMP0366</v>
      </c>
      <c r="B372" s="63" t="str">
        <f>[1]Employee_Master!B368</f>
        <v>Sachin Sharma</v>
      </c>
      <c r="C372" s="64" t="s">
        <v>1519</v>
      </c>
      <c r="D372" s="64" t="s">
        <v>1519</v>
      </c>
      <c r="E372" s="64" t="s">
        <v>1519</v>
      </c>
      <c r="F372" s="64" t="s">
        <v>1519</v>
      </c>
      <c r="G372" s="64" t="s">
        <v>1519</v>
      </c>
      <c r="H372" s="64" t="s">
        <v>1519</v>
      </c>
      <c r="I372" s="64" t="s">
        <v>1520</v>
      </c>
      <c r="J372" s="64" t="s">
        <v>1446</v>
      </c>
      <c r="K372" s="64" t="s">
        <v>1446</v>
      </c>
      <c r="L372" s="64" t="s">
        <v>1521</v>
      </c>
      <c r="M372" s="64" t="s">
        <v>1446</v>
      </c>
      <c r="N372" s="64" t="s">
        <v>1519</v>
      </c>
      <c r="O372" s="64" t="s">
        <v>1519</v>
      </c>
      <c r="P372" s="64" t="s">
        <v>1520</v>
      </c>
      <c r="Q372" s="64" t="s">
        <v>1446</v>
      </c>
      <c r="R372" s="64" t="s">
        <v>1519</v>
      </c>
      <c r="S372" s="64" t="s">
        <v>1519</v>
      </c>
      <c r="T372" s="64" t="s">
        <v>1521</v>
      </c>
      <c r="U372" s="64" t="s">
        <v>1519</v>
      </c>
      <c r="V372" s="64" t="s">
        <v>1446</v>
      </c>
      <c r="W372" s="64" t="s">
        <v>1520</v>
      </c>
      <c r="X372" s="64" t="s">
        <v>1519</v>
      </c>
      <c r="Y372" s="64" t="s">
        <v>1519</v>
      </c>
      <c r="Z372" s="64" t="s">
        <v>1519</v>
      </c>
      <c r="AA372" s="64" t="s">
        <v>1446</v>
      </c>
      <c r="AB372" s="64" t="s">
        <v>1521</v>
      </c>
      <c r="AC372" s="64" t="s">
        <v>1519</v>
      </c>
      <c r="AD372" s="64" t="s">
        <v>1520</v>
      </c>
      <c r="AE372" s="64" t="s">
        <v>1519</v>
      </c>
      <c r="AF372" s="64" t="s">
        <v>1519</v>
      </c>
      <c r="AG372" s="64"/>
      <c r="AH372" s="64">
        <f t="shared" si="27"/>
        <v>30</v>
      </c>
      <c r="AI372" s="64">
        <f t="shared" si="28"/>
        <v>17</v>
      </c>
      <c r="AJ372" s="64">
        <f t="shared" si="29"/>
        <v>3</v>
      </c>
      <c r="AK372" s="64">
        <f t="shared" si="30"/>
        <v>4</v>
      </c>
      <c r="AL372" s="64">
        <f t="shared" si="31"/>
        <v>6</v>
      </c>
    </row>
    <row r="373" spans="1:38">
      <c r="A373" s="63" t="str">
        <f>[1]Employee_Master!A369</f>
        <v>EMP0367</v>
      </c>
      <c r="B373" s="63" t="str">
        <f>[1]Employee_Master!B369</f>
        <v>Sachin Raza</v>
      </c>
      <c r="C373" s="64" t="s">
        <v>1519</v>
      </c>
      <c r="D373" s="64" t="s">
        <v>1519</v>
      </c>
      <c r="E373" s="64" t="s">
        <v>1519</v>
      </c>
      <c r="F373" s="64" t="s">
        <v>1519</v>
      </c>
      <c r="G373" s="64" t="s">
        <v>1519</v>
      </c>
      <c r="H373" s="64" t="s">
        <v>1519</v>
      </c>
      <c r="I373" s="64" t="s">
        <v>1520</v>
      </c>
      <c r="J373" s="64" t="s">
        <v>1519</v>
      </c>
      <c r="K373" s="64" t="s">
        <v>1519</v>
      </c>
      <c r="L373" s="64" t="s">
        <v>1521</v>
      </c>
      <c r="M373" s="64" t="s">
        <v>1519</v>
      </c>
      <c r="N373" s="64" t="s">
        <v>1519</v>
      </c>
      <c r="O373" s="64" t="s">
        <v>1519</v>
      </c>
      <c r="P373" s="64" t="s">
        <v>1520</v>
      </c>
      <c r="Q373" s="64" t="s">
        <v>1519</v>
      </c>
      <c r="R373" s="64" t="s">
        <v>1519</v>
      </c>
      <c r="S373" s="64" t="s">
        <v>1519</v>
      </c>
      <c r="T373" s="64" t="s">
        <v>1521</v>
      </c>
      <c r="U373" s="64" t="s">
        <v>1446</v>
      </c>
      <c r="V373" s="64" t="s">
        <v>1519</v>
      </c>
      <c r="W373" s="64" t="s">
        <v>1520</v>
      </c>
      <c r="X373" s="64" t="s">
        <v>1519</v>
      </c>
      <c r="Y373" s="64" t="s">
        <v>1519</v>
      </c>
      <c r="Z373" s="64" t="s">
        <v>1519</v>
      </c>
      <c r="AA373" s="64" t="s">
        <v>1519</v>
      </c>
      <c r="AB373" s="64" t="s">
        <v>1521</v>
      </c>
      <c r="AC373" s="64" t="s">
        <v>1519</v>
      </c>
      <c r="AD373" s="64" t="s">
        <v>1520</v>
      </c>
      <c r="AE373" s="64" t="s">
        <v>1446</v>
      </c>
      <c r="AF373" s="64" t="s">
        <v>1519</v>
      </c>
      <c r="AG373" s="64"/>
      <c r="AH373" s="64">
        <f t="shared" si="27"/>
        <v>30</v>
      </c>
      <c r="AI373" s="64">
        <f t="shared" si="28"/>
        <v>21</v>
      </c>
      <c r="AJ373" s="64">
        <f t="shared" si="29"/>
        <v>3</v>
      </c>
      <c r="AK373" s="64">
        <f t="shared" si="30"/>
        <v>4</v>
      </c>
      <c r="AL373" s="64">
        <f t="shared" si="31"/>
        <v>2</v>
      </c>
    </row>
    <row r="374" spans="1:38">
      <c r="A374" s="63" t="str">
        <f>[1]Employee_Master!A370</f>
        <v>EMP0368</v>
      </c>
      <c r="B374" s="63" t="str">
        <f>[1]Employee_Master!B370</f>
        <v>Sachin Singh</v>
      </c>
      <c r="C374" s="64" t="s">
        <v>1519</v>
      </c>
      <c r="D374" s="64" t="s">
        <v>1519</v>
      </c>
      <c r="E374" s="64" t="s">
        <v>1519</v>
      </c>
      <c r="F374" s="64" t="s">
        <v>1519</v>
      </c>
      <c r="G374" s="64" t="s">
        <v>1519</v>
      </c>
      <c r="H374" s="64" t="s">
        <v>1519</v>
      </c>
      <c r="I374" s="64" t="s">
        <v>1520</v>
      </c>
      <c r="J374" s="64" t="s">
        <v>1446</v>
      </c>
      <c r="K374" s="64" t="s">
        <v>1446</v>
      </c>
      <c r="L374" s="64" t="s">
        <v>1521</v>
      </c>
      <c r="M374" s="64" t="s">
        <v>1519</v>
      </c>
      <c r="N374" s="64" t="s">
        <v>1519</v>
      </c>
      <c r="O374" s="64" t="s">
        <v>1446</v>
      </c>
      <c r="P374" s="64" t="s">
        <v>1520</v>
      </c>
      <c r="Q374" s="64" t="s">
        <v>1519</v>
      </c>
      <c r="R374" s="64" t="s">
        <v>1519</v>
      </c>
      <c r="S374" s="64" t="s">
        <v>1519</v>
      </c>
      <c r="T374" s="64" t="s">
        <v>1521</v>
      </c>
      <c r="U374" s="64" t="s">
        <v>1446</v>
      </c>
      <c r="V374" s="64" t="s">
        <v>1519</v>
      </c>
      <c r="W374" s="64" t="s">
        <v>1520</v>
      </c>
      <c r="X374" s="64" t="s">
        <v>1446</v>
      </c>
      <c r="Y374" s="64" t="s">
        <v>1519</v>
      </c>
      <c r="Z374" s="64" t="s">
        <v>1519</v>
      </c>
      <c r="AA374" s="64" t="s">
        <v>1519</v>
      </c>
      <c r="AB374" s="64" t="s">
        <v>1521</v>
      </c>
      <c r="AC374" s="64" t="s">
        <v>1519</v>
      </c>
      <c r="AD374" s="64" t="s">
        <v>1520</v>
      </c>
      <c r="AE374" s="64" t="s">
        <v>1519</v>
      </c>
      <c r="AF374" s="64" t="s">
        <v>1519</v>
      </c>
      <c r="AG374" s="64"/>
      <c r="AH374" s="64">
        <f t="shared" si="27"/>
        <v>30</v>
      </c>
      <c r="AI374" s="64">
        <f t="shared" si="28"/>
        <v>18</v>
      </c>
      <c r="AJ374" s="64">
        <f t="shared" si="29"/>
        <v>3</v>
      </c>
      <c r="AK374" s="64">
        <f t="shared" si="30"/>
        <v>4</v>
      </c>
      <c r="AL374" s="64">
        <f t="shared" si="31"/>
        <v>5</v>
      </c>
    </row>
    <row r="375" spans="1:38">
      <c r="A375" s="63" t="str">
        <f>[1]Employee_Master!A371</f>
        <v>EMP0369</v>
      </c>
      <c r="B375" s="63" t="str">
        <f>[1]Employee_Master!B371</f>
        <v>Sachin Ahmed</v>
      </c>
      <c r="C375" s="64" t="s">
        <v>1519</v>
      </c>
      <c r="D375" s="64" t="s">
        <v>1519</v>
      </c>
      <c r="E375" s="64" t="s">
        <v>1519</v>
      </c>
      <c r="F375" s="64" t="s">
        <v>1519</v>
      </c>
      <c r="G375" s="64" t="s">
        <v>1519</v>
      </c>
      <c r="H375" s="64" t="s">
        <v>1519</v>
      </c>
      <c r="I375" s="64" t="s">
        <v>1520</v>
      </c>
      <c r="J375" s="64" t="s">
        <v>1519</v>
      </c>
      <c r="K375" s="64" t="s">
        <v>1519</v>
      </c>
      <c r="L375" s="64" t="s">
        <v>1521</v>
      </c>
      <c r="M375" s="64" t="s">
        <v>1519</v>
      </c>
      <c r="N375" s="64" t="s">
        <v>1446</v>
      </c>
      <c r="O375" s="64" t="s">
        <v>1519</v>
      </c>
      <c r="P375" s="64" t="s">
        <v>1520</v>
      </c>
      <c r="Q375" s="64" t="s">
        <v>1519</v>
      </c>
      <c r="R375" s="64" t="s">
        <v>1519</v>
      </c>
      <c r="S375" s="64" t="s">
        <v>1446</v>
      </c>
      <c r="T375" s="64" t="s">
        <v>1521</v>
      </c>
      <c r="U375" s="64" t="s">
        <v>1519</v>
      </c>
      <c r="V375" s="64" t="s">
        <v>1446</v>
      </c>
      <c r="W375" s="64" t="s">
        <v>1520</v>
      </c>
      <c r="X375" s="64" t="s">
        <v>1446</v>
      </c>
      <c r="Y375" s="64" t="s">
        <v>1446</v>
      </c>
      <c r="Z375" s="64" t="s">
        <v>1519</v>
      </c>
      <c r="AA375" s="64" t="s">
        <v>1519</v>
      </c>
      <c r="AB375" s="64" t="s">
        <v>1521</v>
      </c>
      <c r="AC375" s="64" t="s">
        <v>1519</v>
      </c>
      <c r="AD375" s="64" t="s">
        <v>1520</v>
      </c>
      <c r="AE375" s="64" t="s">
        <v>1446</v>
      </c>
      <c r="AF375" s="64" t="s">
        <v>1519</v>
      </c>
      <c r="AG375" s="64"/>
      <c r="AH375" s="64">
        <f t="shared" si="27"/>
        <v>30</v>
      </c>
      <c r="AI375" s="64">
        <f t="shared" si="28"/>
        <v>17</v>
      </c>
      <c r="AJ375" s="64">
        <f t="shared" si="29"/>
        <v>3</v>
      </c>
      <c r="AK375" s="64">
        <f t="shared" si="30"/>
        <v>4</v>
      </c>
      <c r="AL375" s="64">
        <f t="shared" si="31"/>
        <v>6</v>
      </c>
    </row>
    <row r="376" spans="1:38">
      <c r="A376" s="63" t="str">
        <f>[1]Employee_Master!A372</f>
        <v>EMP0370</v>
      </c>
      <c r="B376" s="63" t="str">
        <f>[1]Employee_Master!B372</f>
        <v>Sachin Gupta</v>
      </c>
      <c r="C376" s="64" t="s">
        <v>1519</v>
      </c>
      <c r="D376" s="64" t="s">
        <v>1519</v>
      </c>
      <c r="E376" s="64" t="s">
        <v>1519</v>
      </c>
      <c r="F376" s="64" t="s">
        <v>1519</v>
      </c>
      <c r="G376" s="64" t="s">
        <v>1446</v>
      </c>
      <c r="H376" s="64" t="s">
        <v>1519</v>
      </c>
      <c r="I376" s="64" t="s">
        <v>1520</v>
      </c>
      <c r="J376" s="64" t="s">
        <v>1519</v>
      </c>
      <c r="K376" s="64" t="s">
        <v>1519</v>
      </c>
      <c r="L376" s="64" t="s">
        <v>1521</v>
      </c>
      <c r="M376" s="64" t="s">
        <v>1519</v>
      </c>
      <c r="N376" s="64" t="s">
        <v>1519</v>
      </c>
      <c r="O376" s="64" t="s">
        <v>1446</v>
      </c>
      <c r="P376" s="64" t="s">
        <v>1520</v>
      </c>
      <c r="Q376" s="64" t="s">
        <v>1519</v>
      </c>
      <c r="R376" s="64" t="s">
        <v>1519</v>
      </c>
      <c r="S376" s="64" t="s">
        <v>1519</v>
      </c>
      <c r="T376" s="64" t="s">
        <v>1521</v>
      </c>
      <c r="U376" s="64" t="s">
        <v>1519</v>
      </c>
      <c r="V376" s="64" t="s">
        <v>1519</v>
      </c>
      <c r="W376" s="64" t="s">
        <v>1520</v>
      </c>
      <c r="X376" s="64" t="s">
        <v>1519</v>
      </c>
      <c r="Y376" s="64" t="s">
        <v>1519</v>
      </c>
      <c r="Z376" s="64" t="s">
        <v>1519</v>
      </c>
      <c r="AA376" s="64" t="s">
        <v>1519</v>
      </c>
      <c r="AB376" s="64" t="s">
        <v>1521</v>
      </c>
      <c r="AC376" s="64" t="s">
        <v>1519</v>
      </c>
      <c r="AD376" s="64" t="s">
        <v>1520</v>
      </c>
      <c r="AE376" s="64" t="s">
        <v>1519</v>
      </c>
      <c r="AF376" s="64" t="s">
        <v>1519</v>
      </c>
      <c r="AG376" s="64"/>
      <c r="AH376" s="64">
        <f t="shared" si="27"/>
        <v>30</v>
      </c>
      <c r="AI376" s="64">
        <f t="shared" si="28"/>
        <v>21</v>
      </c>
      <c r="AJ376" s="64">
        <f t="shared" si="29"/>
        <v>3</v>
      </c>
      <c r="AK376" s="64">
        <f t="shared" si="30"/>
        <v>4</v>
      </c>
      <c r="AL376" s="64">
        <f t="shared" si="31"/>
        <v>2</v>
      </c>
    </row>
    <row r="377" spans="1:38">
      <c r="A377" s="63" t="str">
        <f>[1]Employee_Master!A373</f>
        <v>EMP0371</v>
      </c>
      <c r="B377" s="63" t="str">
        <f>[1]Employee_Master!B373</f>
        <v>Sachin Kumar</v>
      </c>
      <c r="C377" s="64" t="s">
        <v>1519</v>
      </c>
      <c r="D377" s="64" t="s">
        <v>1519</v>
      </c>
      <c r="E377" s="64" t="s">
        <v>1519</v>
      </c>
      <c r="F377" s="64" t="s">
        <v>1519</v>
      </c>
      <c r="G377" s="64" t="s">
        <v>1519</v>
      </c>
      <c r="H377" s="64" t="s">
        <v>1519</v>
      </c>
      <c r="I377" s="64" t="s">
        <v>1520</v>
      </c>
      <c r="J377" s="64" t="s">
        <v>1519</v>
      </c>
      <c r="K377" s="64" t="s">
        <v>1519</v>
      </c>
      <c r="L377" s="64" t="s">
        <v>1521</v>
      </c>
      <c r="M377" s="64" t="s">
        <v>1519</v>
      </c>
      <c r="N377" s="64" t="s">
        <v>1446</v>
      </c>
      <c r="O377" s="64" t="s">
        <v>1519</v>
      </c>
      <c r="P377" s="64" t="s">
        <v>1520</v>
      </c>
      <c r="Q377" s="64" t="s">
        <v>1519</v>
      </c>
      <c r="R377" s="64" t="s">
        <v>1446</v>
      </c>
      <c r="S377" s="64" t="s">
        <v>1519</v>
      </c>
      <c r="T377" s="64" t="s">
        <v>1521</v>
      </c>
      <c r="U377" s="64" t="s">
        <v>1519</v>
      </c>
      <c r="V377" s="64" t="s">
        <v>1519</v>
      </c>
      <c r="W377" s="64" t="s">
        <v>1520</v>
      </c>
      <c r="X377" s="64" t="s">
        <v>1519</v>
      </c>
      <c r="Y377" s="64" t="s">
        <v>1519</v>
      </c>
      <c r="Z377" s="64" t="s">
        <v>1519</v>
      </c>
      <c r="AA377" s="64" t="s">
        <v>1446</v>
      </c>
      <c r="AB377" s="64" t="s">
        <v>1521</v>
      </c>
      <c r="AC377" s="64" t="s">
        <v>1519</v>
      </c>
      <c r="AD377" s="64" t="s">
        <v>1520</v>
      </c>
      <c r="AE377" s="64" t="s">
        <v>1519</v>
      </c>
      <c r="AF377" s="64" t="s">
        <v>1519</v>
      </c>
      <c r="AG377" s="64"/>
      <c r="AH377" s="64">
        <f t="shared" si="27"/>
        <v>30</v>
      </c>
      <c r="AI377" s="64">
        <f t="shared" si="28"/>
        <v>20</v>
      </c>
      <c r="AJ377" s="64">
        <f t="shared" si="29"/>
        <v>3</v>
      </c>
      <c r="AK377" s="64">
        <f t="shared" si="30"/>
        <v>4</v>
      </c>
      <c r="AL377" s="64">
        <f t="shared" si="31"/>
        <v>3</v>
      </c>
    </row>
    <row r="378" spans="1:38">
      <c r="A378" s="63" t="str">
        <f>[1]Employee_Master!A374</f>
        <v>EMP0372</v>
      </c>
      <c r="B378" s="63" t="str">
        <f>[1]Employee_Master!B374</f>
        <v>Sachin Verma</v>
      </c>
      <c r="C378" s="64" t="s">
        <v>1519</v>
      </c>
      <c r="D378" s="64" t="s">
        <v>1519</v>
      </c>
      <c r="E378" s="64" t="s">
        <v>1446</v>
      </c>
      <c r="F378" s="64" t="s">
        <v>1519</v>
      </c>
      <c r="G378" s="64" t="s">
        <v>1519</v>
      </c>
      <c r="H378" s="64" t="s">
        <v>1519</v>
      </c>
      <c r="I378" s="64" t="s">
        <v>1520</v>
      </c>
      <c r="J378" s="64" t="s">
        <v>1519</v>
      </c>
      <c r="K378" s="64" t="s">
        <v>1519</v>
      </c>
      <c r="L378" s="64" t="s">
        <v>1521</v>
      </c>
      <c r="M378" s="64" t="s">
        <v>1519</v>
      </c>
      <c r="N378" s="64" t="s">
        <v>1446</v>
      </c>
      <c r="O378" s="64" t="s">
        <v>1519</v>
      </c>
      <c r="P378" s="64" t="s">
        <v>1520</v>
      </c>
      <c r="Q378" s="64" t="s">
        <v>1519</v>
      </c>
      <c r="R378" s="64" t="s">
        <v>1519</v>
      </c>
      <c r="S378" s="64" t="s">
        <v>1519</v>
      </c>
      <c r="T378" s="64" t="s">
        <v>1521</v>
      </c>
      <c r="U378" s="64" t="s">
        <v>1519</v>
      </c>
      <c r="V378" s="64" t="s">
        <v>1519</v>
      </c>
      <c r="W378" s="64" t="s">
        <v>1520</v>
      </c>
      <c r="X378" s="64" t="s">
        <v>1519</v>
      </c>
      <c r="Y378" s="64" t="s">
        <v>1519</v>
      </c>
      <c r="Z378" s="64" t="s">
        <v>1519</v>
      </c>
      <c r="AA378" s="64" t="s">
        <v>1519</v>
      </c>
      <c r="AB378" s="64" t="s">
        <v>1521</v>
      </c>
      <c r="AC378" s="64" t="s">
        <v>1446</v>
      </c>
      <c r="AD378" s="64" t="s">
        <v>1520</v>
      </c>
      <c r="AE378" s="64" t="s">
        <v>1519</v>
      </c>
      <c r="AF378" s="64" t="s">
        <v>1519</v>
      </c>
      <c r="AG378" s="64"/>
      <c r="AH378" s="64">
        <f t="shared" si="27"/>
        <v>30</v>
      </c>
      <c r="AI378" s="64">
        <f t="shared" si="28"/>
        <v>20</v>
      </c>
      <c r="AJ378" s="64">
        <f t="shared" si="29"/>
        <v>3</v>
      </c>
      <c r="AK378" s="64">
        <f t="shared" si="30"/>
        <v>4</v>
      </c>
      <c r="AL378" s="64">
        <f t="shared" si="31"/>
        <v>3</v>
      </c>
    </row>
    <row r="379" spans="1:38">
      <c r="A379" s="63" t="str">
        <f>[1]Employee_Master!A375</f>
        <v>EMP0373</v>
      </c>
      <c r="B379" s="63" t="str">
        <f>[1]Employee_Master!B375</f>
        <v>Sachin Patel</v>
      </c>
      <c r="C379" s="64" t="s">
        <v>1519</v>
      </c>
      <c r="D379" s="64" t="s">
        <v>1519</v>
      </c>
      <c r="E379" s="64" t="s">
        <v>1519</v>
      </c>
      <c r="F379" s="64" t="s">
        <v>1519</v>
      </c>
      <c r="G379" s="64" t="s">
        <v>1519</v>
      </c>
      <c r="H379" s="64" t="s">
        <v>1519</v>
      </c>
      <c r="I379" s="64" t="s">
        <v>1520</v>
      </c>
      <c r="J379" s="64" t="s">
        <v>1446</v>
      </c>
      <c r="K379" s="64" t="s">
        <v>1519</v>
      </c>
      <c r="L379" s="64" t="s">
        <v>1521</v>
      </c>
      <c r="M379" s="64" t="s">
        <v>1519</v>
      </c>
      <c r="N379" s="64" t="s">
        <v>1519</v>
      </c>
      <c r="O379" s="64" t="s">
        <v>1519</v>
      </c>
      <c r="P379" s="64" t="s">
        <v>1520</v>
      </c>
      <c r="Q379" s="64" t="s">
        <v>1519</v>
      </c>
      <c r="R379" s="64" t="s">
        <v>1519</v>
      </c>
      <c r="S379" s="64" t="s">
        <v>1519</v>
      </c>
      <c r="T379" s="64" t="s">
        <v>1521</v>
      </c>
      <c r="U379" s="64" t="s">
        <v>1519</v>
      </c>
      <c r="V379" s="64" t="s">
        <v>1446</v>
      </c>
      <c r="W379" s="64" t="s">
        <v>1520</v>
      </c>
      <c r="X379" s="64" t="s">
        <v>1519</v>
      </c>
      <c r="Y379" s="64" t="s">
        <v>1519</v>
      </c>
      <c r="Z379" s="64" t="s">
        <v>1519</v>
      </c>
      <c r="AA379" s="64" t="s">
        <v>1519</v>
      </c>
      <c r="AB379" s="64" t="s">
        <v>1521</v>
      </c>
      <c r="AC379" s="64" t="s">
        <v>1519</v>
      </c>
      <c r="AD379" s="64" t="s">
        <v>1520</v>
      </c>
      <c r="AE379" s="64" t="s">
        <v>1519</v>
      </c>
      <c r="AF379" s="64" t="s">
        <v>1519</v>
      </c>
      <c r="AG379" s="64"/>
      <c r="AH379" s="64">
        <f t="shared" si="27"/>
        <v>30</v>
      </c>
      <c r="AI379" s="64">
        <f t="shared" si="28"/>
        <v>21</v>
      </c>
      <c r="AJ379" s="64">
        <f t="shared" si="29"/>
        <v>3</v>
      </c>
      <c r="AK379" s="64">
        <f t="shared" si="30"/>
        <v>4</v>
      </c>
      <c r="AL379" s="64">
        <f t="shared" si="31"/>
        <v>2</v>
      </c>
    </row>
    <row r="380" spans="1:38">
      <c r="A380" s="63" t="str">
        <f>[1]Employee_Master!A376</f>
        <v>EMP0374</v>
      </c>
      <c r="B380" s="63" t="str">
        <f>[1]Employee_Master!B376</f>
        <v>Sachin Ansari</v>
      </c>
      <c r="C380" s="64" t="s">
        <v>1519</v>
      </c>
      <c r="D380" s="64" t="s">
        <v>1519</v>
      </c>
      <c r="E380" s="64" t="s">
        <v>1446</v>
      </c>
      <c r="F380" s="64" t="s">
        <v>1446</v>
      </c>
      <c r="G380" s="64" t="s">
        <v>1519</v>
      </c>
      <c r="H380" s="64" t="s">
        <v>1519</v>
      </c>
      <c r="I380" s="64" t="s">
        <v>1520</v>
      </c>
      <c r="J380" s="64" t="s">
        <v>1519</v>
      </c>
      <c r="K380" s="64" t="s">
        <v>1446</v>
      </c>
      <c r="L380" s="64" t="s">
        <v>1521</v>
      </c>
      <c r="M380" s="64" t="s">
        <v>1519</v>
      </c>
      <c r="N380" s="64" t="s">
        <v>1519</v>
      </c>
      <c r="O380" s="64" t="s">
        <v>1519</v>
      </c>
      <c r="P380" s="64" t="s">
        <v>1520</v>
      </c>
      <c r="Q380" s="64" t="s">
        <v>1519</v>
      </c>
      <c r="R380" s="64" t="s">
        <v>1519</v>
      </c>
      <c r="S380" s="64" t="s">
        <v>1519</v>
      </c>
      <c r="T380" s="64" t="s">
        <v>1521</v>
      </c>
      <c r="U380" s="64" t="s">
        <v>1519</v>
      </c>
      <c r="V380" s="64" t="s">
        <v>1519</v>
      </c>
      <c r="W380" s="64" t="s">
        <v>1520</v>
      </c>
      <c r="X380" s="64" t="s">
        <v>1519</v>
      </c>
      <c r="Y380" s="64" t="s">
        <v>1519</v>
      </c>
      <c r="Z380" s="64" t="s">
        <v>1519</v>
      </c>
      <c r="AA380" s="64" t="s">
        <v>1519</v>
      </c>
      <c r="AB380" s="64" t="s">
        <v>1521</v>
      </c>
      <c r="AC380" s="64" t="s">
        <v>1446</v>
      </c>
      <c r="AD380" s="64" t="s">
        <v>1520</v>
      </c>
      <c r="AE380" s="64" t="s">
        <v>1519</v>
      </c>
      <c r="AF380" s="64" t="s">
        <v>1519</v>
      </c>
      <c r="AG380" s="64"/>
      <c r="AH380" s="64">
        <f t="shared" si="27"/>
        <v>30</v>
      </c>
      <c r="AI380" s="64">
        <f t="shared" si="28"/>
        <v>19</v>
      </c>
      <c r="AJ380" s="64">
        <f t="shared" si="29"/>
        <v>3</v>
      </c>
      <c r="AK380" s="64">
        <f t="shared" si="30"/>
        <v>4</v>
      </c>
      <c r="AL380" s="64">
        <f t="shared" si="31"/>
        <v>4</v>
      </c>
    </row>
    <row r="381" spans="1:38">
      <c r="A381" s="63" t="str">
        <f>[1]Employee_Master!A377</f>
        <v>EMP0375</v>
      </c>
      <c r="B381" s="63" t="str">
        <f>[1]Employee_Master!B377</f>
        <v>Sachin Das</v>
      </c>
      <c r="C381" s="64" t="s">
        <v>1446</v>
      </c>
      <c r="D381" s="64" t="s">
        <v>1519</v>
      </c>
      <c r="E381" s="64" t="s">
        <v>1519</v>
      </c>
      <c r="F381" s="64" t="s">
        <v>1519</v>
      </c>
      <c r="G381" s="64" t="s">
        <v>1519</v>
      </c>
      <c r="H381" s="64" t="s">
        <v>1446</v>
      </c>
      <c r="I381" s="64" t="s">
        <v>1520</v>
      </c>
      <c r="J381" s="64" t="s">
        <v>1519</v>
      </c>
      <c r="K381" s="64" t="s">
        <v>1519</v>
      </c>
      <c r="L381" s="64" t="s">
        <v>1521</v>
      </c>
      <c r="M381" s="64" t="s">
        <v>1519</v>
      </c>
      <c r="N381" s="64" t="s">
        <v>1519</v>
      </c>
      <c r="O381" s="64" t="s">
        <v>1446</v>
      </c>
      <c r="P381" s="64" t="s">
        <v>1520</v>
      </c>
      <c r="Q381" s="64" t="s">
        <v>1446</v>
      </c>
      <c r="R381" s="64" t="s">
        <v>1519</v>
      </c>
      <c r="S381" s="64" t="s">
        <v>1519</v>
      </c>
      <c r="T381" s="64" t="s">
        <v>1521</v>
      </c>
      <c r="U381" s="64" t="s">
        <v>1519</v>
      </c>
      <c r="V381" s="64" t="s">
        <v>1519</v>
      </c>
      <c r="W381" s="64" t="s">
        <v>1520</v>
      </c>
      <c r="X381" s="64" t="s">
        <v>1519</v>
      </c>
      <c r="Y381" s="64" t="s">
        <v>1446</v>
      </c>
      <c r="Z381" s="64" t="s">
        <v>1519</v>
      </c>
      <c r="AA381" s="64" t="s">
        <v>1446</v>
      </c>
      <c r="AB381" s="64" t="s">
        <v>1521</v>
      </c>
      <c r="AC381" s="64" t="s">
        <v>1519</v>
      </c>
      <c r="AD381" s="64" t="s">
        <v>1520</v>
      </c>
      <c r="AE381" s="64" t="s">
        <v>1519</v>
      </c>
      <c r="AF381" s="64" t="s">
        <v>1519</v>
      </c>
      <c r="AG381" s="64"/>
      <c r="AH381" s="64">
        <f t="shared" si="27"/>
        <v>30</v>
      </c>
      <c r="AI381" s="64">
        <f t="shared" si="28"/>
        <v>17</v>
      </c>
      <c r="AJ381" s="64">
        <f t="shared" si="29"/>
        <v>3</v>
      </c>
      <c r="AK381" s="64">
        <f t="shared" si="30"/>
        <v>4</v>
      </c>
      <c r="AL381" s="64">
        <f t="shared" si="31"/>
        <v>6</v>
      </c>
    </row>
    <row r="382" spans="1:38">
      <c r="A382" s="63" t="str">
        <f>[1]Employee_Master!A378</f>
        <v>EMP0376</v>
      </c>
      <c r="B382" s="63" t="str">
        <f>[1]Employee_Master!B378</f>
        <v>Sachin Babu</v>
      </c>
      <c r="C382" s="64" t="s">
        <v>1519</v>
      </c>
      <c r="D382" s="64" t="s">
        <v>1519</v>
      </c>
      <c r="E382" s="64" t="s">
        <v>1519</v>
      </c>
      <c r="F382" s="64" t="s">
        <v>1519</v>
      </c>
      <c r="G382" s="64" t="s">
        <v>1519</v>
      </c>
      <c r="H382" s="64" t="s">
        <v>1519</v>
      </c>
      <c r="I382" s="64" t="s">
        <v>1520</v>
      </c>
      <c r="J382" s="64" t="s">
        <v>1519</v>
      </c>
      <c r="K382" s="64" t="s">
        <v>1519</v>
      </c>
      <c r="L382" s="64" t="s">
        <v>1521</v>
      </c>
      <c r="M382" s="64" t="s">
        <v>1446</v>
      </c>
      <c r="N382" s="64" t="s">
        <v>1446</v>
      </c>
      <c r="O382" s="64" t="s">
        <v>1519</v>
      </c>
      <c r="P382" s="64" t="s">
        <v>1520</v>
      </c>
      <c r="Q382" s="64" t="s">
        <v>1519</v>
      </c>
      <c r="R382" s="64" t="s">
        <v>1519</v>
      </c>
      <c r="S382" s="64" t="s">
        <v>1519</v>
      </c>
      <c r="T382" s="64" t="s">
        <v>1521</v>
      </c>
      <c r="U382" s="64" t="s">
        <v>1519</v>
      </c>
      <c r="V382" s="64" t="s">
        <v>1519</v>
      </c>
      <c r="W382" s="64" t="s">
        <v>1520</v>
      </c>
      <c r="X382" s="64" t="s">
        <v>1519</v>
      </c>
      <c r="Y382" s="64" t="s">
        <v>1519</v>
      </c>
      <c r="Z382" s="64" t="s">
        <v>1519</v>
      </c>
      <c r="AA382" s="64" t="s">
        <v>1519</v>
      </c>
      <c r="AB382" s="64" t="s">
        <v>1521</v>
      </c>
      <c r="AC382" s="64" t="s">
        <v>1519</v>
      </c>
      <c r="AD382" s="64" t="s">
        <v>1520</v>
      </c>
      <c r="AE382" s="64" t="s">
        <v>1519</v>
      </c>
      <c r="AF382" s="64" t="s">
        <v>1446</v>
      </c>
      <c r="AG382" s="64"/>
      <c r="AH382" s="64">
        <f t="shared" si="27"/>
        <v>30</v>
      </c>
      <c r="AI382" s="64">
        <f t="shared" si="28"/>
        <v>20</v>
      </c>
      <c r="AJ382" s="64">
        <f t="shared" si="29"/>
        <v>3</v>
      </c>
      <c r="AK382" s="64">
        <f t="shared" si="30"/>
        <v>4</v>
      </c>
      <c r="AL382" s="64">
        <f t="shared" si="31"/>
        <v>3</v>
      </c>
    </row>
    <row r="383" spans="1:38">
      <c r="A383" s="63" t="str">
        <f>[1]Employee_Master!A379</f>
        <v>EMP0377</v>
      </c>
      <c r="B383" s="63" t="str">
        <f>[1]Employee_Master!B379</f>
        <v>Sachin Mehta</v>
      </c>
      <c r="C383" s="64" t="s">
        <v>1519</v>
      </c>
      <c r="D383" s="64" t="s">
        <v>1519</v>
      </c>
      <c r="E383" s="64" t="s">
        <v>1519</v>
      </c>
      <c r="F383" s="64" t="s">
        <v>1519</v>
      </c>
      <c r="G383" s="64" t="s">
        <v>1519</v>
      </c>
      <c r="H383" s="64" t="s">
        <v>1519</v>
      </c>
      <c r="I383" s="64" t="s">
        <v>1520</v>
      </c>
      <c r="J383" s="64" t="s">
        <v>1519</v>
      </c>
      <c r="K383" s="64" t="s">
        <v>1519</v>
      </c>
      <c r="L383" s="64" t="s">
        <v>1521</v>
      </c>
      <c r="M383" s="64" t="s">
        <v>1446</v>
      </c>
      <c r="N383" s="64" t="s">
        <v>1519</v>
      </c>
      <c r="O383" s="64" t="s">
        <v>1519</v>
      </c>
      <c r="P383" s="64" t="s">
        <v>1520</v>
      </c>
      <c r="Q383" s="64" t="s">
        <v>1519</v>
      </c>
      <c r="R383" s="64" t="s">
        <v>1519</v>
      </c>
      <c r="S383" s="64" t="s">
        <v>1446</v>
      </c>
      <c r="T383" s="64" t="s">
        <v>1521</v>
      </c>
      <c r="U383" s="64" t="s">
        <v>1519</v>
      </c>
      <c r="V383" s="64" t="s">
        <v>1519</v>
      </c>
      <c r="W383" s="64" t="s">
        <v>1520</v>
      </c>
      <c r="X383" s="64" t="s">
        <v>1446</v>
      </c>
      <c r="Y383" s="64" t="s">
        <v>1446</v>
      </c>
      <c r="Z383" s="64" t="s">
        <v>1446</v>
      </c>
      <c r="AA383" s="64" t="s">
        <v>1446</v>
      </c>
      <c r="AB383" s="64" t="s">
        <v>1521</v>
      </c>
      <c r="AC383" s="64" t="s">
        <v>1519</v>
      </c>
      <c r="AD383" s="64" t="s">
        <v>1520</v>
      </c>
      <c r="AE383" s="64" t="s">
        <v>1519</v>
      </c>
      <c r="AF383" s="64" t="s">
        <v>1519</v>
      </c>
      <c r="AG383" s="64"/>
      <c r="AH383" s="64">
        <f t="shared" si="27"/>
        <v>30</v>
      </c>
      <c r="AI383" s="64">
        <f t="shared" si="28"/>
        <v>17</v>
      </c>
      <c r="AJ383" s="64">
        <f t="shared" si="29"/>
        <v>3</v>
      </c>
      <c r="AK383" s="64">
        <f t="shared" si="30"/>
        <v>4</v>
      </c>
      <c r="AL383" s="64">
        <f t="shared" si="31"/>
        <v>6</v>
      </c>
    </row>
    <row r="384" spans="1:38">
      <c r="A384" s="63" t="str">
        <f>[1]Employee_Master!A380</f>
        <v>EMP0378</v>
      </c>
      <c r="B384" s="63" t="str">
        <f>[1]Employee_Master!B380</f>
        <v>Sachin Pal</v>
      </c>
      <c r="C384" s="64" t="s">
        <v>1446</v>
      </c>
      <c r="D384" s="64" t="s">
        <v>1519</v>
      </c>
      <c r="E384" s="64" t="s">
        <v>1519</v>
      </c>
      <c r="F384" s="64" t="s">
        <v>1519</v>
      </c>
      <c r="G384" s="64" t="s">
        <v>1519</v>
      </c>
      <c r="H384" s="64" t="s">
        <v>1519</v>
      </c>
      <c r="I384" s="64" t="s">
        <v>1520</v>
      </c>
      <c r="J384" s="64" t="s">
        <v>1519</v>
      </c>
      <c r="K384" s="64" t="s">
        <v>1519</v>
      </c>
      <c r="L384" s="64" t="s">
        <v>1521</v>
      </c>
      <c r="M384" s="64" t="s">
        <v>1446</v>
      </c>
      <c r="N384" s="64" t="s">
        <v>1519</v>
      </c>
      <c r="O384" s="64" t="s">
        <v>1519</v>
      </c>
      <c r="P384" s="64" t="s">
        <v>1520</v>
      </c>
      <c r="Q384" s="64" t="s">
        <v>1519</v>
      </c>
      <c r="R384" s="64" t="s">
        <v>1446</v>
      </c>
      <c r="S384" s="64" t="s">
        <v>1519</v>
      </c>
      <c r="T384" s="64" t="s">
        <v>1521</v>
      </c>
      <c r="U384" s="64" t="s">
        <v>1519</v>
      </c>
      <c r="V384" s="64" t="s">
        <v>1519</v>
      </c>
      <c r="W384" s="64" t="s">
        <v>1520</v>
      </c>
      <c r="X384" s="64" t="s">
        <v>1446</v>
      </c>
      <c r="Y384" s="64" t="s">
        <v>1519</v>
      </c>
      <c r="Z384" s="64" t="s">
        <v>1519</v>
      </c>
      <c r="AA384" s="64" t="s">
        <v>1519</v>
      </c>
      <c r="AB384" s="64" t="s">
        <v>1521</v>
      </c>
      <c r="AC384" s="64" t="s">
        <v>1519</v>
      </c>
      <c r="AD384" s="64" t="s">
        <v>1520</v>
      </c>
      <c r="AE384" s="64" t="s">
        <v>1519</v>
      </c>
      <c r="AF384" s="64" t="s">
        <v>1519</v>
      </c>
      <c r="AG384" s="64"/>
      <c r="AH384" s="64">
        <f t="shared" si="27"/>
        <v>30</v>
      </c>
      <c r="AI384" s="64">
        <f t="shared" si="28"/>
        <v>19</v>
      </c>
      <c r="AJ384" s="64">
        <f t="shared" si="29"/>
        <v>3</v>
      </c>
      <c r="AK384" s="64">
        <f t="shared" si="30"/>
        <v>4</v>
      </c>
      <c r="AL384" s="64">
        <f t="shared" si="31"/>
        <v>4</v>
      </c>
    </row>
    <row r="385" spans="1:38">
      <c r="A385" s="63" t="str">
        <f>[1]Employee_Master!A381</f>
        <v>EMP0379</v>
      </c>
      <c r="B385" s="63" t="str">
        <f>[1]Employee_Master!B381</f>
        <v>Sachin Lal</v>
      </c>
      <c r="C385" s="64" t="s">
        <v>1519</v>
      </c>
      <c r="D385" s="64" t="s">
        <v>1446</v>
      </c>
      <c r="E385" s="64" t="s">
        <v>1519</v>
      </c>
      <c r="F385" s="64" t="s">
        <v>1519</v>
      </c>
      <c r="G385" s="64" t="s">
        <v>1446</v>
      </c>
      <c r="H385" s="64" t="s">
        <v>1446</v>
      </c>
      <c r="I385" s="64" t="s">
        <v>1520</v>
      </c>
      <c r="J385" s="64" t="s">
        <v>1519</v>
      </c>
      <c r="K385" s="64" t="s">
        <v>1446</v>
      </c>
      <c r="L385" s="64" t="s">
        <v>1521</v>
      </c>
      <c r="M385" s="64" t="s">
        <v>1519</v>
      </c>
      <c r="N385" s="64" t="s">
        <v>1519</v>
      </c>
      <c r="O385" s="64" t="s">
        <v>1446</v>
      </c>
      <c r="P385" s="64" t="s">
        <v>1520</v>
      </c>
      <c r="Q385" s="64" t="s">
        <v>1519</v>
      </c>
      <c r="R385" s="64" t="s">
        <v>1519</v>
      </c>
      <c r="S385" s="64" t="s">
        <v>1446</v>
      </c>
      <c r="T385" s="64" t="s">
        <v>1521</v>
      </c>
      <c r="U385" s="64" t="s">
        <v>1519</v>
      </c>
      <c r="V385" s="64" t="s">
        <v>1519</v>
      </c>
      <c r="W385" s="64" t="s">
        <v>1520</v>
      </c>
      <c r="X385" s="64" t="s">
        <v>1519</v>
      </c>
      <c r="Y385" s="64" t="s">
        <v>1446</v>
      </c>
      <c r="Z385" s="64" t="s">
        <v>1446</v>
      </c>
      <c r="AA385" s="64" t="s">
        <v>1519</v>
      </c>
      <c r="AB385" s="64" t="s">
        <v>1521</v>
      </c>
      <c r="AC385" s="64" t="s">
        <v>1519</v>
      </c>
      <c r="AD385" s="64" t="s">
        <v>1520</v>
      </c>
      <c r="AE385" s="64" t="s">
        <v>1446</v>
      </c>
      <c r="AF385" s="64" t="s">
        <v>1519</v>
      </c>
      <c r="AG385" s="64"/>
      <c r="AH385" s="64">
        <f t="shared" si="27"/>
        <v>30</v>
      </c>
      <c r="AI385" s="64">
        <f t="shared" si="28"/>
        <v>14</v>
      </c>
      <c r="AJ385" s="64">
        <f t="shared" si="29"/>
        <v>3</v>
      </c>
      <c r="AK385" s="64">
        <f t="shared" si="30"/>
        <v>4</v>
      </c>
      <c r="AL385" s="64">
        <f t="shared" si="31"/>
        <v>9</v>
      </c>
    </row>
    <row r="386" spans="1:38">
      <c r="A386" s="63" t="str">
        <f>[1]Employee_Master!A382</f>
        <v>EMP0380</v>
      </c>
      <c r="B386" s="63" t="str">
        <f>[1]Employee_Master!B382</f>
        <v>Sachin Mian</v>
      </c>
      <c r="C386" s="64" t="s">
        <v>1519</v>
      </c>
      <c r="D386" s="64" t="s">
        <v>1519</v>
      </c>
      <c r="E386" s="64" t="s">
        <v>1519</v>
      </c>
      <c r="F386" s="64" t="s">
        <v>1519</v>
      </c>
      <c r="G386" s="64" t="s">
        <v>1519</v>
      </c>
      <c r="H386" s="64" t="s">
        <v>1519</v>
      </c>
      <c r="I386" s="64" t="s">
        <v>1520</v>
      </c>
      <c r="J386" s="64" t="s">
        <v>1519</v>
      </c>
      <c r="K386" s="64" t="s">
        <v>1519</v>
      </c>
      <c r="L386" s="64" t="s">
        <v>1521</v>
      </c>
      <c r="M386" s="64" t="s">
        <v>1519</v>
      </c>
      <c r="N386" s="64" t="s">
        <v>1519</v>
      </c>
      <c r="O386" s="64" t="s">
        <v>1446</v>
      </c>
      <c r="P386" s="64" t="s">
        <v>1520</v>
      </c>
      <c r="Q386" s="64" t="s">
        <v>1519</v>
      </c>
      <c r="R386" s="64" t="s">
        <v>1519</v>
      </c>
      <c r="S386" s="64" t="s">
        <v>1519</v>
      </c>
      <c r="T386" s="64" t="s">
        <v>1521</v>
      </c>
      <c r="U386" s="64" t="s">
        <v>1519</v>
      </c>
      <c r="V386" s="64" t="s">
        <v>1519</v>
      </c>
      <c r="W386" s="64" t="s">
        <v>1520</v>
      </c>
      <c r="X386" s="64" t="s">
        <v>1519</v>
      </c>
      <c r="Y386" s="64" t="s">
        <v>1446</v>
      </c>
      <c r="Z386" s="64" t="s">
        <v>1519</v>
      </c>
      <c r="AA386" s="64" t="s">
        <v>1519</v>
      </c>
      <c r="AB386" s="64" t="s">
        <v>1521</v>
      </c>
      <c r="AC386" s="64" t="s">
        <v>1446</v>
      </c>
      <c r="AD386" s="64" t="s">
        <v>1520</v>
      </c>
      <c r="AE386" s="64" t="s">
        <v>1519</v>
      </c>
      <c r="AF386" s="64" t="s">
        <v>1519</v>
      </c>
      <c r="AG386" s="64"/>
      <c r="AH386" s="64">
        <f t="shared" si="27"/>
        <v>30</v>
      </c>
      <c r="AI386" s="64">
        <f t="shared" si="28"/>
        <v>20</v>
      </c>
      <c r="AJ386" s="64">
        <f t="shared" si="29"/>
        <v>3</v>
      </c>
      <c r="AK386" s="64">
        <f t="shared" si="30"/>
        <v>4</v>
      </c>
      <c r="AL386" s="64">
        <f t="shared" si="31"/>
        <v>3</v>
      </c>
    </row>
    <row r="387" spans="1:38">
      <c r="A387" s="63" t="str">
        <f>[1]Employee_Master!A383</f>
        <v>EMP0381</v>
      </c>
      <c r="B387" s="63" t="str">
        <f>[1]Employee_Master!B383</f>
        <v>Sachin Sheikh</v>
      </c>
      <c r="C387" s="64" t="s">
        <v>1446</v>
      </c>
      <c r="D387" s="64" t="s">
        <v>1519</v>
      </c>
      <c r="E387" s="64" t="s">
        <v>1446</v>
      </c>
      <c r="F387" s="64" t="s">
        <v>1519</v>
      </c>
      <c r="G387" s="64" t="s">
        <v>1519</v>
      </c>
      <c r="H387" s="64" t="s">
        <v>1519</v>
      </c>
      <c r="I387" s="64" t="s">
        <v>1520</v>
      </c>
      <c r="J387" s="64" t="s">
        <v>1446</v>
      </c>
      <c r="K387" s="64" t="s">
        <v>1519</v>
      </c>
      <c r="L387" s="64" t="s">
        <v>1521</v>
      </c>
      <c r="M387" s="64" t="s">
        <v>1519</v>
      </c>
      <c r="N387" s="64" t="s">
        <v>1519</v>
      </c>
      <c r="O387" s="64" t="s">
        <v>1519</v>
      </c>
      <c r="P387" s="64" t="s">
        <v>1520</v>
      </c>
      <c r="Q387" s="64" t="s">
        <v>1519</v>
      </c>
      <c r="R387" s="64" t="s">
        <v>1446</v>
      </c>
      <c r="S387" s="64" t="s">
        <v>1519</v>
      </c>
      <c r="T387" s="64" t="s">
        <v>1521</v>
      </c>
      <c r="U387" s="64" t="s">
        <v>1519</v>
      </c>
      <c r="V387" s="64" t="s">
        <v>1519</v>
      </c>
      <c r="W387" s="64" t="s">
        <v>1520</v>
      </c>
      <c r="X387" s="64" t="s">
        <v>1519</v>
      </c>
      <c r="Y387" s="64" t="s">
        <v>1519</v>
      </c>
      <c r="Z387" s="64" t="s">
        <v>1519</v>
      </c>
      <c r="AA387" s="64" t="s">
        <v>1519</v>
      </c>
      <c r="AB387" s="64" t="s">
        <v>1521</v>
      </c>
      <c r="AC387" s="64" t="s">
        <v>1446</v>
      </c>
      <c r="AD387" s="64" t="s">
        <v>1520</v>
      </c>
      <c r="AE387" s="64" t="s">
        <v>1519</v>
      </c>
      <c r="AF387" s="64" t="s">
        <v>1446</v>
      </c>
      <c r="AG387" s="64"/>
      <c r="AH387" s="64">
        <f t="shared" si="27"/>
        <v>30</v>
      </c>
      <c r="AI387" s="64">
        <f t="shared" si="28"/>
        <v>17</v>
      </c>
      <c r="AJ387" s="64">
        <f t="shared" si="29"/>
        <v>3</v>
      </c>
      <c r="AK387" s="64">
        <f t="shared" si="30"/>
        <v>4</v>
      </c>
      <c r="AL387" s="64">
        <f t="shared" si="31"/>
        <v>6</v>
      </c>
    </row>
    <row r="388" spans="1:38">
      <c r="A388" s="63" t="str">
        <f>[1]Employee_Master!A384</f>
        <v>EMP0382</v>
      </c>
      <c r="B388" s="63" t="str">
        <f>[1]Employee_Master!B384</f>
        <v>Sachin Suri</v>
      </c>
      <c r="C388" s="64" t="s">
        <v>1519</v>
      </c>
      <c r="D388" s="64" t="s">
        <v>1519</v>
      </c>
      <c r="E388" s="64" t="s">
        <v>1446</v>
      </c>
      <c r="F388" s="64" t="s">
        <v>1446</v>
      </c>
      <c r="G388" s="64" t="s">
        <v>1519</v>
      </c>
      <c r="H388" s="64" t="s">
        <v>1446</v>
      </c>
      <c r="I388" s="64" t="s">
        <v>1520</v>
      </c>
      <c r="J388" s="64" t="s">
        <v>1519</v>
      </c>
      <c r="K388" s="64" t="s">
        <v>1519</v>
      </c>
      <c r="L388" s="64" t="s">
        <v>1521</v>
      </c>
      <c r="M388" s="64" t="s">
        <v>1519</v>
      </c>
      <c r="N388" s="64" t="s">
        <v>1519</v>
      </c>
      <c r="O388" s="64" t="s">
        <v>1519</v>
      </c>
      <c r="P388" s="64" t="s">
        <v>1520</v>
      </c>
      <c r="Q388" s="64" t="s">
        <v>1519</v>
      </c>
      <c r="R388" s="64" t="s">
        <v>1519</v>
      </c>
      <c r="S388" s="64" t="s">
        <v>1519</v>
      </c>
      <c r="T388" s="64" t="s">
        <v>1521</v>
      </c>
      <c r="U388" s="64" t="s">
        <v>1519</v>
      </c>
      <c r="V388" s="64" t="s">
        <v>1519</v>
      </c>
      <c r="W388" s="64" t="s">
        <v>1520</v>
      </c>
      <c r="X388" s="64" t="s">
        <v>1519</v>
      </c>
      <c r="Y388" s="64" t="s">
        <v>1446</v>
      </c>
      <c r="Z388" s="64" t="s">
        <v>1519</v>
      </c>
      <c r="AA388" s="64" t="s">
        <v>1446</v>
      </c>
      <c r="AB388" s="64" t="s">
        <v>1521</v>
      </c>
      <c r="AC388" s="64" t="s">
        <v>1519</v>
      </c>
      <c r="AD388" s="64" t="s">
        <v>1520</v>
      </c>
      <c r="AE388" s="64" t="s">
        <v>1446</v>
      </c>
      <c r="AF388" s="64" t="s">
        <v>1519</v>
      </c>
      <c r="AG388" s="64"/>
      <c r="AH388" s="64">
        <f t="shared" si="27"/>
        <v>30</v>
      </c>
      <c r="AI388" s="64">
        <f t="shared" si="28"/>
        <v>17</v>
      </c>
      <c r="AJ388" s="64">
        <f t="shared" si="29"/>
        <v>3</v>
      </c>
      <c r="AK388" s="64">
        <f t="shared" si="30"/>
        <v>4</v>
      </c>
      <c r="AL388" s="64">
        <f t="shared" si="31"/>
        <v>6</v>
      </c>
    </row>
    <row r="389" spans="1:38">
      <c r="A389" s="63" t="str">
        <f>[1]Employee_Master!A385</f>
        <v>EMP0383</v>
      </c>
      <c r="B389" s="63" t="str">
        <f>[1]Employee_Master!B385</f>
        <v>Sachin Malik</v>
      </c>
      <c r="C389" s="64" t="s">
        <v>1519</v>
      </c>
      <c r="D389" s="64" t="s">
        <v>1519</v>
      </c>
      <c r="E389" s="64" t="s">
        <v>1519</v>
      </c>
      <c r="F389" s="64" t="s">
        <v>1519</v>
      </c>
      <c r="G389" s="64" t="s">
        <v>1519</v>
      </c>
      <c r="H389" s="64" t="s">
        <v>1519</v>
      </c>
      <c r="I389" s="64" t="s">
        <v>1520</v>
      </c>
      <c r="J389" s="64" t="s">
        <v>1446</v>
      </c>
      <c r="K389" s="64" t="s">
        <v>1446</v>
      </c>
      <c r="L389" s="64" t="s">
        <v>1521</v>
      </c>
      <c r="M389" s="64" t="s">
        <v>1519</v>
      </c>
      <c r="N389" s="64" t="s">
        <v>1446</v>
      </c>
      <c r="O389" s="64" t="s">
        <v>1519</v>
      </c>
      <c r="P389" s="64" t="s">
        <v>1520</v>
      </c>
      <c r="Q389" s="64" t="s">
        <v>1519</v>
      </c>
      <c r="R389" s="64" t="s">
        <v>1519</v>
      </c>
      <c r="S389" s="64" t="s">
        <v>1519</v>
      </c>
      <c r="T389" s="64" t="s">
        <v>1521</v>
      </c>
      <c r="U389" s="64" t="s">
        <v>1519</v>
      </c>
      <c r="V389" s="64" t="s">
        <v>1519</v>
      </c>
      <c r="W389" s="64" t="s">
        <v>1520</v>
      </c>
      <c r="X389" s="64" t="s">
        <v>1446</v>
      </c>
      <c r="Y389" s="64" t="s">
        <v>1519</v>
      </c>
      <c r="Z389" s="64" t="s">
        <v>1519</v>
      </c>
      <c r="AA389" s="64" t="s">
        <v>1519</v>
      </c>
      <c r="AB389" s="64" t="s">
        <v>1521</v>
      </c>
      <c r="AC389" s="64" t="s">
        <v>1446</v>
      </c>
      <c r="AD389" s="64" t="s">
        <v>1520</v>
      </c>
      <c r="AE389" s="64" t="s">
        <v>1519</v>
      </c>
      <c r="AF389" s="64" t="s">
        <v>1519</v>
      </c>
      <c r="AG389" s="64"/>
      <c r="AH389" s="64">
        <f t="shared" si="27"/>
        <v>30</v>
      </c>
      <c r="AI389" s="64">
        <f t="shared" si="28"/>
        <v>18</v>
      </c>
      <c r="AJ389" s="64">
        <f t="shared" si="29"/>
        <v>3</v>
      </c>
      <c r="AK389" s="64">
        <f t="shared" si="30"/>
        <v>4</v>
      </c>
      <c r="AL389" s="64">
        <f t="shared" si="31"/>
        <v>5</v>
      </c>
    </row>
    <row r="390" spans="1:38">
      <c r="A390" s="63" t="str">
        <f>[1]Employee_Master!A386</f>
        <v>EMP0384</v>
      </c>
      <c r="B390" s="63" t="str">
        <f>[1]Employee_Master!B386</f>
        <v>Sachin Qureshi</v>
      </c>
      <c r="C390" s="64" t="s">
        <v>1519</v>
      </c>
      <c r="D390" s="64" t="s">
        <v>1519</v>
      </c>
      <c r="E390" s="64" t="s">
        <v>1519</v>
      </c>
      <c r="F390" s="64" t="s">
        <v>1446</v>
      </c>
      <c r="G390" s="64" t="s">
        <v>1519</v>
      </c>
      <c r="H390" s="64" t="s">
        <v>1519</v>
      </c>
      <c r="I390" s="64" t="s">
        <v>1520</v>
      </c>
      <c r="J390" s="64" t="s">
        <v>1519</v>
      </c>
      <c r="K390" s="64" t="s">
        <v>1519</v>
      </c>
      <c r="L390" s="64" t="s">
        <v>1521</v>
      </c>
      <c r="M390" s="64" t="s">
        <v>1519</v>
      </c>
      <c r="N390" s="64" t="s">
        <v>1519</v>
      </c>
      <c r="O390" s="64" t="s">
        <v>1519</v>
      </c>
      <c r="P390" s="64" t="s">
        <v>1520</v>
      </c>
      <c r="Q390" s="64" t="s">
        <v>1519</v>
      </c>
      <c r="R390" s="64" t="s">
        <v>1446</v>
      </c>
      <c r="S390" s="64" t="s">
        <v>1519</v>
      </c>
      <c r="T390" s="64" t="s">
        <v>1521</v>
      </c>
      <c r="U390" s="64" t="s">
        <v>1519</v>
      </c>
      <c r="V390" s="64" t="s">
        <v>1519</v>
      </c>
      <c r="W390" s="64" t="s">
        <v>1520</v>
      </c>
      <c r="X390" s="64" t="s">
        <v>1519</v>
      </c>
      <c r="Y390" s="64" t="s">
        <v>1519</v>
      </c>
      <c r="Z390" s="64" t="s">
        <v>1519</v>
      </c>
      <c r="AA390" s="64" t="s">
        <v>1519</v>
      </c>
      <c r="AB390" s="64" t="s">
        <v>1521</v>
      </c>
      <c r="AC390" s="64" t="s">
        <v>1519</v>
      </c>
      <c r="AD390" s="64" t="s">
        <v>1520</v>
      </c>
      <c r="AE390" s="64" t="s">
        <v>1519</v>
      </c>
      <c r="AF390" s="64" t="s">
        <v>1519</v>
      </c>
      <c r="AG390" s="64"/>
      <c r="AH390" s="64">
        <f t="shared" si="27"/>
        <v>30</v>
      </c>
      <c r="AI390" s="64">
        <f t="shared" si="28"/>
        <v>21</v>
      </c>
      <c r="AJ390" s="64">
        <f t="shared" si="29"/>
        <v>3</v>
      </c>
      <c r="AK390" s="64">
        <f t="shared" si="30"/>
        <v>4</v>
      </c>
      <c r="AL390" s="64">
        <f t="shared" si="31"/>
        <v>2</v>
      </c>
    </row>
    <row r="391" spans="1:38">
      <c r="A391" s="63" t="str">
        <f>[1]Employee_Master!A387</f>
        <v>EMP0385</v>
      </c>
      <c r="B391" s="63" t="str">
        <f>[1]Employee_Master!B387</f>
        <v>Sachin Shaikh</v>
      </c>
      <c r="C391" s="64" t="s">
        <v>1519</v>
      </c>
      <c r="D391" s="64" t="s">
        <v>1519</v>
      </c>
      <c r="E391" s="64" t="s">
        <v>1446</v>
      </c>
      <c r="F391" s="64" t="s">
        <v>1519</v>
      </c>
      <c r="G391" s="64" t="s">
        <v>1446</v>
      </c>
      <c r="H391" s="64" t="s">
        <v>1519</v>
      </c>
      <c r="I391" s="64" t="s">
        <v>1520</v>
      </c>
      <c r="J391" s="64" t="s">
        <v>1519</v>
      </c>
      <c r="K391" s="64" t="s">
        <v>1519</v>
      </c>
      <c r="L391" s="64" t="s">
        <v>1521</v>
      </c>
      <c r="M391" s="64" t="s">
        <v>1519</v>
      </c>
      <c r="N391" s="64" t="s">
        <v>1519</v>
      </c>
      <c r="O391" s="64" t="s">
        <v>1519</v>
      </c>
      <c r="P391" s="64" t="s">
        <v>1520</v>
      </c>
      <c r="Q391" s="64" t="s">
        <v>1519</v>
      </c>
      <c r="R391" s="64" t="s">
        <v>1519</v>
      </c>
      <c r="S391" s="64" t="s">
        <v>1519</v>
      </c>
      <c r="T391" s="64" t="s">
        <v>1521</v>
      </c>
      <c r="U391" s="64" t="s">
        <v>1446</v>
      </c>
      <c r="V391" s="64" t="s">
        <v>1519</v>
      </c>
      <c r="W391" s="64" t="s">
        <v>1520</v>
      </c>
      <c r="X391" s="64" t="s">
        <v>1519</v>
      </c>
      <c r="Y391" s="64" t="s">
        <v>1519</v>
      </c>
      <c r="Z391" s="64" t="s">
        <v>1519</v>
      </c>
      <c r="AA391" s="64" t="s">
        <v>1519</v>
      </c>
      <c r="AB391" s="64" t="s">
        <v>1521</v>
      </c>
      <c r="AC391" s="64" t="s">
        <v>1519</v>
      </c>
      <c r="AD391" s="64" t="s">
        <v>1520</v>
      </c>
      <c r="AE391" s="64" t="s">
        <v>1519</v>
      </c>
      <c r="AF391" s="64" t="s">
        <v>1446</v>
      </c>
      <c r="AG391" s="64"/>
      <c r="AH391" s="64">
        <f t="shared" ref="AH391:AH454" si="32">COUNT(C$4:AG$4)</f>
        <v>30</v>
      </c>
      <c r="AI391" s="64">
        <f t="shared" ref="AI391:AI454" si="33">COUNTIF($C391:$AG391,"P")</f>
        <v>19</v>
      </c>
      <c r="AJ391" s="64">
        <f t="shared" ref="AJ391:AJ454" si="34">COUNTIF($C391:$AG391,"H")</f>
        <v>3</v>
      </c>
      <c r="AK391" s="64">
        <f t="shared" ref="AK391:AK454" si="35">COUNTIF(C$5:AG$6,"Sun")</f>
        <v>4</v>
      </c>
      <c r="AL391" s="64">
        <f t="shared" ref="AL391:AL454" si="36">COUNTIF($C391:$AG391,"A")</f>
        <v>4</v>
      </c>
    </row>
    <row r="392" spans="1:38">
      <c r="A392" s="63" t="str">
        <f>[1]Employee_Master!A388</f>
        <v>EMP0386</v>
      </c>
      <c r="B392" s="63" t="str">
        <f>[1]Employee_Master!B388</f>
        <v>Sachin Chaudhary</v>
      </c>
      <c r="C392" s="64" t="s">
        <v>1446</v>
      </c>
      <c r="D392" s="64" t="s">
        <v>1446</v>
      </c>
      <c r="E392" s="64" t="s">
        <v>1519</v>
      </c>
      <c r="F392" s="64" t="s">
        <v>1519</v>
      </c>
      <c r="G392" s="64" t="s">
        <v>1519</v>
      </c>
      <c r="H392" s="64" t="s">
        <v>1519</v>
      </c>
      <c r="I392" s="64" t="s">
        <v>1520</v>
      </c>
      <c r="J392" s="64" t="s">
        <v>1446</v>
      </c>
      <c r="K392" s="64" t="s">
        <v>1519</v>
      </c>
      <c r="L392" s="64" t="s">
        <v>1521</v>
      </c>
      <c r="M392" s="64" t="s">
        <v>1519</v>
      </c>
      <c r="N392" s="64" t="s">
        <v>1446</v>
      </c>
      <c r="O392" s="64" t="s">
        <v>1446</v>
      </c>
      <c r="P392" s="64" t="s">
        <v>1520</v>
      </c>
      <c r="Q392" s="64" t="s">
        <v>1519</v>
      </c>
      <c r="R392" s="64" t="s">
        <v>1519</v>
      </c>
      <c r="S392" s="64" t="s">
        <v>1519</v>
      </c>
      <c r="T392" s="64" t="s">
        <v>1521</v>
      </c>
      <c r="U392" s="64" t="s">
        <v>1519</v>
      </c>
      <c r="V392" s="64" t="s">
        <v>1519</v>
      </c>
      <c r="W392" s="64" t="s">
        <v>1520</v>
      </c>
      <c r="X392" s="64" t="s">
        <v>1519</v>
      </c>
      <c r="Y392" s="64" t="s">
        <v>1446</v>
      </c>
      <c r="Z392" s="64" t="s">
        <v>1519</v>
      </c>
      <c r="AA392" s="64" t="s">
        <v>1519</v>
      </c>
      <c r="AB392" s="64" t="s">
        <v>1521</v>
      </c>
      <c r="AC392" s="64" t="s">
        <v>1519</v>
      </c>
      <c r="AD392" s="64" t="s">
        <v>1520</v>
      </c>
      <c r="AE392" s="64" t="s">
        <v>1519</v>
      </c>
      <c r="AF392" s="64" t="s">
        <v>1519</v>
      </c>
      <c r="AG392" s="64"/>
      <c r="AH392" s="64">
        <f t="shared" si="32"/>
        <v>30</v>
      </c>
      <c r="AI392" s="64">
        <f t="shared" si="33"/>
        <v>17</v>
      </c>
      <c r="AJ392" s="64">
        <f t="shared" si="34"/>
        <v>3</v>
      </c>
      <c r="AK392" s="64">
        <f t="shared" si="35"/>
        <v>4</v>
      </c>
      <c r="AL392" s="64">
        <f t="shared" si="36"/>
        <v>6</v>
      </c>
    </row>
    <row r="393" spans="1:38">
      <c r="A393" s="63" t="str">
        <f>[1]Employee_Master!A389</f>
        <v>EMP0387</v>
      </c>
      <c r="B393" s="63" t="str">
        <f>[1]Employee_Master!B389</f>
        <v>Sachin Tyagi</v>
      </c>
      <c r="C393" s="64" t="s">
        <v>1446</v>
      </c>
      <c r="D393" s="64" t="s">
        <v>1519</v>
      </c>
      <c r="E393" s="64" t="s">
        <v>1519</v>
      </c>
      <c r="F393" s="64" t="s">
        <v>1519</v>
      </c>
      <c r="G393" s="64" t="s">
        <v>1519</v>
      </c>
      <c r="H393" s="64" t="s">
        <v>1519</v>
      </c>
      <c r="I393" s="64" t="s">
        <v>1520</v>
      </c>
      <c r="J393" s="64" t="s">
        <v>1519</v>
      </c>
      <c r="K393" s="64" t="s">
        <v>1519</v>
      </c>
      <c r="L393" s="64" t="s">
        <v>1521</v>
      </c>
      <c r="M393" s="64" t="s">
        <v>1519</v>
      </c>
      <c r="N393" s="64" t="s">
        <v>1519</v>
      </c>
      <c r="O393" s="64" t="s">
        <v>1446</v>
      </c>
      <c r="P393" s="64" t="s">
        <v>1520</v>
      </c>
      <c r="Q393" s="64" t="s">
        <v>1519</v>
      </c>
      <c r="R393" s="64" t="s">
        <v>1519</v>
      </c>
      <c r="S393" s="64" t="s">
        <v>1519</v>
      </c>
      <c r="T393" s="64" t="s">
        <v>1521</v>
      </c>
      <c r="U393" s="64" t="s">
        <v>1446</v>
      </c>
      <c r="V393" s="64" t="s">
        <v>1519</v>
      </c>
      <c r="W393" s="64" t="s">
        <v>1520</v>
      </c>
      <c r="X393" s="64" t="s">
        <v>1519</v>
      </c>
      <c r="Y393" s="64" t="s">
        <v>1519</v>
      </c>
      <c r="Z393" s="64" t="s">
        <v>1519</v>
      </c>
      <c r="AA393" s="64" t="s">
        <v>1519</v>
      </c>
      <c r="AB393" s="64" t="s">
        <v>1521</v>
      </c>
      <c r="AC393" s="64" t="s">
        <v>1519</v>
      </c>
      <c r="AD393" s="64" t="s">
        <v>1520</v>
      </c>
      <c r="AE393" s="64" t="s">
        <v>1519</v>
      </c>
      <c r="AF393" s="64" t="s">
        <v>1519</v>
      </c>
      <c r="AG393" s="64"/>
      <c r="AH393" s="64">
        <f t="shared" si="32"/>
        <v>30</v>
      </c>
      <c r="AI393" s="64">
        <f t="shared" si="33"/>
        <v>20</v>
      </c>
      <c r="AJ393" s="64">
        <f t="shared" si="34"/>
        <v>3</v>
      </c>
      <c r="AK393" s="64">
        <f t="shared" si="35"/>
        <v>4</v>
      </c>
      <c r="AL393" s="64">
        <f t="shared" si="36"/>
        <v>3</v>
      </c>
    </row>
    <row r="394" spans="1:38">
      <c r="A394" s="63" t="str">
        <f>[1]Employee_Master!A390</f>
        <v>EMP0388</v>
      </c>
      <c r="B394" s="63" t="str">
        <f>[1]Employee_Master!B390</f>
        <v>Sachin Jain</v>
      </c>
      <c r="C394" s="64" t="s">
        <v>1519</v>
      </c>
      <c r="D394" s="64" t="s">
        <v>1519</v>
      </c>
      <c r="E394" s="64" t="s">
        <v>1519</v>
      </c>
      <c r="F394" s="64" t="s">
        <v>1519</v>
      </c>
      <c r="G394" s="64" t="s">
        <v>1446</v>
      </c>
      <c r="H394" s="64" t="s">
        <v>1519</v>
      </c>
      <c r="I394" s="64" t="s">
        <v>1520</v>
      </c>
      <c r="J394" s="64" t="s">
        <v>1519</v>
      </c>
      <c r="K394" s="64" t="s">
        <v>1519</v>
      </c>
      <c r="L394" s="64" t="s">
        <v>1521</v>
      </c>
      <c r="M394" s="64" t="s">
        <v>1446</v>
      </c>
      <c r="N394" s="64" t="s">
        <v>1519</v>
      </c>
      <c r="O394" s="64" t="s">
        <v>1519</v>
      </c>
      <c r="P394" s="64" t="s">
        <v>1520</v>
      </c>
      <c r="Q394" s="64" t="s">
        <v>1519</v>
      </c>
      <c r="R394" s="64" t="s">
        <v>1519</v>
      </c>
      <c r="S394" s="64" t="s">
        <v>1519</v>
      </c>
      <c r="T394" s="64" t="s">
        <v>1521</v>
      </c>
      <c r="U394" s="64" t="s">
        <v>1446</v>
      </c>
      <c r="V394" s="64" t="s">
        <v>1519</v>
      </c>
      <c r="W394" s="64" t="s">
        <v>1520</v>
      </c>
      <c r="X394" s="64" t="s">
        <v>1519</v>
      </c>
      <c r="Y394" s="64" t="s">
        <v>1519</v>
      </c>
      <c r="Z394" s="64" t="s">
        <v>1446</v>
      </c>
      <c r="AA394" s="64" t="s">
        <v>1519</v>
      </c>
      <c r="AB394" s="64" t="s">
        <v>1521</v>
      </c>
      <c r="AC394" s="64" t="s">
        <v>1519</v>
      </c>
      <c r="AD394" s="64" t="s">
        <v>1520</v>
      </c>
      <c r="AE394" s="64" t="s">
        <v>1519</v>
      </c>
      <c r="AF394" s="64" t="s">
        <v>1519</v>
      </c>
      <c r="AG394" s="64"/>
      <c r="AH394" s="64">
        <f t="shared" si="32"/>
        <v>30</v>
      </c>
      <c r="AI394" s="64">
        <f t="shared" si="33"/>
        <v>19</v>
      </c>
      <c r="AJ394" s="64">
        <f t="shared" si="34"/>
        <v>3</v>
      </c>
      <c r="AK394" s="64">
        <f t="shared" si="35"/>
        <v>4</v>
      </c>
      <c r="AL394" s="64">
        <f t="shared" si="36"/>
        <v>4</v>
      </c>
    </row>
    <row r="395" spans="1:38">
      <c r="A395" s="63" t="str">
        <f>[1]Employee_Master!A391</f>
        <v>EMP0389</v>
      </c>
      <c r="B395" s="63" t="str">
        <f>[1]Employee_Master!B391</f>
        <v>Sachin Agarwal</v>
      </c>
      <c r="C395" s="64" t="s">
        <v>1519</v>
      </c>
      <c r="D395" s="64" t="s">
        <v>1446</v>
      </c>
      <c r="E395" s="64" t="s">
        <v>1519</v>
      </c>
      <c r="F395" s="64" t="s">
        <v>1519</v>
      </c>
      <c r="G395" s="64" t="s">
        <v>1446</v>
      </c>
      <c r="H395" s="64" t="s">
        <v>1519</v>
      </c>
      <c r="I395" s="64" t="s">
        <v>1520</v>
      </c>
      <c r="J395" s="64" t="s">
        <v>1519</v>
      </c>
      <c r="K395" s="64" t="s">
        <v>1519</v>
      </c>
      <c r="L395" s="64" t="s">
        <v>1521</v>
      </c>
      <c r="M395" s="64" t="s">
        <v>1519</v>
      </c>
      <c r="N395" s="64" t="s">
        <v>1519</v>
      </c>
      <c r="O395" s="64" t="s">
        <v>1446</v>
      </c>
      <c r="P395" s="64" t="s">
        <v>1520</v>
      </c>
      <c r="Q395" s="64" t="s">
        <v>1446</v>
      </c>
      <c r="R395" s="64" t="s">
        <v>1519</v>
      </c>
      <c r="S395" s="64" t="s">
        <v>1519</v>
      </c>
      <c r="T395" s="64" t="s">
        <v>1521</v>
      </c>
      <c r="U395" s="64" t="s">
        <v>1519</v>
      </c>
      <c r="V395" s="64" t="s">
        <v>1446</v>
      </c>
      <c r="W395" s="64" t="s">
        <v>1520</v>
      </c>
      <c r="X395" s="64" t="s">
        <v>1519</v>
      </c>
      <c r="Y395" s="64" t="s">
        <v>1519</v>
      </c>
      <c r="Z395" s="64" t="s">
        <v>1519</v>
      </c>
      <c r="AA395" s="64" t="s">
        <v>1446</v>
      </c>
      <c r="AB395" s="64" t="s">
        <v>1521</v>
      </c>
      <c r="AC395" s="64" t="s">
        <v>1519</v>
      </c>
      <c r="AD395" s="64" t="s">
        <v>1520</v>
      </c>
      <c r="AE395" s="64" t="s">
        <v>1519</v>
      </c>
      <c r="AF395" s="64" t="s">
        <v>1519</v>
      </c>
      <c r="AG395" s="64"/>
      <c r="AH395" s="64">
        <f t="shared" si="32"/>
        <v>30</v>
      </c>
      <c r="AI395" s="64">
        <f t="shared" si="33"/>
        <v>17</v>
      </c>
      <c r="AJ395" s="64">
        <f t="shared" si="34"/>
        <v>3</v>
      </c>
      <c r="AK395" s="64">
        <f t="shared" si="35"/>
        <v>4</v>
      </c>
      <c r="AL395" s="64">
        <f t="shared" si="36"/>
        <v>6</v>
      </c>
    </row>
    <row r="396" spans="1:38">
      <c r="A396" s="63" t="str">
        <f>[1]Employee_Master!A392</f>
        <v>EMP0390</v>
      </c>
      <c r="B396" s="63" t="str">
        <f>[1]Employee_Master!B392</f>
        <v>Sachin Nair</v>
      </c>
      <c r="C396" s="64" t="s">
        <v>1519</v>
      </c>
      <c r="D396" s="64" t="s">
        <v>1519</v>
      </c>
      <c r="E396" s="64" t="s">
        <v>1519</v>
      </c>
      <c r="F396" s="64" t="s">
        <v>1519</v>
      </c>
      <c r="G396" s="64" t="s">
        <v>1519</v>
      </c>
      <c r="H396" s="64" t="s">
        <v>1519</v>
      </c>
      <c r="I396" s="64" t="s">
        <v>1520</v>
      </c>
      <c r="J396" s="64" t="s">
        <v>1519</v>
      </c>
      <c r="K396" s="64" t="s">
        <v>1446</v>
      </c>
      <c r="L396" s="64" t="s">
        <v>1521</v>
      </c>
      <c r="M396" s="64" t="s">
        <v>1519</v>
      </c>
      <c r="N396" s="64" t="s">
        <v>1519</v>
      </c>
      <c r="O396" s="64" t="s">
        <v>1446</v>
      </c>
      <c r="P396" s="64" t="s">
        <v>1520</v>
      </c>
      <c r="Q396" s="64" t="s">
        <v>1519</v>
      </c>
      <c r="R396" s="64" t="s">
        <v>1519</v>
      </c>
      <c r="S396" s="64" t="s">
        <v>1519</v>
      </c>
      <c r="T396" s="64" t="s">
        <v>1521</v>
      </c>
      <c r="U396" s="64" t="s">
        <v>1519</v>
      </c>
      <c r="V396" s="64" t="s">
        <v>1519</v>
      </c>
      <c r="W396" s="64" t="s">
        <v>1520</v>
      </c>
      <c r="X396" s="64" t="s">
        <v>1519</v>
      </c>
      <c r="Y396" s="64" t="s">
        <v>1519</v>
      </c>
      <c r="Z396" s="64" t="s">
        <v>1519</v>
      </c>
      <c r="AA396" s="64" t="s">
        <v>1519</v>
      </c>
      <c r="AB396" s="64" t="s">
        <v>1521</v>
      </c>
      <c r="AC396" s="64" t="s">
        <v>1519</v>
      </c>
      <c r="AD396" s="64" t="s">
        <v>1520</v>
      </c>
      <c r="AE396" s="64" t="s">
        <v>1519</v>
      </c>
      <c r="AF396" s="64" t="s">
        <v>1519</v>
      </c>
      <c r="AG396" s="64"/>
      <c r="AH396" s="64">
        <f t="shared" si="32"/>
        <v>30</v>
      </c>
      <c r="AI396" s="64">
        <f t="shared" si="33"/>
        <v>21</v>
      </c>
      <c r="AJ396" s="64">
        <f t="shared" si="34"/>
        <v>3</v>
      </c>
      <c r="AK396" s="64">
        <f t="shared" si="35"/>
        <v>4</v>
      </c>
      <c r="AL396" s="64">
        <f t="shared" si="36"/>
        <v>2</v>
      </c>
    </row>
    <row r="397" spans="1:38">
      <c r="A397" s="63" t="str">
        <f>[1]Employee_Master!A393</f>
        <v>EMP0391</v>
      </c>
      <c r="B397" s="63" t="str">
        <f>[1]Employee_Master!B393</f>
        <v>Priya Khan</v>
      </c>
      <c r="C397" s="64" t="s">
        <v>1519</v>
      </c>
      <c r="D397" s="64" t="s">
        <v>1519</v>
      </c>
      <c r="E397" s="64" t="s">
        <v>1519</v>
      </c>
      <c r="F397" s="64" t="s">
        <v>1446</v>
      </c>
      <c r="G397" s="64" t="s">
        <v>1519</v>
      </c>
      <c r="H397" s="64" t="s">
        <v>1446</v>
      </c>
      <c r="I397" s="64" t="s">
        <v>1520</v>
      </c>
      <c r="J397" s="64" t="s">
        <v>1519</v>
      </c>
      <c r="K397" s="64" t="s">
        <v>1519</v>
      </c>
      <c r="L397" s="64" t="s">
        <v>1521</v>
      </c>
      <c r="M397" s="64" t="s">
        <v>1519</v>
      </c>
      <c r="N397" s="64" t="s">
        <v>1519</v>
      </c>
      <c r="O397" s="64" t="s">
        <v>1519</v>
      </c>
      <c r="P397" s="64" t="s">
        <v>1520</v>
      </c>
      <c r="Q397" s="64" t="s">
        <v>1519</v>
      </c>
      <c r="R397" s="64" t="s">
        <v>1519</v>
      </c>
      <c r="S397" s="64" t="s">
        <v>1519</v>
      </c>
      <c r="T397" s="64" t="s">
        <v>1521</v>
      </c>
      <c r="U397" s="64" t="s">
        <v>1446</v>
      </c>
      <c r="V397" s="64" t="s">
        <v>1446</v>
      </c>
      <c r="W397" s="64" t="s">
        <v>1520</v>
      </c>
      <c r="X397" s="64" t="s">
        <v>1446</v>
      </c>
      <c r="Y397" s="64" t="s">
        <v>1519</v>
      </c>
      <c r="Z397" s="64" t="s">
        <v>1519</v>
      </c>
      <c r="AA397" s="64" t="s">
        <v>1519</v>
      </c>
      <c r="AB397" s="64" t="s">
        <v>1521</v>
      </c>
      <c r="AC397" s="64" t="s">
        <v>1519</v>
      </c>
      <c r="AD397" s="64" t="s">
        <v>1520</v>
      </c>
      <c r="AE397" s="64" t="s">
        <v>1519</v>
      </c>
      <c r="AF397" s="64" t="s">
        <v>1519</v>
      </c>
      <c r="AG397" s="64"/>
      <c r="AH397" s="64">
        <f t="shared" si="32"/>
        <v>30</v>
      </c>
      <c r="AI397" s="64">
        <f t="shared" si="33"/>
        <v>18</v>
      </c>
      <c r="AJ397" s="64">
        <f t="shared" si="34"/>
        <v>3</v>
      </c>
      <c r="AK397" s="64">
        <f t="shared" si="35"/>
        <v>4</v>
      </c>
      <c r="AL397" s="64">
        <f t="shared" si="36"/>
        <v>5</v>
      </c>
    </row>
    <row r="398" spans="1:38">
      <c r="A398" s="63" t="str">
        <f>[1]Employee_Master!A394</f>
        <v>EMP0392</v>
      </c>
      <c r="B398" s="63" t="str">
        <f>[1]Employee_Master!B394</f>
        <v>Priya Sharma</v>
      </c>
      <c r="C398" s="64" t="s">
        <v>1519</v>
      </c>
      <c r="D398" s="64" t="s">
        <v>1446</v>
      </c>
      <c r="E398" s="64" t="s">
        <v>1519</v>
      </c>
      <c r="F398" s="64" t="s">
        <v>1519</v>
      </c>
      <c r="G398" s="64" t="s">
        <v>1519</v>
      </c>
      <c r="H398" s="64" t="s">
        <v>1446</v>
      </c>
      <c r="I398" s="64" t="s">
        <v>1520</v>
      </c>
      <c r="J398" s="64" t="s">
        <v>1519</v>
      </c>
      <c r="K398" s="64" t="s">
        <v>1519</v>
      </c>
      <c r="L398" s="64" t="s">
        <v>1521</v>
      </c>
      <c r="M398" s="64" t="s">
        <v>1519</v>
      </c>
      <c r="N398" s="64" t="s">
        <v>1519</v>
      </c>
      <c r="O398" s="64" t="s">
        <v>1446</v>
      </c>
      <c r="P398" s="64" t="s">
        <v>1520</v>
      </c>
      <c r="Q398" s="64" t="s">
        <v>1446</v>
      </c>
      <c r="R398" s="64" t="s">
        <v>1519</v>
      </c>
      <c r="S398" s="64" t="s">
        <v>1519</v>
      </c>
      <c r="T398" s="64" t="s">
        <v>1521</v>
      </c>
      <c r="U398" s="64" t="s">
        <v>1446</v>
      </c>
      <c r="V398" s="64" t="s">
        <v>1519</v>
      </c>
      <c r="W398" s="64" t="s">
        <v>1520</v>
      </c>
      <c r="X398" s="64" t="s">
        <v>1519</v>
      </c>
      <c r="Y398" s="64" t="s">
        <v>1519</v>
      </c>
      <c r="Z398" s="64" t="s">
        <v>1446</v>
      </c>
      <c r="AA398" s="64" t="s">
        <v>1519</v>
      </c>
      <c r="AB398" s="64" t="s">
        <v>1521</v>
      </c>
      <c r="AC398" s="64" t="s">
        <v>1519</v>
      </c>
      <c r="AD398" s="64" t="s">
        <v>1520</v>
      </c>
      <c r="AE398" s="64" t="s">
        <v>1446</v>
      </c>
      <c r="AF398" s="64" t="s">
        <v>1519</v>
      </c>
      <c r="AG398" s="64"/>
      <c r="AH398" s="64">
        <f t="shared" si="32"/>
        <v>30</v>
      </c>
      <c r="AI398" s="64">
        <f t="shared" si="33"/>
        <v>16</v>
      </c>
      <c r="AJ398" s="64">
        <f t="shared" si="34"/>
        <v>3</v>
      </c>
      <c r="AK398" s="64">
        <f t="shared" si="35"/>
        <v>4</v>
      </c>
      <c r="AL398" s="64">
        <f t="shared" si="36"/>
        <v>7</v>
      </c>
    </row>
    <row r="399" spans="1:38">
      <c r="A399" s="63" t="str">
        <f>[1]Employee_Master!A395</f>
        <v>EMP0393</v>
      </c>
      <c r="B399" s="63" t="str">
        <f>[1]Employee_Master!B395</f>
        <v>Priya Raza</v>
      </c>
      <c r="C399" s="64" t="s">
        <v>1519</v>
      </c>
      <c r="D399" s="64" t="s">
        <v>1519</v>
      </c>
      <c r="E399" s="64" t="s">
        <v>1519</v>
      </c>
      <c r="F399" s="64" t="s">
        <v>1519</v>
      </c>
      <c r="G399" s="64" t="s">
        <v>1446</v>
      </c>
      <c r="H399" s="64" t="s">
        <v>1519</v>
      </c>
      <c r="I399" s="64" t="s">
        <v>1520</v>
      </c>
      <c r="J399" s="64" t="s">
        <v>1519</v>
      </c>
      <c r="K399" s="64" t="s">
        <v>1519</v>
      </c>
      <c r="L399" s="64" t="s">
        <v>1521</v>
      </c>
      <c r="M399" s="64" t="s">
        <v>1519</v>
      </c>
      <c r="N399" s="64" t="s">
        <v>1519</v>
      </c>
      <c r="O399" s="64" t="s">
        <v>1519</v>
      </c>
      <c r="P399" s="64" t="s">
        <v>1520</v>
      </c>
      <c r="Q399" s="64" t="s">
        <v>1446</v>
      </c>
      <c r="R399" s="64" t="s">
        <v>1519</v>
      </c>
      <c r="S399" s="64" t="s">
        <v>1446</v>
      </c>
      <c r="T399" s="64" t="s">
        <v>1521</v>
      </c>
      <c r="U399" s="64" t="s">
        <v>1446</v>
      </c>
      <c r="V399" s="64" t="s">
        <v>1519</v>
      </c>
      <c r="W399" s="64" t="s">
        <v>1520</v>
      </c>
      <c r="X399" s="64" t="s">
        <v>1519</v>
      </c>
      <c r="Y399" s="64" t="s">
        <v>1519</v>
      </c>
      <c r="Z399" s="64" t="s">
        <v>1519</v>
      </c>
      <c r="AA399" s="64" t="s">
        <v>1519</v>
      </c>
      <c r="AB399" s="64" t="s">
        <v>1521</v>
      </c>
      <c r="AC399" s="64" t="s">
        <v>1519</v>
      </c>
      <c r="AD399" s="64" t="s">
        <v>1520</v>
      </c>
      <c r="AE399" s="64" t="s">
        <v>1519</v>
      </c>
      <c r="AF399" s="64" t="s">
        <v>1519</v>
      </c>
      <c r="AG399" s="64"/>
      <c r="AH399" s="64">
        <f t="shared" si="32"/>
        <v>30</v>
      </c>
      <c r="AI399" s="64">
        <f t="shared" si="33"/>
        <v>19</v>
      </c>
      <c r="AJ399" s="64">
        <f t="shared" si="34"/>
        <v>3</v>
      </c>
      <c r="AK399" s="64">
        <f t="shared" si="35"/>
        <v>4</v>
      </c>
      <c r="AL399" s="64">
        <f t="shared" si="36"/>
        <v>4</v>
      </c>
    </row>
    <row r="400" spans="1:38">
      <c r="A400" s="63" t="str">
        <f>[1]Employee_Master!A396</f>
        <v>EMP0394</v>
      </c>
      <c r="B400" s="63" t="str">
        <f>[1]Employee_Master!B396</f>
        <v>Priya Singh</v>
      </c>
      <c r="C400" s="64" t="s">
        <v>1519</v>
      </c>
      <c r="D400" s="64" t="s">
        <v>1519</v>
      </c>
      <c r="E400" s="64" t="s">
        <v>1519</v>
      </c>
      <c r="F400" s="64" t="s">
        <v>1519</v>
      </c>
      <c r="G400" s="64" t="s">
        <v>1519</v>
      </c>
      <c r="H400" s="64" t="s">
        <v>1519</v>
      </c>
      <c r="I400" s="64" t="s">
        <v>1520</v>
      </c>
      <c r="J400" s="64" t="s">
        <v>1519</v>
      </c>
      <c r="K400" s="64" t="s">
        <v>1519</v>
      </c>
      <c r="L400" s="64" t="s">
        <v>1521</v>
      </c>
      <c r="M400" s="64" t="s">
        <v>1519</v>
      </c>
      <c r="N400" s="64" t="s">
        <v>1519</v>
      </c>
      <c r="O400" s="64" t="s">
        <v>1519</v>
      </c>
      <c r="P400" s="64" t="s">
        <v>1520</v>
      </c>
      <c r="Q400" s="64" t="s">
        <v>1446</v>
      </c>
      <c r="R400" s="64" t="s">
        <v>1446</v>
      </c>
      <c r="S400" s="64" t="s">
        <v>1519</v>
      </c>
      <c r="T400" s="64" t="s">
        <v>1521</v>
      </c>
      <c r="U400" s="64" t="s">
        <v>1519</v>
      </c>
      <c r="V400" s="64" t="s">
        <v>1519</v>
      </c>
      <c r="W400" s="64" t="s">
        <v>1520</v>
      </c>
      <c r="X400" s="64" t="s">
        <v>1519</v>
      </c>
      <c r="Y400" s="64" t="s">
        <v>1519</v>
      </c>
      <c r="Z400" s="64" t="s">
        <v>1519</v>
      </c>
      <c r="AA400" s="64" t="s">
        <v>1519</v>
      </c>
      <c r="AB400" s="64" t="s">
        <v>1521</v>
      </c>
      <c r="AC400" s="64" t="s">
        <v>1519</v>
      </c>
      <c r="AD400" s="64" t="s">
        <v>1520</v>
      </c>
      <c r="AE400" s="64" t="s">
        <v>1519</v>
      </c>
      <c r="AF400" s="64" t="s">
        <v>1519</v>
      </c>
      <c r="AG400" s="64"/>
      <c r="AH400" s="64">
        <f t="shared" si="32"/>
        <v>30</v>
      </c>
      <c r="AI400" s="64">
        <f t="shared" si="33"/>
        <v>21</v>
      </c>
      <c r="AJ400" s="64">
        <f t="shared" si="34"/>
        <v>3</v>
      </c>
      <c r="AK400" s="64">
        <f t="shared" si="35"/>
        <v>4</v>
      </c>
      <c r="AL400" s="64">
        <f t="shared" si="36"/>
        <v>2</v>
      </c>
    </row>
    <row r="401" spans="1:38">
      <c r="A401" s="63" t="str">
        <f>[1]Employee_Master!A397</f>
        <v>EMP0395</v>
      </c>
      <c r="B401" s="63" t="str">
        <f>[1]Employee_Master!B397</f>
        <v>Priya Ahmed</v>
      </c>
      <c r="C401" s="64" t="s">
        <v>1446</v>
      </c>
      <c r="D401" s="64" t="s">
        <v>1446</v>
      </c>
      <c r="E401" s="64" t="s">
        <v>1519</v>
      </c>
      <c r="F401" s="64" t="s">
        <v>1446</v>
      </c>
      <c r="G401" s="64" t="s">
        <v>1446</v>
      </c>
      <c r="H401" s="64" t="s">
        <v>1519</v>
      </c>
      <c r="I401" s="64" t="s">
        <v>1520</v>
      </c>
      <c r="J401" s="64" t="s">
        <v>1519</v>
      </c>
      <c r="K401" s="64" t="s">
        <v>1519</v>
      </c>
      <c r="L401" s="64" t="s">
        <v>1521</v>
      </c>
      <c r="M401" s="64" t="s">
        <v>1519</v>
      </c>
      <c r="N401" s="64" t="s">
        <v>1519</v>
      </c>
      <c r="O401" s="64" t="s">
        <v>1519</v>
      </c>
      <c r="P401" s="64" t="s">
        <v>1520</v>
      </c>
      <c r="Q401" s="64" t="s">
        <v>1446</v>
      </c>
      <c r="R401" s="64" t="s">
        <v>1519</v>
      </c>
      <c r="S401" s="64" t="s">
        <v>1519</v>
      </c>
      <c r="T401" s="64" t="s">
        <v>1521</v>
      </c>
      <c r="U401" s="64" t="s">
        <v>1519</v>
      </c>
      <c r="V401" s="64" t="s">
        <v>1519</v>
      </c>
      <c r="W401" s="64" t="s">
        <v>1520</v>
      </c>
      <c r="X401" s="64" t="s">
        <v>1519</v>
      </c>
      <c r="Y401" s="64" t="s">
        <v>1519</v>
      </c>
      <c r="Z401" s="64" t="s">
        <v>1446</v>
      </c>
      <c r="AA401" s="64" t="s">
        <v>1519</v>
      </c>
      <c r="AB401" s="64" t="s">
        <v>1521</v>
      </c>
      <c r="AC401" s="64" t="s">
        <v>1519</v>
      </c>
      <c r="AD401" s="64" t="s">
        <v>1520</v>
      </c>
      <c r="AE401" s="64" t="s">
        <v>1519</v>
      </c>
      <c r="AF401" s="64" t="s">
        <v>1446</v>
      </c>
      <c r="AG401" s="64"/>
      <c r="AH401" s="64">
        <f t="shared" si="32"/>
        <v>30</v>
      </c>
      <c r="AI401" s="64">
        <f t="shared" si="33"/>
        <v>16</v>
      </c>
      <c r="AJ401" s="64">
        <f t="shared" si="34"/>
        <v>3</v>
      </c>
      <c r="AK401" s="64">
        <f t="shared" si="35"/>
        <v>4</v>
      </c>
      <c r="AL401" s="64">
        <f t="shared" si="36"/>
        <v>7</v>
      </c>
    </row>
    <row r="402" spans="1:38">
      <c r="A402" s="63" t="str">
        <f>[1]Employee_Master!A398</f>
        <v>EMP0396</v>
      </c>
      <c r="B402" s="63" t="str">
        <f>[1]Employee_Master!B398</f>
        <v>Priya Gupta</v>
      </c>
      <c r="C402" s="64" t="s">
        <v>1519</v>
      </c>
      <c r="D402" s="64" t="s">
        <v>1519</v>
      </c>
      <c r="E402" s="64" t="s">
        <v>1519</v>
      </c>
      <c r="F402" s="64" t="s">
        <v>1519</v>
      </c>
      <c r="G402" s="64" t="s">
        <v>1519</v>
      </c>
      <c r="H402" s="64" t="s">
        <v>1519</v>
      </c>
      <c r="I402" s="64" t="s">
        <v>1520</v>
      </c>
      <c r="J402" s="64" t="s">
        <v>1519</v>
      </c>
      <c r="K402" s="64" t="s">
        <v>1519</v>
      </c>
      <c r="L402" s="64" t="s">
        <v>1521</v>
      </c>
      <c r="M402" s="64" t="s">
        <v>1519</v>
      </c>
      <c r="N402" s="64" t="s">
        <v>1519</v>
      </c>
      <c r="O402" s="64" t="s">
        <v>1519</v>
      </c>
      <c r="P402" s="64" t="s">
        <v>1520</v>
      </c>
      <c r="Q402" s="64" t="s">
        <v>1519</v>
      </c>
      <c r="R402" s="64" t="s">
        <v>1519</v>
      </c>
      <c r="S402" s="64" t="s">
        <v>1519</v>
      </c>
      <c r="T402" s="64" t="s">
        <v>1521</v>
      </c>
      <c r="U402" s="64" t="s">
        <v>1519</v>
      </c>
      <c r="V402" s="64" t="s">
        <v>1519</v>
      </c>
      <c r="W402" s="64" t="s">
        <v>1520</v>
      </c>
      <c r="X402" s="64" t="s">
        <v>1446</v>
      </c>
      <c r="Y402" s="64" t="s">
        <v>1519</v>
      </c>
      <c r="Z402" s="64" t="s">
        <v>1519</v>
      </c>
      <c r="AA402" s="64" t="s">
        <v>1446</v>
      </c>
      <c r="AB402" s="64" t="s">
        <v>1521</v>
      </c>
      <c r="AC402" s="64" t="s">
        <v>1519</v>
      </c>
      <c r="AD402" s="64" t="s">
        <v>1520</v>
      </c>
      <c r="AE402" s="64" t="s">
        <v>1519</v>
      </c>
      <c r="AF402" s="64" t="s">
        <v>1519</v>
      </c>
      <c r="AG402" s="64"/>
      <c r="AH402" s="64">
        <f t="shared" si="32"/>
        <v>30</v>
      </c>
      <c r="AI402" s="64">
        <f t="shared" si="33"/>
        <v>21</v>
      </c>
      <c r="AJ402" s="64">
        <f t="shared" si="34"/>
        <v>3</v>
      </c>
      <c r="AK402" s="64">
        <f t="shared" si="35"/>
        <v>4</v>
      </c>
      <c r="AL402" s="64">
        <f t="shared" si="36"/>
        <v>2</v>
      </c>
    </row>
    <row r="403" spans="1:38">
      <c r="A403" s="63" t="str">
        <f>[1]Employee_Master!A399</f>
        <v>EMP0397</v>
      </c>
      <c r="B403" s="63" t="str">
        <f>[1]Employee_Master!B399</f>
        <v>Priya Kumar</v>
      </c>
      <c r="C403" s="64" t="s">
        <v>1519</v>
      </c>
      <c r="D403" s="64" t="s">
        <v>1519</v>
      </c>
      <c r="E403" s="64" t="s">
        <v>1519</v>
      </c>
      <c r="F403" s="64" t="s">
        <v>1446</v>
      </c>
      <c r="G403" s="64" t="s">
        <v>1519</v>
      </c>
      <c r="H403" s="64" t="s">
        <v>1519</v>
      </c>
      <c r="I403" s="64" t="s">
        <v>1520</v>
      </c>
      <c r="J403" s="64" t="s">
        <v>1519</v>
      </c>
      <c r="K403" s="64" t="s">
        <v>1519</v>
      </c>
      <c r="L403" s="64" t="s">
        <v>1521</v>
      </c>
      <c r="M403" s="64" t="s">
        <v>1519</v>
      </c>
      <c r="N403" s="64" t="s">
        <v>1519</v>
      </c>
      <c r="O403" s="64" t="s">
        <v>1519</v>
      </c>
      <c r="P403" s="64" t="s">
        <v>1520</v>
      </c>
      <c r="Q403" s="64" t="s">
        <v>1519</v>
      </c>
      <c r="R403" s="64" t="s">
        <v>1519</v>
      </c>
      <c r="S403" s="64" t="s">
        <v>1519</v>
      </c>
      <c r="T403" s="64" t="s">
        <v>1521</v>
      </c>
      <c r="U403" s="64" t="s">
        <v>1519</v>
      </c>
      <c r="V403" s="64" t="s">
        <v>1519</v>
      </c>
      <c r="W403" s="64" t="s">
        <v>1520</v>
      </c>
      <c r="X403" s="64" t="s">
        <v>1519</v>
      </c>
      <c r="Y403" s="64" t="s">
        <v>1519</v>
      </c>
      <c r="Z403" s="64" t="s">
        <v>1519</v>
      </c>
      <c r="AA403" s="64" t="s">
        <v>1519</v>
      </c>
      <c r="AB403" s="64" t="s">
        <v>1521</v>
      </c>
      <c r="AC403" s="64" t="s">
        <v>1519</v>
      </c>
      <c r="AD403" s="64" t="s">
        <v>1520</v>
      </c>
      <c r="AE403" s="64" t="s">
        <v>1519</v>
      </c>
      <c r="AF403" s="64" t="s">
        <v>1446</v>
      </c>
      <c r="AG403" s="64"/>
      <c r="AH403" s="64">
        <f t="shared" si="32"/>
        <v>30</v>
      </c>
      <c r="AI403" s="64">
        <f t="shared" si="33"/>
        <v>21</v>
      </c>
      <c r="AJ403" s="64">
        <f t="shared" si="34"/>
        <v>3</v>
      </c>
      <c r="AK403" s="64">
        <f t="shared" si="35"/>
        <v>4</v>
      </c>
      <c r="AL403" s="64">
        <f t="shared" si="36"/>
        <v>2</v>
      </c>
    </row>
    <row r="404" spans="1:38">
      <c r="A404" s="63" t="str">
        <f>[1]Employee_Master!A400</f>
        <v>EMP0398</v>
      </c>
      <c r="B404" s="63" t="str">
        <f>[1]Employee_Master!B400</f>
        <v>Priya Verma</v>
      </c>
      <c r="C404" s="64" t="s">
        <v>1519</v>
      </c>
      <c r="D404" s="64" t="s">
        <v>1519</v>
      </c>
      <c r="E404" s="64" t="s">
        <v>1446</v>
      </c>
      <c r="F404" s="64" t="s">
        <v>1519</v>
      </c>
      <c r="G404" s="64" t="s">
        <v>1519</v>
      </c>
      <c r="H404" s="64" t="s">
        <v>1519</v>
      </c>
      <c r="I404" s="64" t="s">
        <v>1520</v>
      </c>
      <c r="J404" s="64" t="s">
        <v>1446</v>
      </c>
      <c r="K404" s="64" t="s">
        <v>1519</v>
      </c>
      <c r="L404" s="64" t="s">
        <v>1521</v>
      </c>
      <c r="M404" s="64" t="s">
        <v>1519</v>
      </c>
      <c r="N404" s="64" t="s">
        <v>1519</v>
      </c>
      <c r="O404" s="64" t="s">
        <v>1519</v>
      </c>
      <c r="P404" s="64" t="s">
        <v>1520</v>
      </c>
      <c r="Q404" s="64" t="s">
        <v>1519</v>
      </c>
      <c r="R404" s="64" t="s">
        <v>1519</v>
      </c>
      <c r="S404" s="64" t="s">
        <v>1446</v>
      </c>
      <c r="T404" s="64" t="s">
        <v>1521</v>
      </c>
      <c r="U404" s="64" t="s">
        <v>1519</v>
      </c>
      <c r="V404" s="64" t="s">
        <v>1519</v>
      </c>
      <c r="W404" s="64" t="s">
        <v>1520</v>
      </c>
      <c r="X404" s="64" t="s">
        <v>1519</v>
      </c>
      <c r="Y404" s="64" t="s">
        <v>1519</v>
      </c>
      <c r="Z404" s="64" t="s">
        <v>1519</v>
      </c>
      <c r="AA404" s="64" t="s">
        <v>1519</v>
      </c>
      <c r="AB404" s="64" t="s">
        <v>1521</v>
      </c>
      <c r="AC404" s="64" t="s">
        <v>1446</v>
      </c>
      <c r="AD404" s="64" t="s">
        <v>1520</v>
      </c>
      <c r="AE404" s="64" t="s">
        <v>1519</v>
      </c>
      <c r="AF404" s="64" t="s">
        <v>1519</v>
      </c>
      <c r="AG404" s="64"/>
      <c r="AH404" s="64">
        <f t="shared" si="32"/>
        <v>30</v>
      </c>
      <c r="AI404" s="64">
        <f t="shared" si="33"/>
        <v>19</v>
      </c>
      <c r="AJ404" s="64">
        <f t="shared" si="34"/>
        <v>3</v>
      </c>
      <c r="AK404" s="64">
        <f t="shared" si="35"/>
        <v>4</v>
      </c>
      <c r="AL404" s="64">
        <f t="shared" si="36"/>
        <v>4</v>
      </c>
    </row>
    <row r="405" spans="1:38">
      <c r="A405" s="63" t="str">
        <f>[1]Employee_Master!A401</f>
        <v>EMP0399</v>
      </c>
      <c r="B405" s="63" t="str">
        <f>[1]Employee_Master!B401</f>
        <v>Priya Patel</v>
      </c>
      <c r="C405" s="64" t="s">
        <v>1519</v>
      </c>
      <c r="D405" s="64" t="s">
        <v>1519</v>
      </c>
      <c r="E405" s="64" t="s">
        <v>1446</v>
      </c>
      <c r="F405" s="64" t="s">
        <v>1519</v>
      </c>
      <c r="G405" s="64" t="s">
        <v>1519</v>
      </c>
      <c r="H405" s="64" t="s">
        <v>1519</v>
      </c>
      <c r="I405" s="64" t="s">
        <v>1520</v>
      </c>
      <c r="J405" s="64" t="s">
        <v>1446</v>
      </c>
      <c r="K405" s="64" t="s">
        <v>1519</v>
      </c>
      <c r="L405" s="64" t="s">
        <v>1521</v>
      </c>
      <c r="M405" s="64" t="s">
        <v>1519</v>
      </c>
      <c r="N405" s="64" t="s">
        <v>1519</v>
      </c>
      <c r="O405" s="64" t="s">
        <v>1519</v>
      </c>
      <c r="P405" s="64" t="s">
        <v>1520</v>
      </c>
      <c r="Q405" s="64" t="s">
        <v>1519</v>
      </c>
      <c r="R405" s="64" t="s">
        <v>1519</v>
      </c>
      <c r="S405" s="64" t="s">
        <v>1519</v>
      </c>
      <c r="T405" s="64" t="s">
        <v>1521</v>
      </c>
      <c r="U405" s="64" t="s">
        <v>1446</v>
      </c>
      <c r="V405" s="64" t="s">
        <v>1519</v>
      </c>
      <c r="W405" s="64" t="s">
        <v>1520</v>
      </c>
      <c r="X405" s="64" t="s">
        <v>1519</v>
      </c>
      <c r="Y405" s="64" t="s">
        <v>1519</v>
      </c>
      <c r="Z405" s="64" t="s">
        <v>1519</v>
      </c>
      <c r="AA405" s="64" t="s">
        <v>1519</v>
      </c>
      <c r="AB405" s="64" t="s">
        <v>1521</v>
      </c>
      <c r="AC405" s="64" t="s">
        <v>1519</v>
      </c>
      <c r="AD405" s="64" t="s">
        <v>1520</v>
      </c>
      <c r="AE405" s="64" t="s">
        <v>1519</v>
      </c>
      <c r="AF405" s="64" t="s">
        <v>1519</v>
      </c>
      <c r="AG405" s="64"/>
      <c r="AH405" s="64">
        <f t="shared" si="32"/>
        <v>30</v>
      </c>
      <c r="AI405" s="64">
        <f t="shared" si="33"/>
        <v>20</v>
      </c>
      <c r="AJ405" s="64">
        <f t="shared" si="34"/>
        <v>3</v>
      </c>
      <c r="AK405" s="64">
        <f t="shared" si="35"/>
        <v>4</v>
      </c>
      <c r="AL405" s="64">
        <f t="shared" si="36"/>
        <v>3</v>
      </c>
    </row>
    <row r="406" spans="1:38">
      <c r="A406" s="63" t="str">
        <f>[1]Employee_Master!A402</f>
        <v>EMP0400</v>
      </c>
      <c r="B406" s="63" t="str">
        <f>[1]Employee_Master!B402</f>
        <v>Priya Ansari</v>
      </c>
      <c r="C406" s="64" t="s">
        <v>1519</v>
      </c>
      <c r="D406" s="64" t="s">
        <v>1519</v>
      </c>
      <c r="E406" s="64" t="s">
        <v>1519</v>
      </c>
      <c r="F406" s="64" t="s">
        <v>1519</v>
      </c>
      <c r="G406" s="64" t="s">
        <v>1519</v>
      </c>
      <c r="H406" s="64" t="s">
        <v>1519</v>
      </c>
      <c r="I406" s="64" t="s">
        <v>1520</v>
      </c>
      <c r="J406" s="64" t="s">
        <v>1519</v>
      </c>
      <c r="K406" s="64" t="s">
        <v>1446</v>
      </c>
      <c r="L406" s="64" t="s">
        <v>1521</v>
      </c>
      <c r="M406" s="64" t="s">
        <v>1519</v>
      </c>
      <c r="N406" s="64" t="s">
        <v>1519</v>
      </c>
      <c r="O406" s="64" t="s">
        <v>1446</v>
      </c>
      <c r="P406" s="64" t="s">
        <v>1520</v>
      </c>
      <c r="Q406" s="64" t="s">
        <v>1519</v>
      </c>
      <c r="R406" s="64" t="s">
        <v>1446</v>
      </c>
      <c r="S406" s="64" t="s">
        <v>1519</v>
      </c>
      <c r="T406" s="64" t="s">
        <v>1521</v>
      </c>
      <c r="U406" s="64" t="s">
        <v>1519</v>
      </c>
      <c r="V406" s="64" t="s">
        <v>1519</v>
      </c>
      <c r="W406" s="64" t="s">
        <v>1520</v>
      </c>
      <c r="X406" s="64" t="s">
        <v>1519</v>
      </c>
      <c r="Y406" s="64" t="s">
        <v>1446</v>
      </c>
      <c r="Z406" s="64" t="s">
        <v>1519</v>
      </c>
      <c r="AA406" s="64" t="s">
        <v>1519</v>
      </c>
      <c r="AB406" s="64" t="s">
        <v>1521</v>
      </c>
      <c r="AC406" s="64" t="s">
        <v>1519</v>
      </c>
      <c r="AD406" s="64" t="s">
        <v>1520</v>
      </c>
      <c r="AE406" s="64" t="s">
        <v>1519</v>
      </c>
      <c r="AF406" s="64" t="s">
        <v>1519</v>
      </c>
      <c r="AG406" s="64"/>
      <c r="AH406" s="64">
        <f t="shared" si="32"/>
        <v>30</v>
      </c>
      <c r="AI406" s="64">
        <f t="shared" si="33"/>
        <v>19</v>
      </c>
      <c r="AJ406" s="64">
        <f t="shared" si="34"/>
        <v>3</v>
      </c>
      <c r="AK406" s="64">
        <f t="shared" si="35"/>
        <v>4</v>
      </c>
      <c r="AL406" s="64">
        <f t="shared" si="36"/>
        <v>4</v>
      </c>
    </row>
    <row r="407" spans="1:38">
      <c r="A407" s="63" t="str">
        <f>[1]Employee_Master!A403</f>
        <v>EMP0401</v>
      </c>
      <c r="B407" s="63" t="str">
        <f>[1]Employee_Master!B403</f>
        <v>Priya Das</v>
      </c>
      <c r="C407" s="64" t="s">
        <v>1519</v>
      </c>
      <c r="D407" s="64" t="s">
        <v>1519</v>
      </c>
      <c r="E407" s="64" t="s">
        <v>1519</v>
      </c>
      <c r="F407" s="64" t="s">
        <v>1446</v>
      </c>
      <c r="G407" s="64" t="s">
        <v>1519</v>
      </c>
      <c r="H407" s="64" t="s">
        <v>1519</v>
      </c>
      <c r="I407" s="64" t="s">
        <v>1520</v>
      </c>
      <c r="J407" s="64" t="s">
        <v>1519</v>
      </c>
      <c r="K407" s="64" t="s">
        <v>1519</v>
      </c>
      <c r="L407" s="64" t="s">
        <v>1521</v>
      </c>
      <c r="M407" s="64" t="s">
        <v>1519</v>
      </c>
      <c r="N407" s="64" t="s">
        <v>1519</v>
      </c>
      <c r="O407" s="64" t="s">
        <v>1519</v>
      </c>
      <c r="P407" s="64" t="s">
        <v>1520</v>
      </c>
      <c r="Q407" s="64" t="s">
        <v>1519</v>
      </c>
      <c r="R407" s="64" t="s">
        <v>1519</v>
      </c>
      <c r="S407" s="64" t="s">
        <v>1446</v>
      </c>
      <c r="T407" s="64" t="s">
        <v>1521</v>
      </c>
      <c r="U407" s="64" t="s">
        <v>1519</v>
      </c>
      <c r="V407" s="64" t="s">
        <v>1446</v>
      </c>
      <c r="W407" s="64" t="s">
        <v>1520</v>
      </c>
      <c r="X407" s="64" t="s">
        <v>1519</v>
      </c>
      <c r="Y407" s="64" t="s">
        <v>1519</v>
      </c>
      <c r="Z407" s="64" t="s">
        <v>1519</v>
      </c>
      <c r="AA407" s="64" t="s">
        <v>1519</v>
      </c>
      <c r="AB407" s="64" t="s">
        <v>1521</v>
      </c>
      <c r="AC407" s="64" t="s">
        <v>1519</v>
      </c>
      <c r="AD407" s="64" t="s">
        <v>1520</v>
      </c>
      <c r="AE407" s="64" t="s">
        <v>1519</v>
      </c>
      <c r="AF407" s="64" t="s">
        <v>1519</v>
      </c>
      <c r="AG407" s="64"/>
      <c r="AH407" s="64">
        <f t="shared" si="32"/>
        <v>30</v>
      </c>
      <c r="AI407" s="64">
        <f t="shared" si="33"/>
        <v>20</v>
      </c>
      <c r="AJ407" s="64">
        <f t="shared" si="34"/>
        <v>3</v>
      </c>
      <c r="AK407" s="64">
        <f t="shared" si="35"/>
        <v>4</v>
      </c>
      <c r="AL407" s="64">
        <f t="shared" si="36"/>
        <v>3</v>
      </c>
    </row>
    <row r="408" spans="1:38">
      <c r="A408" s="63" t="str">
        <f>[1]Employee_Master!A404</f>
        <v>EMP0402</v>
      </c>
      <c r="B408" s="63" t="str">
        <f>[1]Employee_Master!B404</f>
        <v>Priya Babu</v>
      </c>
      <c r="C408" s="64" t="s">
        <v>1519</v>
      </c>
      <c r="D408" s="64" t="s">
        <v>1519</v>
      </c>
      <c r="E408" s="64" t="s">
        <v>1446</v>
      </c>
      <c r="F408" s="64" t="s">
        <v>1446</v>
      </c>
      <c r="G408" s="64" t="s">
        <v>1519</v>
      </c>
      <c r="H408" s="64" t="s">
        <v>1519</v>
      </c>
      <c r="I408" s="64" t="s">
        <v>1520</v>
      </c>
      <c r="J408" s="64" t="s">
        <v>1519</v>
      </c>
      <c r="K408" s="64" t="s">
        <v>1519</v>
      </c>
      <c r="L408" s="64" t="s">
        <v>1521</v>
      </c>
      <c r="M408" s="64" t="s">
        <v>1519</v>
      </c>
      <c r="N408" s="64" t="s">
        <v>1519</v>
      </c>
      <c r="O408" s="64" t="s">
        <v>1519</v>
      </c>
      <c r="P408" s="64" t="s">
        <v>1520</v>
      </c>
      <c r="Q408" s="64" t="s">
        <v>1519</v>
      </c>
      <c r="R408" s="64" t="s">
        <v>1519</v>
      </c>
      <c r="S408" s="64" t="s">
        <v>1519</v>
      </c>
      <c r="T408" s="64" t="s">
        <v>1521</v>
      </c>
      <c r="U408" s="64" t="s">
        <v>1519</v>
      </c>
      <c r="V408" s="64" t="s">
        <v>1519</v>
      </c>
      <c r="W408" s="64" t="s">
        <v>1520</v>
      </c>
      <c r="X408" s="64" t="s">
        <v>1446</v>
      </c>
      <c r="Y408" s="64" t="s">
        <v>1519</v>
      </c>
      <c r="Z408" s="64" t="s">
        <v>1519</v>
      </c>
      <c r="AA408" s="64" t="s">
        <v>1519</v>
      </c>
      <c r="AB408" s="64" t="s">
        <v>1521</v>
      </c>
      <c r="AC408" s="64" t="s">
        <v>1446</v>
      </c>
      <c r="AD408" s="64" t="s">
        <v>1520</v>
      </c>
      <c r="AE408" s="64" t="s">
        <v>1519</v>
      </c>
      <c r="AF408" s="64" t="s">
        <v>1519</v>
      </c>
      <c r="AG408" s="64"/>
      <c r="AH408" s="64">
        <f t="shared" si="32"/>
        <v>30</v>
      </c>
      <c r="AI408" s="64">
        <f t="shared" si="33"/>
        <v>19</v>
      </c>
      <c r="AJ408" s="64">
        <f t="shared" si="34"/>
        <v>3</v>
      </c>
      <c r="AK408" s="64">
        <f t="shared" si="35"/>
        <v>4</v>
      </c>
      <c r="AL408" s="64">
        <f t="shared" si="36"/>
        <v>4</v>
      </c>
    </row>
    <row r="409" spans="1:38">
      <c r="A409" s="63" t="str">
        <f>[1]Employee_Master!A405</f>
        <v>EMP0403</v>
      </c>
      <c r="B409" s="63" t="str">
        <f>[1]Employee_Master!B405</f>
        <v>Priya Mehta</v>
      </c>
      <c r="C409" s="64" t="s">
        <v>1446</v>
      </c>
      <c r="D409" s="64" t="s">
        <v>1519</v>
      </c>
      <c r="E409" s="64" t="s">
        <v>1519</v>
      </c>
      <c r="F409" s="64" t="s">
        <v>1446</v>
      </c>
      <c r="G409" s="64" t="s">
        <v>1519</v>
      </c>
      <c r="H409" s="64" t="s">
        <v>1519</v>
      </c>
      <c r="I409" s="64" t="s">
        <v>1520</v>
      </c>
      <c r="J409" s="64" t="s">
        <v>1519</v>
      </c>
      <c r="K409" s="64" t="s">
        <v>1519</v>
      </c>
      <c r="L409" s="64" t="s">
        <v>1521</v>
      </c>
      <c r="M409" s="64" t="s">
        <v>1519</v>
      </c>
      <c r="N409" s="64" t="s">
        <v>1519</v>
      </c>
      <c r="O409" s="64" t="s">
        <v>1446</v>
      </c>
      <c r="P409" s="64" t="s">
        <v>1520</v>
      </c>
      <c r="Q409" s="64" t="s">
        <v>1519</v>
      </c>
      <c r="R409" s="64" t="s">
        <v>1519</v>
      </c>
      <c r="S409" s="64" t="s">
        <v>1519</v>
      </c>
      <c r="T409" s="64" t="s">
        <v>1521</v>
      </c>
      <c r="U409" s="64" t="s">
        <v>1446</v>
      </c>
      <c r="V409" s="64" t="s">
        <v>1519</v>
      </c>
      <c r="W409" s="64" t="s">
        <v>1520</v>
      </c>
      <c r="X409" s="64" t="s">
        <v>1519</v>
      </c>
      <c r="Y409" s="64" t="s">
        <v>1519</v>
      </c>
      <c r="Z409" s="64" t="s">
        <v>1519</v>
      </c>
      <c r="AA409" s="64" t="s">
        <v>1519</v>
      </c>
      <c r="AB409" s="64" t="s">
        <v>1521</v>
      </c>
      <c r="AC409" s="64" t="s">
        <v>1519</v>
      </c>
      <c r="AD409" s="64" t="s">
        <v>1520</v>
      </c>
      <c r="AE409" s="64" t="s">
        <v>1519</v>
      </c>
      <c r="AF409" s="64" t="s">
        <v>1446</v>
      </c>
      <c r="AG409" s="64"/>
      <c r="AH409" s="64">
        <f t="shared" si="32"/>
        <v>30</v>
      </c>
      <c r="AI409" s="64">
        <f t="shared" si="33"/>
        <v>18</v>
      </c>
      <c r="AJ409" s="64">
        <f t="shared" si="34"/>
        <v>3</v>
      </c>
      <c r="AK409" s="64">
        <f t="shared" si="35"/>
        <v>4</v>
      </c>
      <c r="AL409" s="64">
        <f t="shared" si="36"/>
        <v>5</v>
      </c>
    </row>
    <row r="410" spans="1:38">
      <c r="A410" s="63" t="str">
        <f>[1]Employee_Master!A406</f>
        <v>EMP0404</v>
      </c>
      <c r="B410" s="63" t="str">
        <f>[1]Employee_Master!B406</f>
        <v>Priya Pal</v>
      </c>
      <c r="C410" s="64" t="s">
        <v>1519</v>
      </c>
      <c r="D410" s="64" t="s">
        <v>1519</v>
      </c>
      <c r="E410" s="64" t="s">
        <v>1519</v>
      </c>
      <c r="F410" s="64" t="s">
        <v>1519</v>
      </c>
      <c r="G410" s="64" t="s">
        <v>1446</v>
      </c>
      <c r="H410" s="64" t="s">
        <v>1519</v>
      </c>
      <c r="I410" s="64" t="s">
        <v>1520</v>
      </c>
      <c r="J410" s="64" t="s">
        <v>1519</v>
      </c>
      <c r="K410" s="64" t="s">
        <v>1519</v>
      </c>
      <c r="L410" s="64" t="s">
        <v>1521</v>
      </c>
      <c r="M410" s="64" t="s">
        <v>1519</v>
      </c>
      <c r="N410" s="64" t="s">
        <v>1519</v>
      </c>
      <c r="O410" s="64" t="s">
        <v>1519</v>
      </c>
      <c r="P410" s="64" t="s">
        <v>1520</v>
      </c>
      <c r="Q410" s="64" t="s">
        <v>1519</v>
      </c>
      <c r="R410" s="64" t="s">
        <v>1519</v>
      </c>
      <c r="S410" s="64" t="s">
        <v>1519</v>
      </c>
      <c r="T410" s="64" t="s">
        <v>1521</v>
      </c>
      <c r="U410" s="64" t="s">
        <v>1519</v>
      </c>
      <c r="V410" s="64" t="s">
        <v>1519</v>
      </c>
      <c r="W410" s="64" t="s">
        <v>1520</v>
      </c>
      <c r="X410" s="64" t="s">
        <v>1519</v>
      </c>
      <c r="Y410" s="64" t="s">
        <v>1519</v>
      </c>
      <c r="Z410" s="64" t="s">
        <v>1519</v>
      </c>
      <c r="AA410" s="64" t="s">
        <v>1519</v>
      </c>
      <c r="AB410" s="64" t="s">
        <v>1521</v>
      </c>
      <c r="AC410" s="64" t="s">
        <v>1519</v>
      </c>
      <c r="AD410" s="64" t="s">
        <v>1520</v>
      </c>
      <c r="AE410" s="64" t="s">
        <v>1446</v>
      </c>
      <c r="AF410" s="64" t="s">
        <v>1519</v>
      </c>
      <c r="AG410" s="64"/>
      <c r="AH410" s="64">
        <f t="shared" si="32"/>
        <v>30</v>
      </c>
      <c r="AI410" s="64">
        <f t="shared" si="33"/>
        <v>21</v>
      </c>
      <c r="AJ410" s="64">
        <f t="shared" si="34"/>
        <v>3</v>
      </c>
      <c r="AK410" s="64">
        <f t="shared" si="35"/>
        <v>4</v>
      </c>
      <c r="AL410" s="64">
        <f t="shared" si="36"/>
        <v>2</v>
      </c>
    </row>
    <row r="411" spans="1:38">
      <c r="A411" s="63" t="str">
        <f>[1]Employee_Master!A407</f>
        <v>EMP0405</v>
      </c>
      <c r="B411" s="63" t="str">
        <f>[1]Employee_Master!B407</f>
        <v>Priya Lal</v>
      </c>
      <c r="C411" s="64" t="s">
        <v>1519</v>
      </c>
      <c r="D411" s="64" t="s">
        <v>1519</v>
      </c>
      <c r="E411" s="64" t="s">
        <v>1519</v>
      </c>
      <c r="F411" s="64" t="s">
        <v>1519</v>
      </c>
      <c r="G411" s="64" t="s">
        <v>1519</v>
      </c>
      <c r="H411" s="64" t="s">
        <v>1446</v>
      </c>
      <c r="I411" s="64" t="s">
        <v>1520</v>
      </c>
      <c r="J411" s="64" t="s">
        <v>1519</v>
      </c>
      <c r="K411" s="64" t="s">
        <v>1519</v>
      </c>
      <c r="L411" s="64" t="s">
        <v>1521</v>
      </c>
      <c r="M411" s="64" t="s">
        <v>1519</v>
      </c>
      <c r="N411" s="64" t="s">
        <v>1519</v>
      </c>
      <c r="O411" s="64" t="s">
        <v>1519</v>
      </c>
      <c r="P411" s="64" t="s">
        <v>1520</v>
      </c>
      <c r="Q411" s="64" t="s">
        <v>1519</v>
      </c>
      <c r="R411" s="64" t="s">
        <v>1519</v>
      </c>
      <c r="S411" s="64" t="s">
        <v>1446</v>
      </c>
      <c r="T411" s="64" t="s">
        <v>1521</v>
      </c>
      <c r="U411" s="64" t="s">
        <v>1446</v>
      </c>
      <c r="V411" s="64" t="s">
        <v>1446</v>
      </c>
      <c r="W411" s="64" t="s">
        <v>1520</v>
      </c>
      <c r="X411" s="64" t="s">
        <v>1446</v>
      </c>
      <c r="Y411" s="64" t="s">
        <v>1519</v>
      </c>
      <c r="Z411" s="64" t="s">
        <v>1446</v>
      </c>
      <c r="AA411" s="64" t="s">
        <v>1519</v>
      </c>
      <c r="AB411" s="64" t="s">
        <v>1521</v>
      </c>
      <c r="AC411" s="64" t="s">
        <v>1446</v>
      </c>
      <c r="AD411" s="64" t="s">
        <v>1520</v>
      </c>
      <c r="AE411" s="64" t="s">
        <v>1446</v>
      </c>
      <c r="AF411" s="64" t="s">
        <v>1519</v>
      </c>
      <c r="AG411" s="64"/>
      <c r="AH411" s="64">
        <f t="shared" si="32"/>
        <v>30</v>
      </c>
      <c r="AI411" s="64">
        <f t="shared" si="33"/>
        <v>15</v>
      </c>
      <c r="AJ411" s="64">
        <f t="shared" si="34"/>
        <v>3</v>
      </c>
      <c r="AK411" s="64">
        <f t="shared" si="35"/>
        <v>4</v>
      </c>
      <c r="AL411" s="64">
        <f t="shared" si="36"/>
        <v>8</v>
      </c>
    </row>
    <row r="412" spans="1:38">
      <c r="A412" s="63" t="str">
        <f>[1]Employee_Master!A408</f>
        <v>EMP0406</v>
      </c>
      <c r="B412" s="63" t="str">
        <f>[1]Employee_Master!B408</f>
        <v>Priya Mian</v>
      </c>
      <c r="C412" s="64" t="s">
        <v>1519</v>
      </c>
      <c r="D412" s="64" t="s">
        <v>1446</v>
      </c>
      <c r="E412" s="64" t="s">
        <v>1519</v>
      </c>
      <c r="F412" s="64" t="s">
        <v>1519</v>
      </c>
      <c r="G412" s="64" t="s">
        <v>1446</v>
      </c>
      <c r="H412" s="64" t="s">
        <v>1519</v>
      </c>
      <c r="I412" s="64" t="s">
        <v>1520</v>
      </c>
      <c r="J412" s="64" t="s">
        <v>1519</v>
      </c>
      <c r="K412" s="64" t="s">
        <v>1519</v>
      </c>
      <c r="L412" s="64" t="s">
        <v>1521</v>
      </c>
      <c r="M412" s="64" t="s">
        <v>1519</v>
      </c>
      <c r="N412" s="64" t="s">
        <v>1519</v>
      </c>
      <c r="O412" s="64" t="s">
        <v>1519</v>
      </c>
      <c r="P412" s="64" t="s">
        <v>1520</v>
      </c>
      <c r="Q412" s="64" t="s">
        <v>1519</v>
      </c>
      <c r="R412" s="64" t="s">
        <v>1519</v>
      </c>
      <c r="S412" s="64" t="s">
        <v>1519</v>
      </c>
      <c r="T412" s="64" t="s">
        <v>1521</v>
      </c>
      <c r="U412" s="64" t="s">
        <v>1446</v>
      </c>
      <c r="V412" s="64" t="s">
        <v>1519</v>
      </c>
      <c r="W412" s="64" t="s">
        <v>1520</v>
      </c>
      <c r="X412" s="64" t="s">
        <v>1519</v>
      </c>
      <c r="Y412" s="64" t="s">
        <v>1519</v>
      </c>
      <c r="Z412" s="64" t="s">
        <v>1446</v>
      </c>
      <c r="AA412" s="64" t="s">
        <v>1519</v>
      </c>
      <c r="AB412" s="64" t="s">
        <v>1521</v>
      </c>
      <c r="AC412" s="64" t="s">
        <v>1519</v>
      </c>
      <c r="AD412" s="64" t="s">
        <v>1520</v>
      </c>
      <c r="AE412" s="64" t="s">
        <v>1519</v>
      </c>
      <c r="AF412" s="64" t="s">
        <v>1519</v>
      </c>
      <c r="AG412" s="64"/>
      <c r="AH412" s="64">
        <f t="shared" si="32"/>
        <v>30</v>
      </c>
      <c r="AI412" s="64">
        <f t="shared" si="33"/>
        <v>19</v>
      </c>
      <c r="AJ412" s="64">
        <f t="shared" si="34"/>
        <v>3</v>
      </c>
      <c r="AK412" s="64">
        <f t="shared" si="35"/>
        <v>4</v>
      </c>
      <c r="AL412" s="64">
        <f t="shared" si="36"/>
        <v>4</v>
      </c>
    </row>
    <row r="413" spans="1:38">
      <c r="A413" s="63" t="str">
        <f>[1]Employee_Master!A409</f>
        <v>EMP0407</v>
      </c>
      <c r="B413" s="63" t="str">
        <f>[1]Employee_Master!B409</f>
        <v>Priya Sheikh</v>
      </c>
      <c r="C413" s="64" t="s">
        <v>1519</v>
      </c>
      <c r="D413" s="64" t="s">
        <v>1446</v>
      </c>
      <c r="E413" s="64" t="s">
        <v>1519</v>
      </c>
      <c r="F413" s="64" t="s">
        <v>1519</v>
      </c>
      <c r="G413" s="64" t="s">
        <v>1446</v>
      </c>
      <c r="H413" s="64" t="s">
        <v>1519</v>
      </c>
      <c r="I413" s="64" t="s">
        <v>1520</v>
      </c>
      <c r="J413" s="64" t="s">
        <v>1446</v>
      </c>
      <c r="K413" s="64" t="s">
        <v>1446</v>
      </c>
      <c r="L413" s="64" t="s">
        <v>1521</v>
      </c>
      <c r="M413" s="64" t="s">
        <v>1446</v>
      </c>
      <c r="N413" s="64" t="s">
        <v>1519</v>
      </c>
      <c r="O413" s="64" t="s">
        <v>1446</v>
      </c>
      <c r="P413" s="64" t="s">
        <v>1520</v>
      </c>
      <c r="Q413" s="64" t="s">
        <v>1519</v>
      </c>
      <c r="R413" s="64" t="s">
        <v>1519</v>
      </c>
      <c r="S413" s="64" t="s">
        <v>1519</v>
      </c>
      <c r="T413" s="64" t="s">
        <v>1521</v>
      </c>
      <c r="U413" s="64" t="s">
        <v>1519</v>
      </c>
      <c r="V413" s="64" t="s">
        <v>1519</v>
      </c>
      <c r="W413" s="64" t="s">
        <v>1520</v>
      </c>
      <c r="X413" s="64" t="s">
        <v>1519</v>
      </c>
      <c r="Y413" s="64" t="s">
        <v>1519</v>
      </c>
      <c r="Z413" s="64" t="s">
        <v>1519</v>
      </c>
      <c r="AA413" s="64" t="s">
        <v>1446</v>
      </c>
      <c r="AB413" s="64" t="s">
        <v>1521</v>
      </c>
      <c r="AC413" s="64" t="s">
        <v>1519</v>
      </c>
      <c r="AD413" s="64" t="s">
        <v>1520</v>
      </c>
      <c r="AE413" s="64" t="s">
        <v>1519</v>
      </c>
      <c r="AF413" s="64" t="s">
        <v>1519</v>
      </c>
      <c r="AG413" s="64"/>
      <c r="AH413" s="64">
        <f t="shared" si="32"/>
        <v>30</v>
      </c>
      <c r="AI413" s="64">
        <f t="shared" si="33"/>
        <v>16</v>
      </c>
      <c r="AJ413" s="64">
        <f t="shared" si="34"/>
        <v>3</v>
      </c>
      <c r="AK413" s="64">
        <f t="shared" si="35"/>
        <v>4</v>
      </c>
      <c r="AL413" s="64">
        <f t="shared" si="36"/>
        <v>7</v>
      </c>
    </row>
    <row r="414" spans="1:38">
      <c r="A414" s="63" t="str">
        <f>[1]Employee_Master!A410</f>
        <v>EMP0408</v>
      </c>
      <c r="B414" s="63" t="str">
        <f>[1]Employee_Master!B410</f>
        <v>Priya Suri</v>
      </c>
      <c r="C414" s="64" t="s">
        <v>1519</v>
      </c>
      <c r="D414" s="64" t="s">
        <v>1519</v>
      </c>
      <c r="E414" s="64" t="s">
        <v>1519</v>
      </c>
      <c r="F414" s="64" t="s">
        <v>1519</v>
      </c>
      <c r="G414" s="64" t="s">
        <v>1519</v>
      </c>
      <c r="H414" s="64" t="s">
        <v>1446</v>
      </c>
      <c r="I414" s="64" t="s">
        <v>1520</v>
      </c>
      <c r="J414" s="64" t="s">
        <v>1519</v>
      </c>
      <c r="K414" s="64" t="s">
        <v>1519</v>
      </c>
      <c r="L414" s="64" t="s">
        <v>1521</v>
      </c>
      <c r="M414" s="64" t="s">
        <v>1519</v>
      </c>
      <c r="N414" s="64" t="s">
        <v>1446</v>
      </c>
      <c r="O414" s="64" t="s">
        <v>1519</v>
      </c>
      <c r="P414" s="64" t="s">
        <v>1520</v>
      </c>
      <c r="Q414" s="64" t="s">
        <v>1519</v>
      </c>
      <c r="R414" s="64" t="s">
        <v>1519</v>
      </c>
      <c r="S414" s="64" t="s">
        <v>1519</v>
      </c>
      <c r="T414" s="64" t="s">
        <v>1521</v>
      </c>
      <c r="U414" s="64" t="s">
        <v>1446</v>
      </c>
      <c r="V414" s="64" t="s">
        <v>1519</v>
      </c>
      <c r="W414" s="64" t="s">
        <v>1520</v>
      </c>
      <c r="X414" s="64" t="s">
        <v>1519</v>
      </c>
      <c r="Y414" s="64" t="s">
        <v>1519</v>
      </c>
      <c r="Z414" s="64" t="s">
        <v>1519</v>
      </c>
      <c r="AA414" s="64" t="s">
        <v>1519</v>
      </c>
      <c r="AB414" s="64" t="s">
        <v>1521</v>
      </c>
      <c r="AC414" s="64" t="s">
        <v>1446</v>
      </c>
      <c r="AD414" s="64" t="s">
        <v>1520</v>
      </c>
      <c r="AE414" s="64" t="s">
        <v>1519</v>
      </c>
      <c r="AF414" s="64" t="s">
        <v>1446</v>
      </c>
      <c r="AG414" s="64"/>
      <c r="AH414" s="64">
        <f t="shared" si="32"/>
        <v>30</v>
      </c>
      <c r="AI414" s="64">
        <f t="shared" si="33"/>
        <v>18</v>
      </c>
      <c r="AJ414" s="64">
        <f t="shared" si="34"/>
        <v>3</v>
      </c>
      <c r="AK414" s="64">
        <f t="shared" si="35"/>
        <v>4</v>
      </c>
      <c r="AL414" s="64">
        <f t="shared" si="36"/>
        <v>5</v>
      </c>
    </row>
    <row r="415" spans="1:38">
      <c r="A415" s="63" t="str">
        <f>[1]Employee_Master!A411</f>
        <v>EMP0409</v>
      </c>
      <c r="B415" s="63" t="str">
        <f>[1]Employee_Master!B411</f>
        <v>Priya Malik</v>
      </c>
      <c r="C415" s="64" t="s">
        <v>1519</v>
      </c>
      <c r="D415" s="64" t="s">
        <v>1519</v>
      </c>
      <c r="E415" s="64" t="s">
        <v>1519</v>
      </c>
      <c r="F415" s="64" t="s">
        <v>1446</v>
      </c>
      <c r="G415" s="64" t="s">
        <v>1519</v>
      </c>
      <c r="H415" s="64" t="s">
        <v>1446</v>
      </c>
      <c r="I415" s="64" t="s">
        <v>1520</v>
      </c>
      <c r="J415" s="64" t="s">
        <v>1519</v>
      </c>
      <c r="K415" s="64" t="s">
        <v>1519</v>
      </c>
      <c r="L415" s="64" t="s">
        <v>1521</v>
      </c>
      <c r="M415" s="64" t="s">
        <v>1446</v>
      </c>
      <c r="N415" s="64" t="s">
        <v>1519</v>
      </c>
      <c r="O415" s="64" t="s">
        <v>1519</v>
      </c>
      <c r="P415" s="64" t="s">
        <v>1520</v>
      </c>
      <c r="Q415" s="64" t="s">
        <v>1519</v>
      </c>
      <c r="R415" s="64" t="s">
        <v>1446</v>
      </c>
      <c r="S415" s="64" t="s">
        <v>1446</v>
      </c>
      <c r="T415" s="64" t="s">
        <v>1521</v>
      </c>
      <c r="U415" s="64" t="s">
        <v>1519</v>
      </c>
      <c r="V415" s="64" t="s">
        <v>1519</v>
      </c>
      <c r="W415" s="64" t="s">
        <v>1520</v>
      </c>
      <c r="X415" s="64" t="s">
        <v>1519</v>
      </c>
      <c r="Y415" s="64" t="s">
        <v>1519</v>
      </c>
      <c r="Z415" s="64" t="s">
        <v>1519</v>
      </c>
      <c r="AA415" s="64" t="s">
        <v>1446</v>
      </c>
      <c r="AB415" s="64" t="s">
        <v>1521</v>
      </c>
      <c r="AC415" s="64" t="s">
        <v>1519</v>
      </c>
      <c r="AD415" s="64" t="s">
        <v>1520</v>
      </c>
      <c r="AE415" s="64" t="s">
        <v>1446</v>
      </c>
      <c r="AF415" s="64" t="s">
        <v>1446</v>
      </c>
      <c r="AG415" s="64"/>
      <c r="AH415" s="64">
        <f t="shared" si="32"/>
        <v>30</v>
      </c>
      <c r="AI415" s="64">
        <f t="shared" si="33"/>
        <v>15</v>
      </c>
      <c r="AJ415" s="64">
        <f t="shared" si="34"/>
        <v>3</v>
      </c>
      <c r="AK415" s="64">
        <f t="shared" si="35"/>
        <v>4</v>
      </c>
      <c r="AL415" s="64">
        <f t="shared" si="36"/>
        <v>8</v>
      </c>
    </row>
    <row r="416" spans="1:38">
      <c r="A416" s="63" t="str">
        <f>[1]Employee_Master!A412</f>
        <v>EMP0410</v>
      </c>
      <c r="B416" s="63" t="str">
        <f>[1]Employee_Master!B412</f>
        <v>Priya Qureshi</v>
      </c>
      <c r="C416" s="64" t="s">
        <v>1519</v>
      </c>
      <c r="D416" s="64" t="s">
        <v>1446</v>
      </c>
      <c r="E416" s="64" t="s">
        <v>1519</v>
      </c>
      <c r="F416" s="64" t="s">
        <v>1519</v>
      </c>
      <c r="G416" s="64" t="s">
        <v>1519</v>
      </c>
      <c r="H416" s="64" t="s">
        <v>1519</v>
      </c>
      <c r="I416" s="64" t="s">
        <v>1520</v>
      </c>
      <c r="J416" s="64" t="s">
        <v>1519</v>
      </c>
      <c r="K416" s="64" t="s">
        <v>1519</v>
      </c>
      <c r="L416" s="64" t="s">
        <v>1521</v>
      </c>
      <c r="M416" s="64" t="s">
        <v>1446</v>
      </c>
      <c r="N416" s="64" t="s">
        <v>1446</v>
      </c>
      <c r="O416" s="64" t="s">
        <v>1519</v>
      </c>
      <c r="P416" s="64" t="s">
        <v>1520</v>
      </c>
      <c r="Q416" s="64" t="s">
        <v>1519</v>
      </c>
      <c r="R416" s="64" t="s">
        <v>1519</v>
      </c>
      <c r="S416" s="64" t="s">
        <v>1519</v>
      </c>
      <c r="T416" s="64" t="s">
        <v>1521</v>
      </c>
      <c r="U416" s="64" t="s">
        <v>1519</v>
      </c>
      <c r="V416" s="64" t="s">
        <v>1519</v>
      </c>
      <c r="W416" s="64" t="s">
        <v>1520</v>
      </c>
      <c r="X416" s="64" t="s">
        <v>1446</v>
      </c>
      <c r="Y416" s="64" t="s">
        <v>1519</v>
      </c>
      <c r="Z416" s="64" t="s">
        <v>1519</v>
      </c>
      <c r="AA416" s="64" t="s">
        <v>1519</v>
      </c>
      <c r="AB416" s="64" t="s">
        <v>1521</v>
      </c>
      <c r="AC416" s="64" t="s">
        <v>1519</v>
      </c>
      <c r="AD416" s="64" t="s">
        <v>1520</v>
      </c>
      <c r="AE416" s="64" t="s">
        <v>1519</v>
      </c>
      <c r="AF416" s="64" t="s">
        <v>1519</v>
      </c>
      <c r="AG416" s="64"/>
      <c r="AH416" s="64">
        <f t="shared" si="32"/>
        <v>30</v>
      </c>
      <c r="AI416" s="64">
        <f t="shared" si="33"/>
        <v>19</v>
      </c>
      <c r="AJ416" s="64">
        <f t="shared" si="34"/>
        <v>3</v>
      </c>
      <c r="AK416" s="64">
        <f t="shared" si="35"/>
        <v>4</v>
      </c>
      <c r="AL416" s="64">
        <f t="shared" si="36"/>
        <v>4</v>
      </c>
    </row>
    <row r="417" spans="1:38">
      <c r="A417" s="63" t="str">
        <f>[1]Employee_Master!A413</f>
        <v>EMP0411</v>
      </c>
      <c r="B417" s="63" t="str">
        <f>[1]Employee_Master!B413</f>
        <v>Priya Shaikh</v>
      </c>
      <c r="C417" s="64" t="s">
        <v>1519</v>
      </c>
      <c r="D417" s="64" t="s">
        <v>1519</v>
      </c>
      <c r="E417" s="64" t="s">
        <v>1446</v>
      </c>
      <c r="F417" s="64" t="s">
        <v>1519</v>
      </c>
      <c r="G417" s="64" t="s">
        <v>1519</v>
      </c>
      <c r="H417" s="64" t="s">
        <v>1446</v>
      </c>
      <c r="I417" s="64" t="s">
        <v>1520</v>
      </c>
      <c r="J417" s="64" t="s">
        <v>1519</v>
      </c>
      <c r="K417" s="64" t="s">
        <v>1519</v>
      </c>
      <c r="L417" s="64" t="s">
        <v>1521</v>
      </c>
      <c r="M417" s="64" t="s">
        <v>1519</v>
      </c>
      <c r="N417" s="64" t="s">
        <v>1519</v>
      </c>
      <c r="O417" s="64" t="s">
        <v>1446</v>
      </c>
      <c r="P417" s="64" t="s">
        <v>1520</v>
      </c>
      <c r="Q417" s="64" t="s">
        <v>1519</v>
      </c>
      <c r="R417" s="64" t="s">
        <v>1519</v>
      </c>
      <c r="S417" s="64" t="s">
        <v>1519</v>
      </c>
      <c r="T417" s="64" t="s">
        <v>1521</v>
      </c>
      <c r="U417" s="64" t="s">
        <v>1519</v>
      </c>
      <c r="V417" s="64" t="s">
        <v>1519</v>
      </c>
      <c r="W417" s="64" t="s">
        <v>1520</v>
      </c>
      <c r="X417" s="64" t="s">
        <v>1519</v>
      </c>
      <c r="Y417" s="64" t="s">
        <v>1519</v>
      </c>
      <c r="Z417" s="64" t="s">
        <v>1519</v>
      </c>
      <c r="AA417" s="64" t="s">
        <v>1519</v>
      </c>
      <c r="AB417" s="64" t="s">
        <v>1521</v>
      </c>
      <c r="AC417" s="64" t="s">
        <v>1519</v>
      </c>
      <c r="AD417" s="64" t="s">
        <v>1520</v>
      </c>
      <c r="AE417" s="64" t="s">
        <v>1519</v>
      </c>
      <c r="AF417" s="64" t="s">
        <v>1519</v>
      </c>
      <c r="AG417" s="64"/>
      <c r="AH417" s="64">
        <f t="shared" si="32"/>
        <v>30</v>
      </c>
      <c r="AI417" s="64">
        <f t="shared" si="33"/>
        <v>20</v>
      </c>
      <c r="AJ417" s="64">
        <f t="shared" si="34"/>
        <v>3</v>
      </c>
      <c r="AK417" s="64">
        <f t="shared" si="35"/>
        <v>4</v>
      </c>
      <c r="AL417" s="64">
        <f t="shared" si="36"/>
        <v>3</v>
      </c>
    </row>
    <row r="418" spans="1:38">
      <c r="A418" s="63" t="str">
        <f>[1]Employee_Master!A414</f>
        <v>EMP0412</v>
      </c>
      <c r="B418" s="63" t="str">
        <f>[1]Employee_Master!B414</f>
        <v>Priya Chaudhary</v>
      </c>
      <c r="C418" s="64" t="s">
        <v>1519</v>
      </c>
      <c r="D418" s="64" t="s">
        <v>1519</v>
      </c>
      <c r="E418" s="64" t="s">
        <v>1519</v>
      </c>
      <c r="F418" s="64" t="s">
        <v>1519</v>
      </c>
      <c r="G418" s="64" t="s">
        <v>1519</v>
      </c>
      <c r="H418" s="64" t="s">
        <v>1519</v>
      </c>
      <c r="I418" s="64" t="s">
        <v>1520</v>
      </c>
      <c r="J418" s="64" t="s">
        <v>1519</v>
      </c>
      <c r="K418" s="64" t="s">
        <v>1519</v>
      </c>
      <c r="L418" s="64" t="s">
        <v>1521</v>
      </c>
      <c r="M418" s="64" t="s">
        <v>1519</v>
      </c>
      <c r="N418" s="64" t="s">
        <v>1519</v>
      </c>
      <c r="O418" s="64" t="s">
        <v>1446</v>
      </c>
      <c r="P418" s="64" t="s">
        <v>1520</v>
      </c>
      <c r="Q418" s="64" t="s">
        <v>1519</v>
      </c>
      <c r="R418" s="64" t="s">
        <v>1519</v>
      </c>
      <c r="S418" s="64" t="s">
        <v>1519</v>
      </c>
      <c r="T418" s="64" t="s">
        <v>1521</v>
      </c>
      <c r="U418" s="64" t="s">
        <v>1519</v>
      </c>
      <c r="V418" s="64" t="s">
        <v>1519</v>
      </c>
      <c r="W418" s="64" t="s">
        <v>1520</v>
      </c>
      <c r="X418" s="64" t="s">
        <v>1519</v>
      </c>
      <c r="Y418" s="64" t="s">
        <v>1519</v>
      </c>
      <c r="Z418" s="64" t="s">
        <v>1446</v>
      </c>
      <c r="AA418" s="64" t="s">
        <v>1519</v>
      </c>
      <c r="AB418" s="64" t="s">
        <v>1521</v>
      </c>
      <c r="AC418" s="64" t="s">
        <v>1446</v>
      </c>
      <c r="AD418" s="64" t="s">
        <v>1520</v>
      </c>
      <c r="AE418" s="64" t="s">
        <v>1446</v>
      </c>
      <c r="AF418" s="64" t="s">
        <v>1446</v>
      </c>
      <c r="AG418" s="64"/>
      <c r="AH418" s="64">
        <f t="shared" si="32"/>
        <v>30</v>
      </c>
      <c r="AI418" s="64">
        <f t="shared" si="33"/>
        <v>18</v>
      </c>
      <c r="AJ418" s="64">
        <f t="shared" si="34"/>
        <v>3</v>
      </c>
      <c r="AK418" s="64">
        <f t="shared" si="35"/>
        <v>4</v>
      </c>
      <c r="AL418" s="64">
        <f t="shared" si="36"/>
        <v>5</v>
      </c>
    </row>
    <row r="419" spans="1:38">
      <c r="A419" s="63" t="str">
        <f>[1]Employee_Master!A415</f>
        <v>EMP0413</v>
      </c>
      <c r="B419" s="63" t="str">
        <f>[1]Employee_Master!B415</f>
        <v>Priya Tyagi</v>
      </c>
      <c r="C419" s="64" t="s">
        <v>1519</v>
      </c>
      <c r="D419" s="64" t="s">
        <v>1446</v>
      </c>
      <c r="E419" s="64" t="s">
        <v>1519</v>
      </c>
      <c r="F419" s="64" t="s">
        <v>1519</v>
      </c>
      <c r="G419" s="64" t="s">
        <v>1519</v>
      </c>
      <c r="H419" s="64" t="s">
        <v>1519</v>
      </c>
      <c r="I419" s="64" t="s">
        <v>1520</v>
      </c>
      <c r="J419" s="64" t="s">
        <v>1519</v>
      </c>
      <c r="K419" s="64" t="s">
        <v>1519</v>
      </c>
      <c r="L419" s="64" t="s">
        <v>1521</v>
      </c>
      <c r="M419" s="64" t="s">
        <v>1519</v>
      </c>
      <c r="N419" s="64" t="s">
        <v>1519</v>
      </c>
      <c r="O419" s="64" t="s">
        <v>1446</v>
      </c>
      <c r="P419" s="64" t="s">
        <v>1520</v>
      </c>
      <c r="Q419" s="64" t="s">
        <v>1519</v>
      </c>
      <c r="R419" s="64" t="s">
        <v>1446</v>
      </c>
      <c r="S419" s="64" t="s">
        <v>1519</v>
      </c>
      <c r="T419" s="64" t="s">
        <v>1521</v>
      </c>
      <c r="U419" s="64" t="s">
        <v>1519</v>
      </c>
      <c r="V419" s="64" t="s">
        <v>1519</v>
      </c>
      <c r="W419" s="64" t="s">
        <v>1520</v>
      </c>
      <c r="X419" s="64" t="s">
        <v>1519</v>
      </c>
      <c r="Y419" s="64" t="s">
        <v>1519</v>
      </c>
      <c r="Z419" s="64" t="s">
        <v>1519</v>
      </c>
      <c r="AA419" s="64" t="s">
        <v>1519</v>
      </c>
      <c r="AB419" s="64" t="s">
        <v>1521</v>
      </c>
      <c r="AC419" s="64" t="s">
        <v>1519</v>
      </c>
      <c r="AD419" s="64" t="s">
        <v>1520</v>
      </c>
      <c r="AE419" s="64" t="s">
        <v>1519</v>
      </c>
      <c r="AF419" s="64" t="s">
        <v>1519</v>
      </c>
      <c r="AG419" s="64"/>
      <c r="AH419" s="64">
        <f t="shared" si="32"/>
        <v>30</v>
      </c>
      <c r="AI419" s="64">
        <f t="shared" si="33"/>
        <v>20</v>
      </c>
      <c r="AJ419" s="64">
        <f t="shared" si="34"/>
        <v>3</v>
      </c>
      <c r="AK419" s="64">
        <f t="shared" si="35"/>
        <v>4</v>
      </c>
      <c r="AL419" s="64">
        <f t="shared" si="36"/>
        <v>3</v>
      </c>
    </row>
    <row r="420" spans="1:38">
      <c r="A420" s="63" t="str">
        <f>[1]Employee_Master!A416</f>
        <v>EMP0414</v>
      </c>
      <c r="B420" s="63" t="str">
        <f>[1]Employee_Master!B416</f>
        <v>Priya Jain</v>
      </c>
      <c r="C420" s="64" t="s">
        <v>1446</v>
      </c>
      <c r="D420" s="64" t="s">
        <v>1519</v>
      </c>
      <c r="E420" s="64" t="s">
        <v>1446</v>
      </c>
      <c r="F420" s="64" t="s">
        <v>1446</v>
      </c>
      <c r="G420" s="64" t="s">
        <v>1519</v>
      </c>
      <c r="H420" s="64" t="s">
        <v>1519</v>
      </c>
      <c r="I420" s="64" t="s">
        <v>1520</v>
      </c>
      <c r="J420" s="64" t="s">
        <v>1519</v>
      </c>
      <c r="K420" s="64" t="s">
        <v>1519</v>
      </c>
      <c r="L420" s="64" t="s">
        <v>1521</v>
      </c>
      <c r="M420" s="64" t="s">
        <v>1519</v>
      </c>
      <c r="N420" s="64" t="s">
        <v>1446</v>
      </c>
      <c r="O420" s="64" t="s">
        <v>1446</v>
      </c>
      <c r="P420" s="64" t="s">
        <v>1520</v>
      </c>
      <c r="Q420" s="64" t="s">
        <v>1446</v>
      </c>
      <c r="R420" s="64" t="s">
        <v>1519</v>
      </c>
      <c r="S420" s="64" t="s">
        <v>1519</v>
      </c>
      <c r="T420" s="64" t="s">
        <v>1521</v>
      </c>
      <c r="U420" s="64" t="s">
        <v>1519</v>
      </c>
      <c r="V420" s="64" t="s">
        <v>1519</v>
      </c>
      <c r="W420" s="64" t="s">
        <v>1520</v>
      </c>
      <c r="X420" s="64" t="s">
        <v>1519</v>
      </c>
      <c r="Y420" s="64" t="s">
        <v>1519</v>
      </c>
      <c r="Z420" s="64" t="s">
        <v>1446</v>
      </c>
      <c r="AA420" s="64" t="s">
        <v>1519</v>
      </c>
      <c r="AB420" s="64" t="s">
        <v>1521</v>
      </c>
      <c r="AC420" s="64" t="s">
        <v>1519</v>
      </c>
      <c r="AD420" s="64" t="s">
        <v>1520</v>
      </c>
      <c r="AE420" s="64" t="s">
        <v>1519</v>
      </c>
      <c r="AF420" s="64" t="s">
        <v>1519</v>
      </c>
      <c r="AG420" s="64"/>
      <c r="AH420" s="64">
        <f t="shared" si="32"/>
        <v>30</v>
      </c>
      <c r="AI420" s="64">
        <f t="shared" si="33"/>
        <v>16</v>
      </c>
      <c r="AJ420" s="64">
        <f t="shared" si="34"/>
        <v>3</v>
      </c>
      <c r="AK420" s="64">
        <f t="shared" si="35"/>
        <v>4</v>
      </c>
      <c r="AL420" s="64">
        <f t="shared" si="36"/>
        <v>7</v>
      </c>
    </row>
    <row r="421" spans="1:38">
      <c r="A421" s="63" t="str">
        <f>[1]Employee_Master!A417</f>
        <v>EMP0415</v>
      </c>
      <c r="B421" s="63" t="str">
        <f>[1]Employee_Master!B417</f>
        <v>Priya Agarwal</v>
      </c>
      <c r="C421" s="64" t="s">
        <v>1519</v>
      </c>
      <c r="D421" s="64" t="s">
        <v>1519</v>
      </c>
      <c r="E421" s="64" t="s">
        <v>1519</v>
      </c>
      <c r="F421" s="64" t="s">
        <v>1519</v>
      </c>
      <c r="G421" s="64" t="s">
        <v>1519</v>
      </c>
      <c r="H421" s="64" t="s">
        <v>1446</v>
      </c>
      <c r="I421" s="64" t="s">
        <v>1520</v>
      </c>
      <c r="J421" s="64" t="s">
        <v>1519</v>
      </c>
      <c r="K421" s="64" t="s">
        <v>1519</v>
      </c>
      <c r="L421" s="64" t="s">
        <v>1521</v>
      </c>
      <c r="M421" s="64" t="s">
        <v>1519</v>
      </c>
      <c r="N421" s="64" t="s">
        <v>1519</v>
      </c>
      <c r="O421" s="64" t="s">
        <v>1519</v>
      </c>
      <c r="P421" s="64" t="s">
        <v>1520</v>
      </c>
      <c r="Q421" s="64" t="s">
        <v>1519</v>
      </c>
      <c r="R421" s="64" t="s">
        <v>1446</v>
      </c>
      <c r="S421" s="64" t="s">
        <v>1519</v>
      </c>
      <c r="T421" s="64" t="s">
        <v>1521</v>
      </c>
      <c r="U421" s="64" t="s">
        <v>1519</v>
      </c>
      <c r="V421" s="64" t="s">
        <v>1519</v>
      </c>
      <c r="W421" s="64" t="s">
        <v>1520</v>
      </c>
      <c r="X421" s="64" t="s">
        <v>1519</v>
      </c>
      <c r="Y421" s="64" t="s">
        <v>1519</v>
      </c>
      <c r="Z421" s="64" t="s">
        <v>1519</v>
      </c>
      <c r="AA421" s="64" t="s">
        <v>1519</v>
      </c>
      <c r="AB421" s="64" t="s">
        <v>1521</v>
      </c>
      <c r="AC421" s="64" t="s">
        <v>1446</v>
      </c>
      <c r="AD421" s="64" t="s">
        <v>1520</v>
      </c>
      <c r="AE421" s="64" t="s">
        <v>1519</v>
      </c>
      <c r="AF421" s="64" t="s">
        <v>1519</v>
      </c>
      <c r="AG421" s="64"/>
      <c r="AH421" s="64">
        <f t="shared" si="32"/>
        <v>30</v>
      </c>
      <c r="AI421" s="64">
        <f t="shared" si="33"/>
        <v>20</v>
      </c>
      <c r="AJ421" s="64">
        <f t="shared" si="34"/>
        <v>3</v>
      </c>
      <c r="AK421" s="64">
        <f t="shared" si="35"/>
        <v>4</v>
      </c>
      <c r="AL421" s="64">
        <f t="shared" si="36"/>
        <v>3</v>
      </c>
    </row>
    <row r="422" spans="1:38">
      <c r="A422" s="63" t="str">
        <f>[1]Employee_Master!A418</f>
        <v>EMP0416</v>
      </c>
      <c r="B422" s="63" t="str">
        <f>[1]Employee_Master!B418</f>
        <v>Priya Nair</v>
      </c>
      <c r="C422" s="64" t="s">
        <v>1519</v>
      </c>
      <c r="D422" s="64" t="s">
        <v>1519</v>
      </c>
      <c r="E422" s="64" t="s">
        <v>1519</v>
      </c>
      <c r="F422" s="64" t="s">
        <v>1519</v>
      </c>
      <c r="G422" s="64" t="s">
        <v>1446</v>
      </c>
      <c r="H422" s="64" t="s">
        <v>1519</v>
      </c>
      <c r="I422" s="64" t="s">
        <v>1520</v>
      </c>
      <c r="J422" s="64" t="s">
        <v>1519</v>
      </c>
      <c r="K422" s="64" t="s">
        <v>1446</v>
      </c>
      <c r="L422" s="64" t="s">
        <v>1521</v>
      </c>
      <c r="M422" s="64" t="s">
        <v>1519</v>
      </c>
      <c r="N422" s="64" t="s">
        <v>1519</v>
      </c>
      <c r="O422" s="64" t="s">
        <v>1446</v>
      </c>
      <c r="P422" s="64" t="s">
        <v>1520</v>
      </c>
      <c r="Q422" s="64" t="s">
        <v>1519</v>
      </c>
      <c r="R422" s="64" t="s">
        <v>1519</v>
      </c>
      <c r="S422" s="64" t="s">
        <v>1519</v>
      </c>
      <c r="T422" s="64" t="s">
        <v>1521</v>
      </c>
      <c r="U422" s="64" t="s">
        <v>1519</v>
      </c>
      <c r="V422" s="64" t="s">
        <v>1519</v>
      </c>
      <c r="W422" s="64" t="s">
        <v>1520</v>
      </c>
      <c r="X422" s="64" t="s">
        <v>1446</v>
      </c>
      <c r="Y422" s="64" t="s">
        <v>1519</v>
      </c>
      <c r="Z422" s="64" t="s">
        <v>1519</v>
      </c>
      <c r="AA422" s="64" t="s">
        <v>1519</v>
      </c>
      <c r="AB422" s="64" t="s">
        <v>1521</v>
      </c>
      <c r="AC422" s="64" t="s">
        <v>1519</v>
      </c>
      <c r="AD422" s="64" t="s">
        <v>1520</v>
      </c>
      <c r="AE422" s="64" t="s">
        <v>1519</v>
      </c>
      <c r="AF422" s="64" t="s">
        <v>1519</v>
      </c>
      <c r="AG422" s="64"/>
      <c r="AH422" s="64">
        <f t="shared" si="32"/>
        <v>30</v>
      </c>
      <c r="AI422" s="64">
        <f t="shared" si="33"/>
        <v>19</v>
      </c>
      <c r="AJ422" s="64">
        <f t="shared" si="34"/>
        <v>3</v>
      </c>
      <c r="AK422" s="64">
        <f t="shared" si="35"/>
        <v>4</v>
      </c>
      <c r="AL422" s="64">
        <f t="shared" si="36"/>
        <v>4</v>
      </c>
    </row>
    <row r="423" spans="1:38">
      <c r="A423" s="63" t="str">
        <f>[1]Employee_Master!A419</f>
        <v>EMP0417</v>
      </c>
      <c r="B423" s="63" t="str">
        <f>[1]Employee_Master!B419</f>
        <v>Mohit Khan</v>
      </c>
      <c r="C423" s="64" t="s">
        <v>1446</v>
      </c>
      <c r="D423" s="64" t="s">
        <v>1519</v>
      </c>
      <c r="E423" s="64" t="s">
        <v>1519</v>
      </c>
      <c r="F423" s="64" t="s">
        <v>1446</v>
      </c>
      <c r="G423" s="64" t="s">
        <v>1446</v>
      </c>
      <c r="H423" s="64" t="s">
        <v>1519</v>
      </c>
      <c r="I423" s="64" t="s">
        <v>1520</v>
      </c>
      <c r="J423" s="64" t="s">
        <v>1519</v>
      </c>
      <c r="K423" s="64" t="s">
        <v>1519</v>
      </c>
      <c r="L423" s="64" t="s">
        <v>1521</v>
      </c>
      <c r="M423" s="64" t="s">
        <v>1519</v>
      </c>
      <c r="N423" s="64" t="s">
        <v>1446</v>
      </c>
      <c r="O423" s="64" t="s">
        <v>1519</v>
      </c>
      <c r="P423" s="64" t="s">
        <v>1520</v>
      </c>
      <c r="Q423" s="64" t="s">
        <v>1519</v>
      </c>
      <c r="R423" s="64" t="s">
        <v>1446</v>
      </c>
      <c r="S423" s="64" t="s">
        <v>1519</v>
      </c>
      <c r="T423" s="64" t="s">
        <v>1521</v>
      </c>
      <c r="U423" s="64" t="s">
        <v>1446</v>
      </c>
      <c r="V423" s="64" t="s">
        <v>1519</v>
      </c>
      <c r="W423" s="64" t="s">
        <v>1520</v>
      </c>
      <c r="X423" s="64" t="s">
        <v>1519</v>
      </c>
      <c r="Y423" s="64" t="s">
        <v>1519</v>
      </c>
      <c r="Z423" s="64" t="s">
        <v>1519</v>
      </c>
      <c r="AA423" s="64" t="s">
        <v>1519</v>
      </c>
      <c r="AB423" s="64" t="s">
        <v>1521</v>
      </c>
      <c r="AC423" s="64" t="s">
        <v>1519</v>
      </c>
      <c r="AD423" s="64" t="s">
        <v>1520</v>
      </c>
      <c r="AE423" s="64" t="s">
        <v>1519</v>
      </c>
      <c r="AF423" s="64" t="s">
        <v>1446</v>
      </c>
      <c r="AG423" s="64"/>
      <c r="AH423" s="64">
        <f t="shared" si="32"/>
        <v>30</v>
      </c>
      <c r="AI423" s="64">
        <f t="shared" si="33"/>
        <v>16</v>
      </c>
      <c r="AJ423" s="64">
        <f t="shared" si="34"/>
        <v>3</v>
      </c>
      <c r="AK423" s="64">
        <f t="shared" si="35"/>
        <v>4</v>
      </c>
      <c r="AL423" s="64">
        <f t="shared" si="36"/>
        <v>7</v>
      </c>
    </row>
    <row r="424" spans="1:38">
      <c r="A424" s="63" t="str">
        <f>[1]Employee_Master!A420</f>
        <v>EMP0418</v>
      </c>
      <c r="B424" s="63" t="str">
        <f>[1]Employee_Master!B420</f>
        <v>Mohit Sharma</v>
      </c>
      <c r="C424" s="64" t="s">
        <v>1519</v>
      </c>
      <c r="D424" s="64" t="s">
        <v>1519</v>
      </c>
      <c r="E424" s="64" t="s">
        <v>1446</v>
      </c>
      <c r="F424" s="64" t="s">
        <v>1519</v>
      </c>
      <c r="G424" s="64" t="s">
        <v>1519</v>
      </c>
      <c r="H424" s="64" t="s">
        <v>1519</v>
      </c>
      <c r="I424" s="64" t="s">
        <v>1520</v>
      </c>
      <c r="J424" s="64" t="s">
        <v>1519</v>
      </c>
      <c r="K424" s="64" t="s">
        <v>1446</v>
      </c>
      <c r="L424" s="64" t="s">
        <v>1521</v>
      </c>
      <c r="M424" s="64" t="s">
        <v>1519</v>
      </c>
      <c r="N424" s="64" t="s">
        <v>1519</v>
      </c>
      <c r="O424" s="64" t="s">
        <v>1519</v>
      </c>
      <c r="P424" s="64" t="s">
        <v>1520</v>
      </c>
      <c r="Q424" s="64" t="s">
        <v>1519</v>
      </c>
      <c r="R424" s="64" t="s">
        <v>1519</v>
      </c>
      <c r="S424" s="64" t="s">
        <v>1519</v>
      </c>
      <c r="T424" s="64" t="s">
        <v>1521</v>
      </c>
      <c r="U424" s="64" t="s">
        <v>1519</v>
      </c>
      <c r="V424" s="64" t="s">
        <v>1519</v>
      </c>
      <c r="W424" s="64" t="s">
        <v>1520</v>
      </c>
      <c r="X424" s="64" t="s">
        <v>1519</v>
      </c>
      <c r="Y424" s="64" t="s">
        <v>1519</v>
      </c>
      <c r="Z424" s="64" t="s">
        <v>1519</v>
      </c>
      <c r="AA424" s="64" t="s">
        <v>1446</v>
      </c>
      <c r="AB424" s="64" t="s">
        <v>1521</v>
      </c>
      <c r="AC424" s="64" t="s">
        <v>1519</v>
      </c>
      <c r="AD424" s="64" t="s">
        <v>1520</v>
      </c>
      <c r="AE424" s="64" t="s">
        <v>1519</v>
      </c>
      <c r="AF424" s="64" t="s">
        <v>1446</v>
      </c>
      <c r="AG424" s="64"/>
      <c r="AH424" s="64">
        <f t="shared" si="32"/>
        <v>30</v>
      </c>
      <c r="AI424" s="64">
        <f t="shared" si="33"/>
        <v>19</v>
      </c>
      <c r="AJ424" s="64">
        <f t="shared" si="34"/>
        <v>3</v>
      </c>
      <c r="AK424" s="64">
        <f t="shared" si="35"/>
        <v>4</v>
      </c>
      <c r="AL424" s="64">
        <f t="shared" si="36"/>
        <v>4</v>
      </c>
    </row>
    <row r="425" spans="1:38">
      <c r="A425" s="63" t="str">
        <f>[1]Employee_Master!A421</f>
        <v>EMP0419</v>
      </c>
      <c r="B425" s="63" t="str">
        <f>[1]Employee_Master!B421</f>
        <v>Mohit Raza</v>
      </c>
      <c r="C425" s="64" t="s">
        <v>1519</v>
      </c>
      <c r="D425" s="64" t="s">
        <v>1519</v>
      </c>
      <c r="E425" s="64" t="s">
        <v>1519</v>
      </c>
      <c r="F425" s="64" t="s">
        <v>1446</v>
      </c>
      <c r="G425" s="64" t="s">
        <v>1519</v>
      </c>
      <c r="H425" s="64" t="s">
        <v>1519</v>
      </c>
      <c r="I425" s="64" t="s">
        <v>1520</v>
      </c>
      <c r="J425" s="64" t="s">
        <v>1446</v>
      </c>
      <c r="K425" s="64" t="s">
        <v>1519</v>
      </c>
      <c r="L425" s="64" t="s">
        <v>1521</v>
      </c>
      <c r="M425" s="64" t="s">
        <v>1519</v>
      </c>
      <c r="N425" s="64" t="s">
        <v>1519</v>
      </c>
      <c r="O425" s="64" t="s">
        <v>1519</v>
      </c>
      <c r="P425" s="64" t="s">
        <v>1520</v>
      </c>
      <c r="Q425" s="64" t="s">
        <v>1519</v>
      </c>
      <c r="R425" s="64" t="s">
        <v>1519</v>
      </c>
      <c r="S425" s="64" t="s">
        <v>1519</v>
      </c>
      <c r="T425" s="64" t="s">
        <v>1521</v>
      </c>
      <c r="U425" s="64" t="s">
        <v>1519</v>
      </c>
      <c r="V425" s="64" t="s">
        <v>1519</v>
      </c>
      <c r="W425" s="64" t="s">
        <v>1520</v>
      </c>
      <c r="X425" s="64" t="s">
        <v>1446</v>
      </c>
      <c r="Y425" s="64" t="s">
        <v>1446</v>
      </c>
      <c r="Z425" s="64" t="s">
        <v>1519</v>
      </c>
      <c r="AA425" s="64" t="s">
        <v>1519</v>
      </c>
      <c r="AB425" s="64" t="s">
        <v>1521</v>
      </c>
      <c r="AC425" s="64" t="s">
        <v>1446</v>
      </c>
      <c r="AD425" s="64" t="s">
        <v>1520</v>
      </c>
      <c r="AE425" s="64" t="s">
        <v>1519</v>
      </c>
      <c r="AF425" s="64" t="s">
        <v>1519</v>
      </c>
      <c r="AG425" s="64"/>
      <c r="AH425" s="64">
        <f t="shared" si="32"/>
        <v>30</v>
      </c>
      <c r="AI425" s="64">
        <f t="shared" si="33"/>
        <v>18</v>
      </c>
      <c r="AJ425" s="64">
        <f t="shared" si="34"/>
        <v>3</v>
      </c>
      <c r="AK425" s="64">
        <f t="shared" si="35"/>
        <v>4</v>
      </c>
      <c r="AL425" s="64">
        <f t="shared" si="36"/>
        <v>5</v>
      </c>
    </row>
    <row r="426" spans="1:38">
      <c r="A426" s="63" t="str">
        <f>[1]Employee_Master!A422</f>
        <v>EMP0420</v>
      </c>
      <c r="B426" s="63" t="str">
        <f>[1]Employee_Master!B422</f>
        <v>Mohit Singh</v>
      </c>
      <c r="C426" s="64" t="s">
        <v>1446</v>
      </c>
      <c r="D426" s="64" t="s">
        <v>1446</v>
      </c>
      <c r="E426" s="64" t="s">
        <v>1446</v>
      </c>
      <c r="F426" s="64" t="s">
        <v>1519</v>
      </c>
      <c r="G426" s="64" t="s">
        <v>1519</v>
      </c>
      <c r="H426" s="64" t="s">
        <v>1519</v>
      </c>
      <c r="I426" s="64" t="s">
        <v>1520</v>
      </c>
      <c r="J426" s="64" t="s">
        <v>1446</v>
      </c>
      <c r="K426" s="64" t="s">
        <v>1446</v>
      </c>
      <c r="L426" s="64" t="s">
        <v>1521</v>
      </c>
      <c r="M426" s="64" t="s">
        <v>1519</v>
      </c>
      <c r="N426" s="64" t="s">
        <v>1519</v>
      </c>
      <c r="O426" s="64" t="s">
        <v>1446</v>
      </c>
      <c r="P426" s="64" t="s">
        <v>1520</v>
      </c>
      <c r="Q426" s="64" t="s">
        <v>1519</v>
      </c>
      <c r="R426" s="64" t="s">
        <v>1519</v>
      </c>
      <c r="S426" s="64" t="s">
        <v>1519</v>
      </c>
      <c r="T426" s="64" t="s">
        <v>1521</v>
      </c>
      <c r="U426" s="64" t="s">
        <v>1519</v>
      </c>
      <c r="V426" s="64" t="s">
        <v>1519</v>
      </c>
      <c r="W426" s="64" t="s">
        <v>1520</v>
      </c>
      <c r="X426" s="64" t="s">
        <v>1519</v>
      </c>
      <c r="Y426" s="64" t="s">
        <v>1519</v>
      </c>
      <c r="Z426" s="64" t="s">
        <v>1446</v>
      </c>
      <c r="AA426" s="64" t="s">
        <v>1519</v>
      </c>
      <c r="AB426" s="64" t="s">
        <v>1521</v>
      </c>
      <c r="AC426" s="64" t="s">
        <v>1519</v>
      </c>
      <c r="AD426" s="64" t="s">
        <v>1520</v>
      </c>
      <c r="AE426" s="64" t="s">
        <v>1519</v>
      </c>
      <c r="AF426" s="64" t="s">
        <v>1519</v>
      </c>
      <c r="AG426" s="64"/>
      <c r="AH426" s="64">
        <f t="shared" si="32"/>
        <v>30</v>
      </c>
      <c r="AI426" s="64">
        <f t="shared" si="33"/>
        <v>16</v>
      </c>
      <c r="AJ426" s="64">
        <f t="shared" si="34"/>
        <v>3</v>
      </c>
      <c r="AK426" s="64">
        <f t="shared" si="35"/>
        <v>4</v>
      </c>
      <c r="AL426" s="64">
        <f t="shared" si="36"/>
        <v>7</v>
      </c>
    </row>
    <row r="427" spans="1:38">
      <c r="A427" s="63" t="str">
        <f>[1]Employee_Master!A423</f>
        <v>EMP0421</v>
      </c>
      <c r="B427" s="63" t="str">
        <f>[1]Employee_Master!B423</f>
        <v>Mohit Ahmed</v>
      </c>
      <c r="C427" s="64" t="s">
        <v>1519</v>
      </c>
      <c r="D427" s="64" t="s">
        <v>1446</v>
      </c>
      <c r="E427" s="64" t="s">
        <v>1446</v>
      </c>
      <c r="F427" s="64" t="s">
        <v>1519</v>
      </c>
      <c r="G427" s="64" t="s">
        <v>1446</v>
      </c>
      <c r="H427" s="64" t="s">
        <v>1519</v>
      </c>
      <c r="I427" s="64" t="s">
        <v>1520</v>
      </c>
      <c r="J427" s="64" t="s">
        <v>1519</v>
      </c>
      <c r="K427" s="64" t="s">
        <v>1519</v>
      </c>
      <c r="L427" s="64" t="s">
        <v>1521</v>
      </c>
      <c r="M427" s="64" t="s">
        <v>1519</v>
      </c>
      <c r="N427" s="64" t="s">
        <v>1446</v>
      </c>
      <c r="O427" s="64" t="s">
        <v>1519</v>
      </c>
      <c r="P427" s="64" t="s">
        <v>1520</v>
      </c>
      <c r="Q427" s="64" t="s">
        <v>1519</v>
      </c>
      <c r="R427" s="64" t="s">
        <v>1519</v>
      </c>
      <c r="S427" s="64" t="s">
        <v>1519</v>
      </c>
      <c r="T427" s="64" t="s">
        <v>1521</v>
      </c>
      <c r="U427" s="64" t="s">
        <v>1519</v>
      </c>
      <c r="V427" s="64" t="s">
        <v>1519</v>
      </c>
      <c r="W427" s="64" t="s">
        <v>1520</v>
      </c>
      <c r="X427" s="64" t="s">
        <v>1519</v>
      </c>
      <c r="Y427" s="64" t="s">
        <v>1519</v>
      </c>
      <c r="Z427" s="64" t="s">
        <v>1519</v>
      </c>
      <c r="AA427" s="64" t="s">
        <v>1519</v>
      </c>
      <c r="AB427" s="64" t="s">
        <v>1521</v>
      </c>
      <c r="AC427" s="64" t="s">
        <v>1519</v>
      </c>
      <c r="AD427" s="64" t="s">
        <v>1520</v>
      </c>
      <c r="AE427" s="64" t="s">
        <v>1519</v>
      </c>
      <c r="AF427" s="64" t="s">
        <v>1519</v>
      </c>
      <c r="AG427" s="64"/>
      <c r="AH427" s="64">
        <f t="shared" si="32"/>
        <v>30</v>
      </c>
      <c r="AI427" s="64">
        <f t="shared" si="33"/>
        <v>19</v>
      </c>
      <c r="AJ427" s="64">
        <f t="shared" si="34"/>
        <v>3</v>
      </c>
      <c r="AK427" s="64">
        <f t="shared" si="35"/>
        <v>4</v>
      </c>
      <c r="AL427" s="64">
        <f t="shared" si="36"/>
        <v>4</v>
      </c>
    </row>
    <row r="428" spans="1:38">
      <c r="A428" s="63" t="str">
        <f>[1]Employee_Master!A424</f>
        <v>EMP0422</v>
      </c>
      <c r="B428" s="63" t="str">
        <f>[1]Employee_Master!B424</f>
        <v>Mohit Gupta</v>
      </c>
      <c r="C428" s="64" t="s">
        <v>1446</v>
      </c>
      <c r="D428" s="64" t="s">
        <v>1519</v>
      </c>
      <c r="E428" s="64" t="s">
        <v>1519</v>
      </c>
      <c r="F428" s="64" t="s">
        <v>1519</v>
      </c>
      <c r="G428" s="64" t="s">
        <v>1519</v>
      </c>
      <c r="H428" s="64" t="s">
        <v>1519</v>
      </c>
      <c r="I428" s="64" t="s">
        <v>1520</v>
      </c>
      <c r="J428" s="64" t="s">
        <v>1519</v>
      </c>
      <c r="K428" s="64" t="s">
        <v>1519</v>
      </c>
      <c r="L428" s="64" t="s">
        <v>1521</v>
      </c>
      <c r="M428" s="64" t="s">
        <v>1519</v>
      </c>
      <c r="N428" s="64" t="s">
        <v>1519</v>
      </c>
      <c r="O428" s="64" t="s">
        <v>1519</v>
      </c>
      <c r="P428" s="64" t="s">
        <v>1520</v>
      </c>
      <c r="Q428" s="64" t="s">
        <v>1519</v>
      </c>
      <c r="R428" s="64" t="s">
        <v>1446</v>
      </c>
      <c r="S428" s="64" t="s">
        <v>1519</v>
      </c>
      <c r="T428" s="64" t="s">
        <v>1521</v>
      </c>
      <c r="U428" s="64" t="s">
        <v>1519</v>
      </c>
      <c r="V428" s="64" t="s">
        <v>1519</v>
      </c>
      <c r="W428" s="64" t="s">
        <v>1520</v>
      </c>
      <c r="X428" s="64" t="s">
        <v>1519</v>
      </c>
      <c r="Y428" s="64" t="s">
        <v>1519</v>
      </c>
      <c r="Z428" s="64" t="s">
        <v>1519</v>
      </c>
      <c r="AA428" s="64" t="s">
        <v>1519</v>
      </c>
      <c r="AB428" s="64" t="s">
        <v>1521</v>
      </c>
      <c r="AC428" s="64" t="s">
        <v>1519</v>
      </c>
      <c r="AD428" s="64" t="s">
        <v>1520</v>
      </c>
      <c r="AE428" s="64" t="s">
        <v>1519</v>
      </c>
      <c r="AF428" s="64" t="s">
        <v>1519</v>
      </c>
      <c r="AG428" s="64"/>
      <c r="AH428" s="64">
        <f t="shared" si="32"/>
        <v>30</v>
      </c>
      <c r="AI428" s="64">
        <f t="shared" si="33"/>
        <v>21</v>
      </c>
      <c r="AJ428" s="64">
        <f t="shared" si="34"/>
        <v>3</v>
      </c>
      <c r="AK428" s="64">
        <f t="shared" si="35"/>
        <v>4</v>
      </c>
      <c r="AL428" s="64">
        <f t="shared" si="36"/>
        <v>2</v>
      </c>
    </row>
    <row r="429" spans="1:38">
      <c r="A429" s="63" t="str">
        <f>[1]Employee_Master!A425</f>
        <v>EMP0423</v>
      </c>
      <c r="B429" s="63" t="str">
        <f>[1]Employee_Master!B425</f>
        <v>Mohit Kumar</v>
      </c>
      <c r="C429" s="64" t="s">
        <v>1519</v>
      </c>
      <c r="D429" s="64" t="s">
        <v>1519</v>
      </c>
      <c r="E429" s="64" t="s">
        <v>1446</v>
      </c>
      <c r="F429" s="64" t="s">
        <v>1519</v>
      </c>
      <c r="G429" s="64" t="s">
        <v>1519</v>
      </c>
      <c r="H429" s="64" t="s">
        <v>1446</v>
      </c>
      <c r="I429" s="64" t="s">
        <v>1520</v>
      </c>
      <c r="J429" s="64" t="s">
        <v>1446</v>
      </c>
      <c r="K429" s="64" t="s">
        <v>1519</v>
      </c>
      <c r="L429" s="64" t="s">
        <v>1521</v>
      </c>
      <c r="M429" s="64" t="s">
        <v>1519</v>
      </c>
      <c r="N429" s="64" t="s">
        <v>1519</v>
      </c>
      <c r="O429" s="64" t="s">
        <v>1519</v>
      </c>
      <c r="P429" s="64" t="s">
        <v>1520</v>
      </c>
      <c r="Q429" s="64" t="s">
        <v>1446</v>
      </c>
      <c r="R429" s="64" t="s">
        <v>1446</v>
      </c>
      <c r="S429" s="64" t="s">
        <v>1519</v>
      </c>
      <c r="T429" s="64" t="s">
        <v>1521</v>
      </c>
      <c r="U429" s="64" t="s">
        <v>1519</v>
      </c>
      <c r="V429" s="64" t="s">
        <v>1519</v>
      </c>
      <c r="W429" s="64" t="s">
        <v>1520</v>
      </c>
      <c r="X429" s="64" t="s">
        <v>1519</v>
      </c>
      <c r="Y429" s="64" t="s">
        <v>1519</v>
      </c>
      <c r="Z429" s="64" t="s">
        <v>1446</v>
      </c>
      <c r="AA429" s="64" t="s">
        <v>1519</v>
      </c>
      <c r="AB429" s="64" t="s">
        <v>1521</v>
      </c>
      <c r="AC429" s="64" t="s">
        <v>1446</v>
      </c>
      <c r="AD429" s="64" t="s">
        <v>1520</v>
      </c>
      <c r="AE429" s="64" t="s">
        <v>1446</v>
      </c>
      <c r="AF429" s="64" t="s">
        <v>1519</v>
      </c>
      <c r="AG429" s="64"/>
      <c r="AH429" s="64">
        <f t="shared" si="32"/>
        <v>30</v>
      </c>
      <c r="AI429" s="64">
        <f t="shared" si="33"/>
        <v>15</v>
      </c>
      <c r="AJ429" s="64">
        <f t="shared" si="34"/>
        <v>3</v>
      </c>
      <c r="AK429" s="64">
        <f t="shared" si="35"/>
        <v>4</v>
      </c>
      <c r="AL429" s="64">
        <f t="shared" si="36"/>
        <v>8</v>
      </c>
    </row>
    <row r="430" spans="1:38">
      <c r="A430" s="63" t="str">
        <f>[1]Employee_Master!A426</f>
        <v>EMP0424</v>
      </c>
      <c r="B430" s="63" t="str">
        <f>[1]Employee_Master!B426</f>
        <v>Mohit Verma</v>
      </c>
      <c r="C430" s="64" t="s">
        <v>1519</v>
      </c>
      <c r="D430" s="64" t="s">
        <v>1446</v>
      </c>
      <c r="E430" s="64" t="s">
        <v>1519</v>
      </c>
      <c r="F430" s="64" t="s">
        <v>1519</v>
      </c>
      <c r="G430" s="64" t="s">
        <v>1519</v>
      </c>
      <c r="H430" s="64" t="s">
        <v>1519</v>
      </c>
      <c r="I430" s="64" t="s">
        <v>1520</v>
      </c>
      <c r="J430" s="64" t="s">
        <v>1519</v>
      </c>
      <c r="K430" s="64" t="s">
        <v>1519</v>
      </c>
      <c r="L430" s="64" t="s">
        <v>1521</v>
      </c>
      <c r="M430" s="64" t="s">
        <v>1519</v>
      </c>
      <c r="N430" s="64" t="s">
        <v>1446</v>
      </c>
      <c r="O430" s="64" t="s">
        <v>1519</v>
      </c>
      <c r="P430" s="64" t="s">
        <v>1520</v>
      </c>
      <c r="Q430" s="64" t="s">
        <v>1446</v>
      </c>
      <c r="R430" s="64" t="s">
        <v>1519</v>
      </c>
      <c r="S430" s="64" t="s">
        <v>1519</v>
      </c>
      <c r="T430" s="64" t="s">
        <v>1521</v>
      </c>
      <c r="U430" s="64" t="s">
        <v>1519</v>
      </c>
      <c r="V430" s="64" t="s">
        <v>1519</v>
      </c>
      <c r="W430" s="64" t="s">
        <v>1520</v>
      </c>
      <c r="X430" s="64" t="s">
        <v>1519</v>
      </c>
      <c r="Y430" s="64" t="s">
        <v>1519</v>
      </c>
      <c r="Z430" s="64" t="s">
        <v>1519</v>
      </c>
      <c r="AA430" s="64" t="s">
        <v>1519</v>
      </c>
      <c r="AB430" s="64" t="s">
        <v>1521</v>
      </c>
      <c r="AC430" s="64" t="s">
        <v>1519</v>
      </c>
      <c r="AD430" s="64" t="s">
        <v>1520</v>
      </c>
      <c r="AE430" s="64" t="s">
        <v>1519</v>
      </c>
      <c r="AF430" s="64" t="s">
        <v>1519</v>
      </c>
      <c r="AG430" s="64"/>
      <c r="AH430" s="64">
        <f t="shared" si="32"/>
        <v>30</v>
      </c>
      <c r="AI430" s="64">
        <f t="shared" si="33"/>
        <v>20</v>
      </c>
      <c r="AJ430" s="64">
        <f t="shared" si="34"/>
        <v>3</v>
      </c>
      <c r="AK430" s="64">
        <f t="shared" si="35"/>
        <v>4</v>
      </c>
      <c r="AL430" s="64">
        <f t="shared" si="36"/>
        <v>3</v>
      </c>
    </row>
    <row r="431" spans="1:38">
      <c r="A431" s="63" t="str">
        <f>[1]Employee_Master!A427</f>
        <v>EMP0425</v>
      </c>
      <c r="B431" s="63" t="str">
        <f>[1]Employee_Master!B427</f>
        <v>Mohit Patel</v>
      </c>
      <c r="C431" s="64" t="s">
        <v>1519</v>
      </c>
      <c r="D431" s="64" t="s">
        <v>1519</v>
      </c>
      <c r="E431" s="64" t="s">
        <v>1519</v>
      </c>
      <c r="F431" s="64" t="s">
        <v>1446</v>
      </c>
      <c r="G431" s="64" t="s">
        <v>1519</v>
      </c>
      <c r="H431" s="64" t="s">
        <v>1519</v>
      </c>
      <c r="I431" s="64" t="s">
        <v>1520</v>
      </c>
      <c r="J431" s="64" t="s">
        <v>1519</v>
      </c>
      <c r="K431" s="64" t="s">
        <v>1519</v>
      </c>
      <c r="L431" s="64" t="s">
        <v>1521</v>
      </c>
      <c r="M431" s="64" t="s">
        <v>1519</v>
      </c>
      <c r="N431" s="64" t="s">
        <v>1519</v>
      </c>
      <c r="O431" s="64" t="s">
        <v>1446</v>
      </c>
      <c r="P431" s="64" t="s">
        <v>1520</v>
      </c>
      <c r="Q431" s="64" t="s">
        <v>1519</v>
      </c>
      <c r="R431" s="64" t="s">
        <v>1519</v>
      </c>
      <c r="S431" s="64" t="s">
        <v>1446</v>
      </c>
      <c r="T431" s="64" t="s">
        <v>1521</v>
      </c>
      <c r="U431" s="64" t="s">
        <v>1446</v>
      </c>
      <c r="V431" s="64" t="s">
        <v>1519</v>
      </c>
      <c r="W431" s="64" t="s">
        <v>1520</v>
      </c>
      <c r="X431" s="64" t="s">
        <v>1519</v>
      </c>
      <c r="Y431" s="64" t="s">
        <v>1519</v>
      </c>
      <c r="Z431" s="64" t="s">
        <v>1519</v>
      </c>
      <c r="AA431" s="64" t="s">
        <v>1519</v>
      </c>
      <c r="AB431" s="64" t="s">
        <v>1521</v>
      </c>
      <c r="AC431" s="64" t="s">
        <v>1519</v>
      </c>
      <c r="AD431" s="64" t="s">
        <v>1520</v>
      </c>
      <c r="AE431" s="64" t="s">
        <v>1519</v>
      </c>
      <c r="AF431" s="64" t="s">
        <v>1446</v>
      </c>
      <c r="AG431" s="64"/>
      <c r="AH431" s="64">
        <f t="shared" si="32"/>
        <v>30</v>
      </c>
      <c r="AI431" s="64">
        <f t="shared" si="33"/>
        <v>18</v>
      </c>
      <c r="AJ431" s="64">
        <f t="shared" si="34"/>
        <v>3</v>
      </c>
      <c r="AK431" s="64">
        <f t="shared" si="35"/>
        <v>4</v>
      </c>
      <c r="AL431" s="64">
        <f t="shared" si="36"/>
        <v>5</v>
      </c>
    </row>
    <row r="432" spans="1:38">
      <c r="A432" s="63" t="str">
        <f>[1]Employee_Master!A428</f>
        <v>EMP0426</v>
      </c>
      <c r="B432" s="63" t="str">
        <f>[1]Employee_Master!B428</f>
        <v>Mohit Ansari</v>
      </c>
      <c r="C432" s="64" t="s">
        <v>1519</v>
      </c>
      <c r="D432" s="64" t="s">
        <v>1519</v>
      </c>
      <c r="E432" s="64" t="s">
        <v>1519</v>
      </c>
      <c r="F432" s="64" t="s">
        <v>1446</v>
      </c>
      <c r="G432" s="64" t="s">
        <v>1519</v>
      </c>
      <c r="H432" s="64" t="s">
        <v>1519</v>
      </c>
      <c r="I432" s="64" t="s">
        <v>1520</v>
      </c>
      <c r="J432" s="64" t="s">
        <v>1446</v>
      </c>
      <c r="K432" s="64" t="s">
        <v>1519</v>
      </c>
      <c r="L432" s="64" t="s">
        <v>1521</v>
      </c>
      <c r="M432" s="64" t="s">
        <v>1519</v>
      </c>
      <c r="N432" s="64" t="s">
        <v>1519</v>
      </c>
      <c r="O432" s="64" t="s">
        <v>1519</v>
      </c>
      <c r="P432" s="64" t="s">
        <v>1520</v>
      </c>
      <c r="Q432" s="64" t="s">
        <v>1446</v>
      </c>
      <c r="R432" s="64" t="s">
        <v>1519</v>
      </c>
      <c r="S432" s="64" t="s">
        <v>1519</v>
      </c>
      <c r="T432" s="64" t="s">
        <v>1521</v>
      </c>
      <c r="U432" s="64" t="s">
        <v>1519</v>
      </c>
      <c r="V432" s="64" t="s">
        <v>1519</v>
      </c>
      <c r="W432" s="64" t="s">
        <v>1520</v>
      </c>
      <c r="X432" s="64" t="s">
        <v>1519</v>
      </c>
      <c r="Y432" s="64" t="s">
        <v>1519</v>
      </c>
      <c r="Z432" s="64" t="s">
        <v>1446</v>
      </c>
      <c r="AA432" s="64" t="s">
        <v>1446</v>
      </c>
      <c r="AB432" s="64" t="s">
        <v>1521</v>
      </c>
      <c r="AC432" s="64" t="s">
        <v>1519</v>
      </c>
      <c r="AD432" s="64" t="s">
        <v>1520</v>
      </c>
      <c r="AE432" s="64" t="s">
        <v>1446</v>
      </c>
      <c r="AF432" s="64" t="s">
        <v>1519</v>
      </c>
      <c r="AG432" s="64"/>
      <c r="AH432" s="64">
        <f t="shared" si="32"/>
        <v>30</v>
      </c>
      <c r="AI432" s="64">
        <f t="shared" si="33"/>
        <v>17</v>
      </c>
      <c r="AJ432" s="64">
        <f t="shared" si="34"/>
        <v>3</v>
      </c>
      <c r="AK432" s="64">
        <f t="shared" si="35"/>
        <v>4</v>
      </c>
      <c r="AL432" s="64">
        <f t="shared" si="36"/>
        <v>6</v>
      </c>
    </row>
    <row r="433" spans="1:38">
      <c r="A433" s="63" t="str">
        <f>[1]Employee_Master!A429</f>
        <v>EMP0427</v>
      </c>
      <c r="B433" s="63" t="str">
        <f>[1]Employee_Master!B429</f>
        <v>Mohit Das</v>
      </c>
      <c r="C433" s="64" t="s">
        <v>1519</v>
      </c>
      <c r="D433" s="64" t="s">
        <v>1446</v>
      </c>
      <c r="E433" s="64" t="s">
        <v>1519</v>
      </c>
      <c r="F433" s="64" t="s">
        <v>1519</v>
      </c>
      <c r="G433" s="64" t="s">
        <v>1519</v>
      </c>
      <c r="H433" s="64" t="s">
        <v>1446</v>
      </c>
      <c r="I433" s="64" t="s">
        <v>1520</v>
      </c>
      <c r="J433" s="64" t="s">
        <v>1519</v>
      </c>
      <c r="K433" s="64" t="s">
        <v>1519</v>
      </c>
      <c r="L433" s="64" t="s">
        <v>1521</v>
      </c>
      <c r="M433" s="64" t="s">
        <v>1446</v>
      </c>
      <c r="N433" s="64" t="s">
        <v>1519</v>
      </c>
      <c r="O433" s="64" t="s">
        <v>1519</v>
      </c>
      <c r="P433" s="64" t="s">
        <v>1520</v>
      </c>
      <c r="Q433" s="64" t="s">
        <v>1519</v>
      </c>
      <c r="R433" s="64" t="s">
        <v>1519</v>
      </c>
      <c r="S433" s="64" t="s">
        <v>1519</v>
      </c>
      <c r="T433" s="64" t="s">
        <v>1521</v>
      </c>
      <c r="U433" s="64" t="s">
        <v>1519</v>
      </c>
      <c r="V433" s="64" t="s">
        <v>1446</v>
      </c>
      <c r="W433" s="64" t="s">
        <v>1520</v>
      </c>
      <c r="X433" s="64" t="s">
        <v>1519</v>
      </c>
      <c r="Y433" s="64" t="s">
        <v>1519</v>
      </c>
      <c r="Z433" s="64" t="s">
        <v>1519</v>
      </c>
      <c r="AA433" s="64" t="s">
        <v>1519</v>
      </c>
      <c r="AB433" s="64" t="s">
        <v>1521</v>
      </c>
      <c r="AC433" s="64" t="s">
        <v>1519</v>
      </c>
      <c r="AD433" s="64" t="s">
        <v>1520</v>
      </c>
      <c r="AE433" s="64" t="s">
        <v>1519</v>
      </c>
      <c r="AF433" s="64" t="s">
        <v>1446</v>
      </c>
      <c r="AG433" s="64"/>
      <c r="AH433" s="64">
        <f t="shared" si="32"/>
        <v>30</v>
      </c>
      <c r="AI433" s="64">
        <f t="shared" si="33"/>
        <v>18</v>
      </c>
      <c r="AJ433" s="64">
        <f t="shared" si="34"/>
        <v>3</v>
      </c>
      <c r="AK433" s="64">
        <f t="shared" si="35"/>
        <v>4</v>
      </c>
      <c r="AL433" s="64">
        <f t="shared" si="36"/>
        <v>5</v>
      </c>
    </row>
    <row r="434" spans="1:38">
      <c r="A434" s="63" t="str">
        <f>[1]Employee_Master!A430</f>
        <v>EMP0428</v>
      </c>
      <c r="B434" s="63" t="str">
        <f>[1]Employee_Master!B430</f>
        <v>Mohit Babu</v>
      </c>
      <c r="C434" s="64" t="s">
        <v>1519</v>
      </c>
      <c r="D434" s="64" t="s">
        <v>1446</v>
      </c>
      <c r="E434" s="64" t="s">
        <v>1519</v>
      </c>
      <c r="F434" s="64" t="s">
        <v>1519</v>
      </c>
      <c r="G434" s="64" t="s">
        <v>1519</v>
      </c>
      <c r="H434" s="64" t="s">
        <v>1519</v>
      </c>
      <c r="I434" s="64" t="s">
        <v>1520</v>
      </c>
      <c r="J434" s="64" t="s">
        <v>1519</v>
      </c>
      <c r="K434" s="64" t="s">
        <v>1519</v>
      </c>
      <c r="L434" s="64" t="s">
        <v>1521</v>
      </c>
      <c r="M434" s="64" t="s">
        <v>1519</v>
      </c>
      <c r="N434" s="64" t="s">
        <v>1519</v>
      </c>
      <c r="O434" s="64" t="s">
        <v>1519</v>
      </c>
      <c r="P434" s="64" t="s">
        <v>1520</v>
      </c>
      <c r="Q434" s="64" t="s">
        <v>1519</v>
      </c>
      <c r="R434" s="64" t="s">
        <v>1446</v>
      </c>
      <c r="S434" s="64" t="s">
        <v>1519</v>
      </c>
      <c r="T434" s="64" t="s">
        <v>1521</v>
      </c>
      <c r="U434" s="64" t="s">
        <v>1446</v>
      </c>
      <c r="V434" s="64" t="s">
        <v>1519</v>
      </c>
      <c r="W434" s="64" t="s">
        <v>1520</v>
      </c>
      <c r="X434" s="64" t="s">
        <v>1519</v>
      </c>
      <c r="Y434" s="64" t="s">
        <v>1519</v>
      </c>
      <c r="Z434" s="64" t="s">
        <v>1519</v>
      </c>
      <c r="AA434" s="64" t="s">
        <v>1519</v>
      </c>
      <c r="AB434" s="64" t="s">
        <v>1521</v>
      </c>
      <c r="AC434" s="64" t="s">
        <v>1519</v>
      </c>
      <c r="AD434" s="64" t="s">
        <v>1520</v>
      </c>
      <c r="AE434" s="64" t="s">
        <v>1519</v>
      </c>
      <c r="AF434" s="64" t="s">
        <v>1519</v>
      </c>
      <c r="AG434" s="64"/>
      <c r="AH434" s="64">
        <f t="shared" si="32"/>
        <v>30</v>
      </c>
      <c r="AI434" s="64">
        <f t="shared" si="33"/>
        <v>20</v>
      </c>
      <c r="AJ434" s="64">
        <f t="shared" si="34"/>
        <v>3</v>
      </c>
      <c r="AK434" s="64">
        <f t="shared" si="35"/>
        <v>4</v>
      </c>
      <c r="AL434" s="64">
        <f t="shared" si="36"/>
        <v>3</v>
      </c>
    </row>
    <row r="435" spans="1:38">
      <c r="A435" s="63" t="str">
        <f>[1]Employee_Master!A431</f>
        <v>EMP0429</v>
      </c>
      <c r="B435" s="63" t="str">
        <f>[1]Employee_Master!B431</f>
        <v>Mohit Mehta</v>
      </c>
      <c r="C435" s="64" t="s">
        <v>1446</v>
      </c>
      <c r="D435" s="64" t="s">
        <v>1519</v>
      </c>
      <c r="E435" s="64" t="s">
        <v>1519</v>
      </c>
      <c r="F435" s="64" t="s">
        <v>1519</v>
      </c>
      <c r="G435" s="64" t="s">
        <v>1519</v>
      </c>
      <c r="H435" s="64" t="s">
        <v>1446</v>
      </c>
      <c r="I435" s="64" t="s">
        <v>1520</v>
      </c>
      <c r="J435" s="64" t="s">
        <v>1519</v>
      </c>
      <c r="K435" s="64" t="s">
        <v>1519</v>
      </c>
      <c r="L435" s="64" t="s">
        <v>1521</v>
      </c>
      <c r="M435" s="64" t="s">
        <v>1446</v>
      </c>
      <c r="N435" s="64" t="s">
        <v>1519</v>
      </c>
      <c r="O435" s="64" t="s">
        <v>1519</v>
      </c>
      <c r="P435" s="64" t="s">
        <v>1520</v>
      </c>
      <c r="Q435" s="64" t="s">
        <v>1519</v>
      </c>
      <c r="R435" s="64" t="s">
        <v>1446</v>
      </c>
      <c r="S435" s="64" t="s">
        <v>1519</v>
      </c>
      <c r="T435" s="64" t="s">
        <v>1521</v>
      </c>
      <c r="U435" s="64" t="s">
        <v>1519</v>
      </c>
      <c r="V435" s="64" t="s">
        <v>1519</v>
      </c>
      <c r="W435" s="64" t="s">
        <v>1520</v>
      </c>
      <c r="X435" s="64" t="s">
        <v>1446</v>
      </c>
      <c r="Y435" s="64" t="s">
        <v>1519</v>
      </c>
      <c r="Z435" s="64" t="s">
        <v>1519</v>
      </c>
      <c r="AA435" s="64" t="s">
        <v>1446</v>
      </c>
      <c r="AB435" s="64" t="s">
        <v>1521</v>
      </c>
      <c r="AC435" s="64" t="s">
        <v>1519</v>
      </c>
      <c r="AD435" s="64" t="s">
        <v>1520</v>
      </c>
      <c r="AE435" s="64" t="s">
        <v>1519</v>
      </c>
      <c r="AF435" s="64" t="s">
        <v>1446</v>
      </c>
      <c r="AG435" s="64"/>
      <c r="AH435" s="64">
        <f t="shared" si="32"/>
        <v>30</v>
      </c>
      <c r="AI435" s="64">
        <f t="shared" si="33"/>
        <v>16</v>
      </c>
      <c r="AJ435" s="64">
        <f t="shared" si="34"/>
        <v>3</v>
      </c>
      <c r="AK435" s="64">
        <f t="shared" si="35"/>
        <v>4</v>
      </c>
      <c r="AL435" s="64">
        <f t="shared" si="36"/>
        <v>7</v>
      </c>
    </row>
    <row r="436" spans="1:38">
      <c r="A436" s="63" t="str">
        <f>[1]Employee_Master!A432</f>
        <v>EMP0430</v>
      </c>
      <c r="B436" s="63" t="str">
        <f>[1]Employee_Master!B432</f>
        <v>Mohit Pal</v>
      </c>
      <c r="C436" s="64" t="s">
        <v>1519</v>
      </c>
      <c r="D436" s="64" t="s">
        <v>1519</v>
      </c>
      <c r="E436" s="64" t="s">
        <v>1519</v>
      </c>
      <c r="F436" s="64" t="s">
        <v>1446</v>
      </c>
      <c r="G436" s="64" t="s">
        <v>1446</v>
      </c>
      <c r="H436" s="64" t="s">
        <v>1519</v>
      </c>
      <c r="I436" s="64" t="s">
        <v>1520</v>
      </c>
      <c r="J436" s="64" t="s">
        <v>1519</v>
      </c>
      <c r="K436" s="64" t="s">
        <v>1519</v>
      </c>
      <c r="L436" s="64" t="s">
        <v>1521</v>
      </c>
      <c r="M436" s="64" t="s">
        <v>1446</v>
      </c>
      <c r="N436" s="64" t="s">
        <v>1519</v>
      </c>
      <c r="O436" s="64" t="s">
        <v>1519</v>
      </c>
      <c r="P436" s="64" t="s">
        <v>1520</v>
      </c>
      <c r="Q436" s="64" t="s">
        <v>1446</v>
      </c>
      <c r="R436" s="64" t="s">
        <v>1519</v>
      </c>
      <c r="S436" s="64" t="s">
        <v>1446</v>
      </c>
      <c r="T436" s="64" t="s">
        <v>1521</v>
      </c>
      <c r="U436" s="64" t="s">
        <v>1519</v>
      </c>
      <c r="V436" s="64" t="s">
        <v>1519</v>
      </c>
      <c r="W436" s="64" t="s">
        <v>1520</v>
      </c>
      <c r="X436" s="64" t="s">
        <v>1446</v>
      </c>
      <c r="Y436" s="64" t="s">
        <v>1519</v>
      </c>
      <c r="Z436" s="64" t="s">
        <v>1519</v>
      </c>
      <c r="AA436" s="64" t="s">
        <v>1446</v>
      </c>
      <c r="AB436" s="64" t="s">
        <v>1521</v>
      </c>
      <c r="AC436" s="64" t="s">
        <v>1519</v>
      </c>
      <c r="AD436" s="64" t="s">
        <v>1520</v>
      </c>
      <c r="AE436" s="64" t="s">
        <v>1519</v>
      </c>
      <c r="AF436" s="64" t="s">
        <v>1519</v>
      </c>
      <c r="AG436" s="64"/>
      <c r="AH436" s="64">
        <f t="shared" si="32"/>
        <v>30</v>
      </c>
      <c r="AI436" s="64">
        <f t="shared" si="33"/>
        <v>16</v>
      </c>
      <c r="AJ436" s="64">
        <f t="shared" si="34"/>
        <v>3</v>
      </c>
      <c r="AK436" s="64">
        <f t="shared" si="35"/>
        <v>4</v>
      </c>
      <c r="AL436" s="64">
        <f t="shared" si="36"/>
        <v>7</v>
      </c>
    </row>
    <row r="437" spans="1:38">
      <c r="A437" s="63" t="str">
        <f>[1]Employee_Master!A433</f>
        <v>EMP0431</v>
      </c>
      <c r="B437" s="63" t="str">
        <f>[1]Employee_Master!B433</f>
        <v>Mohit Lal</v>
      </c>
      <c r="C437" s="64" t="s">
        <v>1519</v>
      </c>
      <c r="D437" s="64" t="s">
        <v>1519</v>
      </c>
      <c r="E437" s="64" t="s">
        <v>1519</v>
      </c>
      <c r="F437" s="64" t="s">
        <v>1519</v>
      </c>
      <c r="G437" s="64" t="s">
        <v>1519</v>
      </c>
      <c r="H437" s="64" t="s">
        <v>1519</v>
      </c>
      <c r="I437" s="64" t="s">
        <v>1520</v>
      </c>
      <c r="J437" s="64" t="s">
        <v>1519</v>
      </c>
      <c r="K437" s="64" t="s">
        <v>1519</v>
      </c>
      <c r="L437" s="64" t="s">
        <v>1521</v>
      </c>
      <c r="M437" s="64" t="s">
        <v>1519</v>
      </c>
      <c r="N437" s="64" t="s">
        <v>1519</v>
      </c>
      <c r="O437" s="64" t="s">
        <v>1519</v>
      </c>
      <c r="P437" s="64" t="s">
        <v>1520</v>
      </c>
      <c r="Q437" s="64" t="s">
        <v>1519</v>
      </c>
      <c r="R437" s="64" t="s">
        <v>1519</v>
      </c>
      <c r="S437" s="64" t="s">
        <v>1519</v>
      </c>
      <c r="T437" s="64" t="s">
        <v>1521</v>
      </c>
      <c r="U437" s="64" t="s">
        <v>1446</v>
      </c>
      <c r="V437" s="64" t="s">
        <v>1519</v>
      </c>
      <c r="W437" s="64" t="s">
        <v>1520</v>
      </c>
      <c r="X437" s="64" t="s">
        <v>1519</v>
      </c>
      <c r="Y437" s="64" t="s">
        <v>1446</v>
      </c>
      <c r="Z437" s="64" t="s">
        <v>1519</v>
      </c>
      <c r="AA437" s="64" t="s">
        <v>1519</v>
      </c>
      <c r="AB437" s="64" t="s">
        <v>1521</v>
      </c>
      <c r="AC437" s="64" t="s">
        <v>1519</v>
      </c>
      <c r="AD437" s="64" t="s">
        <v>1520</v>
      </c>
      <c r="AE437" s="64" t="s">
        <v>1519</v>
      </c>
      <c r="AF437" s="64" t="s">
        <v>1519</v>
      </c>
      <c r="AG437" s="64"/>
      <c r="AH437" s="64">
        <f t="shared" si="32"/>
        <v>30</v>
      </c>
      <c r="AI437" s="64">
        <f t="shared" si="33"/>
        <v>21</v>
      </c>
      <c r="AJ437" s="64">
        <f t="shared" si="34"/>
        <v>3</v>
      </c>
      <c r="AK437" s="64">
        <f t="shared" si="35"/>
        <v>4</v>
      </c>
      <c r="AL437" s="64">
        <f t="shared" si="36"/>
        <v>2</v>
      </c>
    </row>
    <row r="438" spans="1:38">
      <c r="A438" s="63" t="str">
        <f>[1]Employee_Master!A434</f>
        <v>EMP0432</v>
      </c>
      <c r="B438" s="63" t="str">
        <f>[1]Employee_Master!B434</f>
        <v>Mohit Mian</v>
      </c>
      <c r="C438" s="64" t="s">
        <v>1519</v>
      </c>
      <c r="D438" s="64" t="s">
        <v>1519</v>
      </c>
      <c r="E438" s="64" t="s">
        <v>1519</v>
      </c>
      <c r="F438" s="64" t="s">
        <v>1519</v>
      </c>
      <c r="G438" s="64" t="s">
        <v>1519</v>
      </c>
      <c r="H438" s="64" t="s">
        <v>1519</v>
      </c>
      <c r="I438" s="64" t="s">
        <v>1520</v>
      </c>
      <c r="J438" s="64" t="s">
        <v>1446</v>
      </c>
      <c r="K438" s="64" t="s">
        <v>1519</v>
      </c>
      <c r="L438" s="64" t="s">
        <v>1521</v>
      </c>
      <c r="M438" s="64" t="s">
        <v>1519</v>
      </c>
      <c r="N438" s="64" t="s">
        <v>1519</v>
      </c>
      <c r="O438" s="64" t="s">
        <v>1519</v>
      </c>
      <c r="P438" s="64" t="s">
        <v>1520</v>
      </c>
      <c r="Q438" s="64" t="s">
        <v>1519</v>
      </c>
      <c r="R438" s="64" t="s">
        <v>1519</v>
      </c>
      <c r="S438" s="64" t="s">
        <v>1519</v>
      </c>
      <c r="T438" s="64" t="s">
        <v>1521</v>
      </c>
      <c r="U438" s="64" t="s">
        <v>1519</v>
      </c>
      <c r="V438" s="64" t="s">
        <v>1519</v>
      </c>
      <c r="W438" s="64" t="s">
        <v>1520</v>
      </c>
      <c r="X438" s="64" t="s">
        <v>1519</v>
      </c>
      <c r="Y438" s="64" t="s">
        <v>1519</v>
      </c>
      <c r="Z438" s="64" t="s">
        <v>1446</v>
      </c>
      <c r="AA438" s="64" t="s">
        <v>1519</v>
      </c>
      <c r="AB438" s="64" t="s">
        <v>1521</v>
      </c>
      <c r="AC438" s="64" t="s">
        <v>1519</v>
      </c>
      <c r="AD438" s="64" t="s">
        <v>1520</v>
      </c>
      <c r="AE438" s="64" t="s">
        <v>1519</v>
      </c>
      <c r="AF438" s="64" t="s">
        <v>1519</v>
      </c>
      <c r="AG438" s="64"/>
      <c r="AH438" s="64">
        <f t="shared" si="32"/>
        <v>30</v>
      </c>
      <c r="AI438" s="64">
        <f t="shared" si="33"/>
        <v>21</v>
      </c>
      <c r="AJ438" s="64">
        <f t="shared" si="34"/>
        <v>3</v>
      </c>
      <c r="AK438" s="64">
        <f t="shared" si="35"/>
        <v>4</v>
      </c>
      <c r="AL438" s="64">
        <f t="shared" si="36"/>
        <v>2</v>
      </c>
    </row>
    <row r="439" spans="1:38">
      <c r="A439" s="63" t="str">
        <f>[1]Employee_Master!A435</f>
        <v>EMP0433</v>
      </c>
      <c r="B439" s="63" t="str">
        <f>[1]Employee_Master!B435</f>
        <v>Mohit Sheikh</v>
      </c>
      <c r="C439" s="64" t="s">
        <v>1519</v>
      </c>
      <c r="D439" s="64" t="s">
        <v>1519</v>
      </c>
      <c r="E439" s="64" t="s">
        <v>1519</v>
      </c>
      <c r="F439" s="64" t="s">
        <v>1519</v>
      </c>
      <c r="G439" s="64" t="s">
        <v>1519</v>
      </c>
      <c r="H439" s="64" t="s">
        <v>1519</v>
      </c>
      <c r="I439" s="64" t="s">
        <v>1520</v>
      </c>
      <c r="J439" s="64" t="s">
        <v>1519</v>
      </c>
      <c r="K439" s="64" t="s">
        <v>1519</v>
      </c>
      <c r="L439" s="64" t="s">
        <v>1521</v>
      </c>
      <c r="M439" s="64" t="s">
        <v>1519</v>
      </c>
      <c r="N439" s="64" t="s">
        <v>1519</v>
      </c>
      <c r="O439" s="64" t="s">
        <v>1519</v>
      </c>
      <c r="P439" s="64" t="s">
        <v>1520</v>
      </c>
      <c r="Q439" s="64" t="s">
        <v>1519</v>
      </c>
      <c r="R439" s="64" t="s">
        <v>1519</v>
      </c>
      <c r="S439" s="64" t="s">
        <v>1446</v>
      </c>
      <c r="T439" s="64" t="s">
        <v>1521</v>
      </c>
      <c r="U439" s="64" t="s">
        <v>1519</v>
      </c>
      <c r="V439" s="64" t="s">
        <v>1519</v>
      </c>
      <c r="W439" s="64" t="s">
        <v>1520</v>
      </c>
      <c r="X439" s="64" t="s">
        <v>1446</v>
      </c>
      <c r="Y439" s="64" t="s">
        <v>1519</v>
      </c>
      <c r="Z439" s="64" t="s">
        <v>1519</v>
      </c>
      <c r="AA439" s="64" t="s">
        <v>1519</v>
      </c>
      <c r="AB439" s="64" t="s">
        <v>1521</v>
      </c>
      <c r="AC439" s="64" t="s">
        <v>1519</v>
      </c>
      <c r="AD439" s="64" t="s">
        <v>1520</v>
      </c>
      <c r="AE439" s="64" t="s">
        <v>1519</v>
      </c>
      <c r="AF439" s="64" t="s">
        <v>1446</v>
      </c>
      <c r="AG439" s="64"/>
      <c r="AH439" s="64">
        <f t="shared" si="32"/>
        <v>30</v>
      </c>
      <c r="AI439" s="64">
        <f t="shared" si="33"/>
        <v>20</v>
      </c>
      <c r="AJ439" s="64">
        <f t="shared" si="34"/>
        <v>3</v>
      </c>
      <c r="AK439" s="64">
        <f t="shared" si="35"/>
        <v>4</v>
      </c>
      <c r="AL439" s="64">
        <f t="shared" si="36"/>
        <v>3</v>
      </c>
    </row>
    <row r="440" spans="1:38">
      <c r="A440" s="63" t="str">
        <f>[1]Employee_Master!A436</f>
        <v>EMP0434</v>
      </c>
      <c r="B440" s="63" t="str">
        <f>[1]Employee_Master!B436</f>
        <v>Mohit Suri</v>
      </c>
      <c r="C440" s="64" t="s">
        <v>1519</v>
      </c>
      <c r="D440" s="64" t="s">
        <v>1519</v>
      </c>
      <c r="E440" s="64" t="s">
        <v>1519</v>
      </c>
      <c r="F440" s="64" t="s">
        <v>1519</v>
      </c>
      <c r="G440" s="64" t="s">
        <v>1519</v>
      </c>
      <c r="H440" s="64" t="s">
        <v>1519</v>
      </c>
      <c r="I440" s="64" t="s">
        <v>1520</v>
      </c>
      <c r="J440" s="64" t="s">
        <v>1519</v>
      </c>
      <c r="K440" s="64" t="s">
        <v>1446</v>
      </c>
      <c r="L440" s="64" t="s">
        <v>1521</v>
      </c>
      <c r="M440" s="64" t="s">
        <v>1446</v>
      </c>
      <c r="N440" s="64" t="s">
        <v>1446</v>
      </c>
      <c r="O440" s="64" t="s">
        <v>1519</v>
      </c>
      <c r="P440" s="64" t="s">
        <v>1520</v>
      </c>
      <c r="Q440" s="64" t="s">
        <v>1519</v>
      </c>
      <c r="R440" s="64" t="s">
        <v>1519</v>
      </c>
      <c r="S440" s="64" t="s">
        <v>1446</v>
      </c>
      <c r="T440" s="64" t="s">
        <v>1521</v>
      </c>
      <c r="U440" s="64" t="s">
        <v>1519</v>
      </c>
      <c r="V440" s="64" t="s">
        <v>1519</v>
      </c>
      <c r="W440" s="64" t="s">
        <v>1520</v>
      </c>
      <c r="X440" s="64" t="s">
        <v>1446</v>
      </c>
      <c r="Y440" s="64" t="s">
        <v>1519</v>
      </c>
      <c r="Z440" s="64" t="s">
        <v>1519</v>
      </c>
      <c r="AA440" s="64" t="s">
        <v>1446</v>
      </c>
      <c r="AB440" s="64" t="s">
        <v>1521</v>
      </c>
      <c r="AC440" s="64" t="s">
        <v>1519</v>
      </c>
      <c r="AD440" s="64" t="s">
        <v>1520</v>
      </c>
      <c r="AE440" s="64" t="s">
        <v>1519</v>
      </c>
      <c r="AF440" s="64" t="s">
        <v>1519</v>
      </c>
      <c r="AG440" s="64"/>
      <c r="AH440" s="64">
        <f t="shared" si="32"/>
        <v>30</v>
      </c>
      <c r="AI440" s="64">
        <f t="shared" si="33"/>
        <v>17</v>
      </c>
      <c r="AJ440" s="64">
        <f t="shared" si="34"/>
        <v>3</v>
      </c>
      <c r="AK440" s="64">
        <f t="shared" si="35"/>
        <v>4</v>
      </c>
      <c r="AL440" s="64">
        <f t="shared" si="36"/>
        <v>6</v>
      </c>
    </row>
    <row r="441" spans="1:38">
      <c r="A441" s="63" t="str">
        <f>[1]Employee_Master!A437</f>
        <v>EMP0435</v>
      </c>
      <c r="B441" s="63" t="str">
        <f>[1]Employee_Master!B437</f>
        <v>Mohit Malik</v>
      </c>
      <c r="C441" s="64" t="s">
        <v>1519</v>
      </c>
      <c r="D441" s="64" t="s">
        <v>1519</v>
      </c>
      <c r="E441" s="64" t="s">
        <v>1519</v>
      </c>
      <c r="F441" s="64" t="s">
        <v>1519</v>
      </c>
      <c r="G441" s="64" t="s">
        <v>1519</v>
      </c>
      <c r="H441" s="64" t="s">
        <v>1519</v>
      </c>
      <c r="I441" s="64" t="s">
        <v>1520</v>
      </c>
      <c r="J441" s="64" t="s">
        <v>1519</v>
      </c>
      <c r="K441" s="64" t="s">
        <v>1519</v>
      </c>
      <c r="L441" s="64" t="s">
        <v>1521</v>
      </c>
      <c r="M441" s="64" t="s">
        <v>1519</v>
      </c>
      <c r="N441" s="64" t="s">
        <v>1519</v>
      </c>
      <c r="O441" s="64" t="s">
        <v>1519</v>
      </c>
      <c r="P441" s="64" t="s">
        <v>1520</v>
      </c>
      <c r="Q441" s="64" t="s">
        <v>1519</v>
      </c>
      <c r="R441" s="64" t="s">
        <v>1519</v>
      </c>
      <c r="S441" s="64" t="s">
        <v>1519</v>
      </c>
      <c r="T441" s="64" t="s">
        <v>1521</v>
      </c>
      <c r="U441" s="64" t="s">
        <v>1519</v>
      </c>
      <c r="V441" s="64" t="s">
        <v>1519</v>
      </c>
      <c r="W441" s="64" t="s">
        <v>1520</v>
      </c>
      <c r="X441" s="64" t="s">
        <v>1446</v>
      </c>
      <c r="Y441" s="64" t="s">
        <v>1519</v>
      </c>
      <c r="Z441" s="64" t="s">
        <v>1446</v>
      </c>
      <c r="AA441" s="64" t="s">
        <v>1519</v>
      </c>
      <c r="AB441" s="64" t="s">
        <v>1521</v>
      </c>
      <c r="AC441" s="64" t="s">
        <v>1519</v>
      </c>
      <c r="AD441" s="64" t="s">
        <v>1520</v>
      </c>
      <c r="AE441" s="64" t="s">
        <v>1519</v>
      </c>
      <c r="AF441" s="64" t="s">
        <v>1519</v>
      </c>
      <c r="AG441" s="64"/>
      <c r="AH441" s="64">
        <f t="shared" si="32"/>
        <v>30</v>
      </c>
      <c r="AI441" s="64">
        <f t="shared" si="33"/>
        <v>21</v>
      </c>
      <c r="AJ441" s="64">
        <f t="shared" si="34"/>
        <v>3</v>
      </c>
      <c r="AK441" s="64">
        <f t="shared" si="35"/>
        <v>4</v>
      </c>
      <c r="AL441" s="64">
        <f t="shared" si="36"/>
        <v>2</v>
      </c>
    </row>
    <row r="442" spans="1:38">
      <c r="A442" s="63" t="str">
        <f>[1]Employee_Master!A438</f>
        <v>EMP0436</v>
      </c>
      <c r="B442" s="63" t="str">
        <f>[1]Employee_Master!B438</f>
        <v>Mohit Qureshi</v>
      </c>
      <c r="C442" s="64" t="s">
        <v>1519</v>
      </c>
      <c r="D442" s="64" t="s">
        <v>1519</v>
      </c>
      <c r="E442" s="64" t="s">
        <v>1519</v>
      </c>
      <c r="F442" s="64" t="s">
        <v>1519</v>
      </c>
      <c r="G442" s="64" t="s">
        <v>1519</v>
      </c>
      <c r="H442" s="64" t="s">
        <v>1519</v>
      </c>
      <c r="I442" s="64" t="s">
        <v>1520</v>
      </c>
      <c r="J442" s="64" t="s">
        <v>1519</v>
      </c>
      <c r="K442" s="64" t="s">
        <v>1519</v>
      </c>
      <c r="L442" s="64" t="s">
        <v>1521</v>
      </c>
      <c r="M442" s="64" t="s">
        <v>1519</v>
      </c>
      <c r="N442" s="64" t="s">
        <v>1519</v>
      </c>
      <c r="O442" s="64" t="s">
        <v>1519</v>
      </c>
      <c r="P442" s="64" t="s">
        <v>1520</v>
      </c>
      <c r="Q442" s="64" t="s">
        <v>1519</v>
      </c>
      <c r="R442" s="64" t="s">
        <v>1446</v>
      </c>
      <c r="S442" s="64" t="s">
        <v>1519</v>
      </c>
      <c r="T442" s="64" t="s">
        <v>1521</v>
      </c>
      <c r="U442" s="64" t="s">
        <v>1519</v>
      </c>
      <c r="V442" s="64" t="s">
        <v>1446</v>
      </c>
      <c r="W442" s="64" t="s">
        <v>1520</v>
      </c>
      <c r="X442" s="64" t="s">
        <v>1446</v>
      </c>
      <c r="Y442" s="64" t="s">
        <v>1519</v>
      </c>
      <c r="Z442" s="64" t="s">
        <v>1519</v>
      </c>
      <c r="AA442" s="64" t="s">
        <v>1519</v>
      </c>
      <c r="AB442" s="64" t="s">
        <v>1521</v>
      </c>
      <c r="AC442" s="64" t="s">
        <v>1519</v>
      </c>
      <c r="AD442" s="64" t="s">
        <v>1520</v>
      </c>
      <c r="AE442" s="64" t="s">
        <v>1519</v>
      </c>
      <c r="AF442" s="64" t="s">
        <v>1519</v>
      </c>
      <c r="AG442" s="64"/>
      <c r="AH442" s="64">
        <f t="shared" si="32"/>
        <v>30</v>
      </c>
      <c r="AI442" s="64">
        <f t="shared" si="33"/>
        <v>20</v>
      </c>
      <c r="AJ442" s="64">
        <f t="shared" si="34"/>
        <v>3</v>
      </c>
      <c r="AK442" s="64">
        <f t="shared" si="35"/>
        <v>4</v>
      </c>
      <c r="AL442" s="64">
        <f t="shared" si="36"/>
        <v>3</v>
      </c>
    </row>
    <row r="443" spans="1:38">
      <c r="A443" s="63" t="str">
        <f>[1]Employee_Master!A439</f>
        <v>EMP0437</v>
      </c>
      <c r="B443" s="63" t="str">
        <f>[1]Employee_Master!B439</f>
        <v>Mohit Shaikh</v>
      </c>
      <c r="C443" s="64" t="s">
        <v>1519</v>
      </c>
      <c r="D443" s="64" t="s">
        <v>1519</v>
      </c>
      <c r="E443" s="64" t="s">
        <v>1519</v>
      </c>
      <c r="F443" s="64" t="s">
        <v>1519</v>
      </c>
      <c r="G443" s="64" t="s">
        <v>1519</v>
      </c>
      <c r="H443" s="64" t="s">
        <v>1446</v>
      </c>
      <c r="I443" s="64" t="s">
        <v>1520</v>
      </c>
      <c r="J443" s="64" t="s">
        <v>1519</v>
      </c>
      <c r="K443" s="64" t="s">
        <v>1519</v>
      </c>
      <c r="L443" s="64" t="s">
        <v>1521</v>
      </c>
      <c r="M443" s="64" t="s">
        <v>1519</v>
      </c>
      <c r="N443" s="64" t="s">
        <v>1519</v>
      </c>
      <c r="O443" s="64" t="s">
        <v>1446</v>
      </c>
      <c r="P443" s="64" t="s">
        <v>1520</v>
      </c>
      <c r="Q443" s="64" t="s">
        <v>1519</v>
      </c>
      <c r="R443" s="64" t="s">
        <v>1519</v>
      </c>
      <c r="S443" s="64" t="s">
        <v>1519</v>
      </c>
      <c r="T443" s="64" t="s">
        <v>1521</v>
      </c>
      <c r="U443" s="64" t="s">
        <v>1519</v>
      </c>
      <c r="V443" s="64" t="s">
        <v>1519</v>
      </c>
      <c r="W443" s="64" t="s">
        <v>1520</v>
      </c>
      <c r="X443" s="64" t="s">
        <v>1519</v>
      </c>
      <c r="Y443" s="64" t="s">
        <v>1519</v>
      </c>
      <c r="Z443" s="64" t="s">
        <v>1519</v>
      </c>
      <c r="AA443" s="64" t="s">
        <v>1446</v>
      </c>
      <c r="AB443" s="64" t="s">
        <v>1521</v>
      </c>
      <c r="AC443" s="64" t="s">
        <v>1519</v>
      </c>
      <c r="AD443" s="64" t="s">
        <v>1520</v>
      </c>
      <c r="AE443" s="64" t="s">
        <v>1519</v>
      </c>
      <c r="AF443" s="64" t="s">
        <v>1519</v>
      </c>
      <c r="AG443" s="64"/>
      <c r="AH443" s="64">
        <f t="shared" si="32"/>
        <v>30</v>
      </c>
      <c r="AI443" s="64">
        <f t="shared" si="33"/>
        <v>20</v>
      </c>
      <c r="AJ443" s="64">
        <f t="shared" si="34"/>
        <v>3</v>
      </c>
      <c r="AK443" s="64">
        <f t="shared" si="35"/>
        <v>4</v>
      </c>
      <c r="AL443" s="64">
        <f t="shared" si="36"/>
        <v>3</v>
      </c>
    </row>
    <row r="444" spans="1:38">
      <c r="A444" s="63" t="str">
        <f>[1]Employee_Master!A440</f>
        <v>EMP0438</v>
      </c>
      <c r="B444" s="63" t="str">
        <f>[1]Employee_Master!B440</f>
        <v>Mohit Chaudhary</v>
      </c>
      <c r="C444" s="64" t="s">
        <v>1519</v>
      </c>
      <c r="D444" s="64" t="s">
        <v>1519</v>
      </c>
      <c r="E444" s="64" t="s">
        <v>1446</v>
      </c>
      <c r="F444" s="64" t="s">
        <v>1519</v>
      </c>
      <c r="G444" s="64" t="s">
        <v>1519</v>
      </c>
      <c r="H444" s="64" t="s">
        <v>1446</v>
      </c>
      <c r="I444" s="64" t="s">
        <v>1520</v>
      </c>
      <c r="J444" s="64" t="s">
        <v>1519</v>
      </c>
      <c r="K444" s="64" t="s">
        <v>1519</v>
      </c>
      <c r="L444" s="64" t="s">
        <v>1521</v>
      </c>
      <c r="M444" s="64" t="s">
        <v>1446</v>
      </c>
      <c r="N444" s="64" t="s">
        <v>1446</v>
      </c>
      <c r="O444" s="64" t="s">
        <v>1446</v>
      </c>
      <c r="P444" s="64" t="s">
        <v>1520</v>
      </c>
      <c r="Q444" s="64" t="s">
        <v>1519</v>
      </c>
      <c r="R444" s="64" t="s">
        <v>1519</v>
      </c>
      <c r="S444" s="64" t="s">
        <v>1519</v>
      </c>
      <c r="T444" s="64" t="s">
        <v>1521</v>
      </c>
      <c r="U444" s="64" t="s">
        <v>1519</v>
      </c>
      <c r="V444" s="64" t="s">
        <v>1519</v>
      </c>
      <c r="W444" s="64" t="s">
        <v>1520</v>
      </c>
      <c r="X444" s="64" t="s">
        <v>1519</v>
      </c>
      <c r="Y444" s="64" t="s">
        <v>1446</v>
      </c>
      <c r="Z444" s="64" t="s">
        <v>1519</v>
      </c>
      <c r="AA444" s="64" t="s">
        <v>1519</v>
      </c>
      <c r="AB444" s="64" t="s">
        <v>1521</v>
      </c>
      <c r="AC444" s="64" t="s">
        <v>1519</v>
      </c>
      <c r="AD444" s="64" t="s">
        <v>1520</v>
      </c>
      <c r="AE444" s="64" t="s">
        <v>1519</v>
      </c>
      <c r="AF444" s="64" t="s">
        <v>1519</v>
      </c>
      <c r="AG444" s="64"/>
      <c r="AH444" s="64">
        <f t="shared" si="32"/>
        <v>30</v>
      </c>
      <c r="AI444" s="64">
        <f t="shared" si="33"/>
        <v>17</v>
      </c>
      <c r="AJ444" s="64">
        <f t="shared" si="34"/>
        <v>3</v>
      </c>
      <c r="AK444" s="64">
        <f t="shared" si="35"/>
        <v>4</v>
      </c>
      <c r="AL444" s="64">
        <f t="shared" si="36"/>
        <v>6</v>
      </c>
    </row>
    <row r="445" spans="1:38">
      <c r="A445" s="63" t="str">
        <f>[1]Employee_Master!A441</f>
        <v>EMP0439</v>
      </c>
      <c r="B445" s="63" t="str">
        <f>[1]Employee_Master!B441</f>
        <v>Mohit Tyagi</v>
      </c>
      <c r="C445" s="64" t="s">
        <v>1446</v>
      </c>
      <c r="D445" s="64" t="s">
        <v>1519</v>
      </c>
      <c r="E445" s="64" t="s">
        <v>1519</v>
      </c>
      <c r="F445" s="64" t="s">
        <v>1446</v>
      </c>
      <c r="G445" s="64" t="s">
        <v>1519</v>
      </c>
      <c r="H445" s="64" t="s">
        <v>1519</v>
      </c>
      <c r="I445" s="64" t="s">
        <v>1520</v>
      </c>
      <c r="J445" s="64" t="s">
        <v>1519</v>
      </c>
      <c r="K445" s="64" t="s">
        <v>1519</v>
      </c>
      <c r="L445" s="64" t="s">
        <v>1521</v>
      </c>
      <c r="M445" s="64" t="s">
        <v>1519</v>
      </c>
      <c r="N445" s="64" t="s">
        <v>1519</v>
      </c>
      <c r="O445" s="64" t="s">
        <v>1519</v>
      </c>
      <c r="P445" s="64" t="s">
        <v>1520</v>
      </c>
      <c r="Q445" s="64" t="s">
        <v>1519</v>
      </c>
      <c r="R445" s="64" t="s">
        <v>1446</v>
      </c>
      <c r="S445" s="64" t="s">
        <v>1519</v>
      </c>
      <c r="T445" s="64" t="s">
        <v>1521</v>
      </c>
      <c r="U445" s="64" t="s">
        <v>1519</v>
      </c>
      <c r="V445" s="64" t="s">
        <v>1519</v>
      </c>
      <c r="W445" s="64" t="s">
        <v>1520</v>
      </c>
      <c r="X445" s="64" t="s">
        <v>1519</v>
      </c>
      <c r="Y445" s="64" t="s">
        <v>1519</v>
      </c>
      <c r="Z445" s="64" t="s">
        <v>1519</v>
      </c>
      <c r="AA445" s="64" t="s">
        <v>1519</v>
      </c>
      <c r="AB445" s="64" t="s">
        <v>1521</v>
      </c>
      <c r="AC445" s="64" t="s">
        <v>1446</v>
      </c>
      <c r="AD445" s="64" t="s">
        <v>1520</v>
      </c>
      <c r="AE445" s="64" t="s">
        <v>1519</v>
      </c>
      <c r="AF445" s="64" t="s">
        <v>1519</v>
      </c>
      <c r="AG445" s="64"/>
      <c r="AH445" s="64">
        <f t="shared" si="32"/>
        <v>30</v>
      </c>
      <c r="AI445" s="64">
        <f t="shared" si="33"/>
        <v>19</v>
      </c>
      <c r="AJ445" s="64">
        <f t="shared" si="34"/>
        <v>3</v>
      </c>
      <c r="AK445" s="64">
        <f t="shared" si="35"/>
        <v>4</v>
      </c>
      <c r="AL445" s="64">
        <f t="shared" si="36"/>
        <v>4</v>
      </c>
    </row>
    <row r="446" spans="1:38">
      <c r="A446" s="63" t="str">
        <f>[1]Employee_Master!A442</f>
        <v>EMP0440</v>
      </c>
      <c r="B446" s="63" t="str">
        <f>[1]Employee_Master!B442</f>
        <v>Mohit Jain</v>
      </c>
      <c r="C446" s="64" t="s">
        <v>1519</v>
      </c>
      <c r="D446" s="64" t="s">
        <v>1519</v>
      </c>
      <c r="E446" s="64" t="s">
        <v>1519</v>
      </c>
      <c r="F446" s="64" t="s">
        <v>1519</v>
      </c>
      <c r="G446" s="64" t="s">
        <v>1446</v>
      </c>
      <c r="H446" s="64" t="s">
        <v>1519</v>
      </c>
      <c r="I446" s="64" t="s">
        <v>1520</v>
      </c>
      <c r="J446" s="64" t="s">
        <v>1519</v>
      </c>
      <c r="K446" s="64" t="s">
        <v>1446</v>
      </c>
      <c r="L446" s="64" t="s">
        <v>1521</v>
      </c>
      <c r="M446" s="64" t="s">
        <v>1519</v>
      </c>
      <c r="N446" s="64" t="s">
        <v>1519</v>
      </c>
      <c r="O446" s="64" t="s">
        <v>1519</v>
      </c>
      <c r="P446" s="64" t="s">
        <v>1520</v>
      </c>
      <c r="Q446" s="64" t="s">
        <v>1519</v>
      </c>
      <c r="R446" s="64" t="s">
        <v>1446</v>
      </c>
      <c r="S446" s="64" t="s">
        <v>1519</v>
      </c>
      <c r="T446" s="64" t="s">
        <v>1521</v>
      </c>
      <c r="U446" s="64" t="s">
        <v>1519</v>
      </c>
      <c r="V446" s="64" t="s">
        <v>1519</v>
      </c>
      <c r="W446" s="64" t="s">
        <v>1520</v>
      </c>
      <c r="X446" s="64" t="s">
        <v>1519</v>
      </c>
      <c r="Y446" s="64" t="s">
        <v>1446</v>
      </c>
      <c r="Z446" s="64" t="s">
        <v>1519</v>
      </c>
      <c r="AA446" s="64" t="s">
        <v>1446</v>
      </c>
      <c r="AB446" s="64" t="s">
        <v>1521</v>
      </c>
      <c r="AC446" s="64" t="s">
        <v>1519</v>
      </c>
      <c r="AD446" s="64" t="s">
        <v>1520</v>
      </c>
      <c r="AE446" s="64" t="s">
        <v>1519</v>
      </c>
      <c r="AF446" s="64" t="s">
        <v>1519</v>
      </c>
      <c r="AG446" s="64"/>
      <c r="AH446" s="64">
        <f t="shared" si="32"/>
        <v>30</v>
      </c>
      <c r="AI446" s="64">
        <f t="shared" si="33"/>
        <v>18</v>
      </c>
      <c r="AJ446" s="64">
        <f t="shared" si="34"/>
        <v>3</v>
      </c>
      <c r="AK446" s="64">
        <f t="shared" si="35"/>
        <v>4</v>
      </c>
      <c r="AL446" s="64">
        <f t="shared" si="36"/>
        <v>5</v>
      </c>
    </row>
    <row r="447" spans="1:38">
      <c r="A447" s="63" t="str">
        <f>[1]Employee_Master!A443</f>
        <v>EMP0441</v>
      </c>
      <c r="B447" s="63" t="str">
        <f>[1]Employee_Master!B443</f>
        <v>Mohit Agarwal</v>
      </c>
      <c r="C447" s="64" t="s">
        <v>1519</v>
      </c>
      <c r="D447" s="64" t="s">
        <v>1519</v>
      </c>
      <c r="E447" s="64" t="s">
        <v>1519</v>
      </c>
      <c r="F447" s="64" t="s">
        <v>1519</v>
      </c>
      <c r="G447" s="64" t="s">
        <v>1519</v>
      </c>
      <c r="H447" s="64" t="s">
        <v>1446</v>
      </c>
      <c r="I447" s="64" t="s">
        <v>1520</v>
      </c>
      <c r="J447" s="64" t="s">
        <v>1519</v>
      </c>
      <c r="K447" s="64" t="s">
        <v>1519</v>
      </c>
      <c r="L447" s="64" t="s">
        <v>1521</v>
      </c>
      <c r="M447" s="64" t="s">
        <v>1519</v>
      </c>
      <c r="N447" s="64" t="s">
        <v>1519</v>
      </c>
      <c r="O447" s="64" t="s">
        <v>1519</v>
      </c>
      <c r="P447" s="64" t="s">
        <v>1520</v>
      </c>
      <c r="Q447" s="64" t="s">
        <v>1446</v>
      </c>
      <c r="R447" s="64" t="s">
        <v>1519</v>
      </c>
      <c r="S447" s="64" t="s">
        <v>1519</v>
      </c>
      <c r="T447" s="64" t="s">
        <v>1521</v>
      </c>
      <c r="U447" s="64" t="s">
        <v>1519</v>
      </c>
      <c r="V447" s="64" t="s">
        <v>1519</v>
      </c>
      <c r="W447" s="64" t="s">
        <v>1520</v>
      </c>
      <c r="X447" s="64" t="s">
        <v>1519</v>
      </c>
      <c r="Y447" s="64" t="s">
        <v>1519</v>
      </c>
      <c r="Z447" s="64" t="s">
        <v>1519</v>
      </c>
      <c r="AA447" s="64" t="s">
        <v>1519</v>
      </c>
      <c r="AB447" s="64" t="s">
        <v>1521</v>
      </c>
      <c r="AC447" s="64" t="s">
        <v>1519</v>
      </c>
      <c r="AD447" s="64" t="s">
        <v>1520</v>
      </c>
      <c r="AE447" s="64" t="s">
        <v>1519</v>
      </c>
      <c r="AF447" s="64" t="s">
        <v>1519</v>
      </c>
      <c r="AG447" s="64"/>
      <c r="AH447" s="64">
        <f t="shared" si="32"/>
        <v>30</v>
      </c>
      <c r="AI447" s="64">
        <f t="shared" si="33"/>
        <v>21</v>
      </c>
      <c r="AJ447" s="64">
        <f t="shared" si="34"/>
        <v>3</v>
      </c>
      <c r="AK447" s="64">
        <f t="shared" si="35"/>
        <v>4</v>
      </c>
      <c r="AL447" s="64">
        <f t="shared" si="36"/>
        <v>2</v>
      </c>
    </row>
    <row r="448" spans="1:38">
      <c r="A448" s="63" t="str">
        <f>[1]Employee_Master!A444</f>
        <v>EMP0442</v>
      </c>
      <c r="B448" s="63" t="str">
        <f>[1]Employee_Master!B444</f>
        <v>Mohit Nair</v>
      </c>
      <c r="C448" s="64" t="s">
        <v>1519</v>
      </c>
      <c r="D448" s="64" t="s">
        <v>1519</v>
      </c>
      <c r="E448" s="64" t="s">
        <v>1519</v>
      </c>
      <c r="F448" s="64" t="s">
        <v>1519</v>
      </c>
      <c r="G448" s="64" t="s">
        <v>1446</v>
      </c>
      <c r="H448" s="64" t="s">
        <v>1519</v>
      </c>
      <c r="I448" s="64" t="s">
        <v>1520</v>
      </c>
      <c r="J448" s="64" t="s">
        <v>1519</v>
      </c>
      <c r="K448" s="64" t="s">
        <v>1446</v>
      </c>
      <c r="L448" s="64" t="s">
        <v>1521</v>
      </c>
      <c r="M448" s="64" t="s">
        <v>1519</v>
      </c>
      <c r="N448" s="64" t="s">
        <v>1519</v>
      </c>
      <c r="O448" s="64" t="s">
        <v>1519</v>
      </c>
      <c r="P448" s="64" t="s">
        <v>1520</v>
      </c>
      <c r="Q448" s="64" t="s">
        <v>1446</v>
      </c>
      <c r="R448" s="64" t="s">
        <v>1519</v>
      </c>
      <c r="S448" s="64" t="s">
        <v>1519</v>
      </c>
      <c r="T448" s="64" t="s">
        <v>1521</v>
      </c>
      <c r="U448" s="64" t="s">
        <v>1519</v>
      </c>
      <c r="V448" s="64" t="s">
        <v>1446</v>
      </c>
      <c r="W448" s="64" t="s">
        <v>1520</v>
      </c>
      <c r="X448" s="64" t="s">
        <v>1519</v>
      </c>
      <c r="Y448" s="64" t="s">
        <v>1519</v>
      </c>
      <c r="Z448" s="64" t="s">
        <v>1519</v>
      </c>
      <c r="AA448" s="64" t="s">
        <v>1519</v>
      </c>
      <c r="AB448" s="64" t="s">
        <v>1521</v>
      </c>
      <c r="AC448" s="64" t="s">
        <v>1519</v>
      </c>
      <c r="AD448" s="64" t="s">
        <v>1520</v>
      </c>
      <c r="AE448" s="64" t="s">
        <v>1519</v>
      </c>
      <c r="AF448" s="64" t="s">
        <v>1519</v>
      </c>
      <c r="AG448" s="64"/>
      <c r="AH448" s="64">
        <f t="shared" si="32"/>
        <v>30</v>
      </c>
      <c r="AI448" s="64">
        <f t="shared" si="33"/>
        <v>19</v>
      </c>
      <c r="AJ448" s="64">
        <f t="shared" si="34"/>
        <v>3</v>
      </c>
      <c r="AK448" s="64">
        <f t="shared" si="35"/>
        <v>4</v>
      </c>
      <c r="AL448" s="64">
        <f t="shared" si="36"/>
        <v>4</v>
      </c>
    </row>
    <row r="449" spans="1:38">
      <c r="A449" s="63" t="str">
        <f>[1]Employee_Master!A445</f>
        <v>EMP0443</v>
      </c>
      <c r="B449" s="63" t="str">
        <f>[1]Employee_Master!B445</f>
        <v>Akash Khan</v>
      </c>
      <c r="C449" s="64" t="s">
        <v>1519</v>
      </c>
      <c r="D449" s="64" t="s">
        <v>1519</v>
      </c>
      <c r="E449" s="64" t="s">
        <v>1519</v>
      </c>
      <c r="F449" s="64" t="s">
        <v>1446</v>
      </c>
      <c r="G449" s="64" t="s">
        <v>1446</v>
      </c>
      <c r="H449" s="64" t="s">
        <v>1446</v>
      </c>
      <c r="I449" s="64" t="s">
        <v>1520</v>
      </c>
      <c r="J449" s="64" t="s">
        <v>1519</v>
      </c>
      <c r="K449" s="64" t="s">
        <v>1519</v>
      </c>
      <c r="L449" s="64" t="s">
        <v>1521</v>
      </c>
      <c r="M449" s="64" t="s">
        <v>1519</v>
      </c>
      <c r="N449" s="64" t="s">
        <v>1519</v>
      </c>
      <c r="O449" s="64" t="s">
        <v>1446</v>
      </c>
      <c r="P449" s="64" t="s">
        <v>1520</v>
      </c>
      <c r="Q449" s="64" t="s">
        <v>1519</v>
      </c>
      <c r="R449" s="64" t="s">
        <v>1519</v>
      </c>
      <c r="S449" s="64" t="s">
        <v>1519</v>
      </c>
      <c r="T449" s="64" t="s">
        <v>1521</v>
      </c>
      <c r="U449" s="64" t="s">
        <v>1519</v>
      </c>
      <c r="V449" s="64" t="s">
        <v>1519</v>
      </c>
      <c r="W449" s="64" t="s">
        <v>1520</v>
      </c>
      <c r="X449" s="64" t="s">
        <v>1446</v>
      </c>
      <c r="Y449" s="64" t="s">
        <v>1519</v>
      </c>
      <c r="Z449" s="64" t="s">
        <v>1519</v>
      </c>
      <c r="AA449" s="64" t="s">
        <v>1519</v>
      </c>
      <c r="AB449" s="64" t="s">
        <v>1521</v>
      </c>
      <c r="AC449" s="64" t="s">
        <v>1519</v>
      </c>
      <c r="AD449" s="64" t="s">
        <v>1520</v>
      </c>
      <c r="AE449" s="64" t="s">
        <v>1519</v>
      </c>
      <c r="AF449" s="64" t="s">
        <v>1519</v>
      </c>
      <c r="AG449" s="64"/>
      <c r="AH449" s="64">
        <f t="shared" si="32"/>
        <v>30</v>
      </c>
      <c r="AI449" s="64">
        <f t="shared" si="33"/>
        <v>18</v>
      </c>
      <c r="AJ449" s="64">
        <f t="shared" si="34"/>
        <v>3</v>
      </c>
      <c r="AK449" s="64">
        <f t="shared" si="35"/>
        <v>4</v>
      </c>
      <c r="AL449" s="64">
        <f t="shared" si="36"/>
        <v>5</v>
      </c>
    </row>
    <row r="450" spans="1:38">
      <c r="A450" s="63" t="str">
        <f>[1]Employee_Master!A446</f>
        <v>EMP0444</v>
      </c>
      <c r="B450" s="63" t="str">
        <f>[1]Employee_Master!B446</f>
        <v>Akash Sharma</v>
      </c>
      <c r="C450" s="64" t="s">
        <v>1519</v>
      </c>
      <c r="D450" s="64" t="s">
        <v>1519</v>
      </c>
      <c r="E450" s="64" t="s">
        <v>1446</v>
      </c>
      <c r="F450" s="64" t="s">
        <v>1519</v>
      </c>
      <c r="G450" s="64" t="s">
        <v>1519</v>
      </c>
      <c r="H450" s="64" t="s">
        <v>1519</v>
      </c>
      <c r="I450" s="64" t="s">
        <v>1520</v>
      </c>
      <c r="J450" s="64" t="s">
        <v>1519</v>
      </c>
      <c r="K450" s="64" t="s">
        <v>1446</v>
      </c>
      <c r="L450" s="64" t="s">
        <v>1521</v>
      </c>
      <c r="M450" s="64" t="s">
        <v>1519</v>
      </c>
      <c r="N450" s="64" t="s">
        <v>1446</v>
      </c>
      <c r="O450" s="64" t="s">
        <v>1519</v>
      </c>
      <c r="P450" s="64" t="s">
        <v>1520</v>
      </c>
      <c r="Q450" s="64" t="s">
        <v>1519</v>
      </c>
      <c r="R450" s="64" t="s">
        <v>1446</v>
      </c>
      <c r="S450" s="64" t="s">
        <v>1519</v>
      </c>
      <c r="T450" s="64" t="s">
        <v>1521</v>
      </c>
      <c r="U450" s="64" t="s">
        <v>1446</v>
      </c>
      <c r="V450" s="64" t="s">
        <v>1519</v>
      </c>
      <c r="W450" s="64" t="s">
        <v>1520</v>
      </c>
      <c r="X450" s="64" t="s">
        <v>1519</v>
      </c>
      <c r="Y450" s="64" t="s">
        <v>1519</v>
      </c>
      <c r="Z450" s="64" t="s">
        <v>1519</v>
      </c>
      <c r="AA450" s="64" t="s">
        <v>1519</v>
      </c>
      <c r="AB450" s="64" t="s">
        <v>1521</v>
      </c>
      <c r="AC450" s="64" t="s">
        <v>1519</v>
      </c>
      <c r="AD450" s="64" t="s">
        <v>1520</v>
      </c>
      <c r="AE450" s="64" t="s">
        <v>1519</v>
      </c>
      <c r="AF450" s="64" t="s">
        <v>1519</v>
      </c>
      <c r="AG450" s="64"/>
      <c r="AH450" s="64">
        <f t="shared" si="32"/>
        <v>30</v>
      </c>
      <c r="AI450" s="64">
        <f t="shared" si="33"/>
        <v>18</v>
      </c>
      <c r="AJ450" s="64">
        <f t="shared" si="34"/>
        <v>3</v>
      </c>
      <c r="AK450" s="64">
        <f t="shared" si="35"/>
        <v>4</v>
      </c>
      <c r="AL450" s="64">
        <f t="shared" si="36"/>
        <v>5</v>
      </c>
    </row>
    <row r="451" spans="1:38">
      <c r="A451" s="63" t="str">
        <f>[1]Employee_Master!A447</f>
        <v>EMP0445</v>
      </c>
      <c r="B451" s="63" t="str">
        <f>[1]Employee_Master!B447</f>
        <v>Akash Raza</v>
      </c>
      <c r="C451" s="64" t="s">
        <v>1519</v>
      </c>
      <c r="D451" s="64" t="s">
        <v>1519</v>
      </c>
      <c r="E451" s="64" t="s">
        <v>1519</v>
      </c>
      <c r="F451" s="64" t="s">
        <v>1519</v>
      </c>
      <c r="G451" s="64" t="s">
        <v>1519</v>
      </c>
      <c r="H451" s="64" t="s">
        <v>1519</v>
      </c>
      <c r="I451" s="64" t="s">
        <v>1520</v>
      </c>
      <c r="J451" s="64" t="s">
        <v>1446</v>
      </c>
      <c r="K451" s="64" t="s">
        <v>1519</v>
      </c>
      <c r="L451" s="64" t="s">
        <v>1521</v>
      </c>
      <c r="M451" s="64" t="s">
        <v>1446</v>
      </c>
      <c r="N451" s="64" t="s">
        <v>1519</v>
      </c>
      <c r="O451" s="64" t="s">
        <v>1446</v>
      </c>
      <c r="P451" s="64" t="s">
        <v>1520</v>
      </c>
      <c r="Q451" s="64" t="s">
        <v>1446</v>
      </c>
      <c r="R451" s="64" t="s">
        <v>1446</v>
      </c>
      <c r="S451" s="64" t="s">
        <v>1519</v>
      </c>
      <c r="T451" s="64" t="s">
        <v>1521</v>
      </c>
      <c r="U451" s="64" t="s">
        <v>1519</v>
      </c>
      <c r="V451" s="64" t="s">
        <v>1519</v>
      </c>
      <c r="W451" s="64" t="s">
        <v>1520</v>
      </c>
      <c r="X451" s="64" t="s">
        <v>1519</v>
      </c>
      <c r="Y451" s="64" t="s">
        <v>1519</v>
      </c>
      <c r="Z451" s="64" t="s">
        <v>1519</v>
      </c>
      <c r="AA451" s="64" t="s">
        <v>1519</v>
      </c>
      <c r="AB451" s="64" t="s">
        <v>1521</v>
      </c>
      <c r="AC451" s="64" t="s">
        <v>1519</v>
      </c>
      <c r="AD451" s="64" t="s">
        <v>1520</v>
      </c>
      <c r="AE451" s="64" t="s">
        <v>1519</v>
      </c>
      <c r="AF451" s="64" t="s">
        <v>1519</v>
      </c>
      <c r="AG451" s="64"/>
      <c r="AH451" s="64">
        <f t="shared" si="32"/>
        <v>30</v>
      </c>
      <c r="AI451" s="64">
        <f t="shared" si="33"/>
        <v>18</v>
      </c>
      <c r="AJ451" s="64">
        <f t="shared" si="34"/>
        <v>3</v>
      </c>
      <c r="AK451" s="64">
        <f t="shared" si="35"/>
        <v>4</v>
      </c>
      <c r="AL451" s="64">
        <f t="shared" si="36"/>
        <v>5</v>
      </c>
    </row>
    <row r="452" spans="1:38">
      <c r="A452" s="63" t="str">
        <f>[1]Employee_Master!A448</f>
        <v>EMP0446</v>
      </c>
      <c r="B452" s="63" t="str">
        <f>[1]Employee_Master!B448</f>
        <v>Akash Singh</v>
      </c>
      <c r="C452" s="64" t="s">
        <v>1519</v>
      </c>
      <c r="D452" s="64" t="s">
        <v>1519</v>
      </c>
      <c r="E452" s="64" t="s">
        <v>1446</v>
      </c>
      <c r="F452" s="64" t="s">
        <v>1519</v>
      </c>
      <c r="G452" s="64" t="s">
        <v>1519</v>
      </c>
      <c r="H452" s="64" t="s">
        <v>1446</v>
      </c>
      <c r="I452" s="64" t="s">
        <v>1520</v>
      </c>
      <c r="J452" s="64" t="s">
        <v>1519</v>
      </c>
      <c r="K452" s="64" t="s">
        <v>1519</v>
      </c>
      <c r="L452" s="64" t="s">
        <v>1521</v>
      </c>
      <c r="M452" s="64" t="s">
        <v>1519</v>
      </c>
      <c r="N452" s="64" t="s">
        <v>1519</v>
      </c>
      <c r="O452" s="64" t="s">
        <v>1446</v>
      </c>
      <c r="P452" s="64" t="s">
        <v>1520</v>
      </c>
      <c r="Q452" s="64" t="s">
        <v>1519</v>
      </c>
      <c r="R452" s="64" t="s">
        <v>1519</v>
      </c>
      <c r="S452" s="64" t="s">
        <v>1519</v>
      </c>
      <c r="T452" s="64" t="s">
        <v>1521</v>
      </c>
      <c r="U452" s="64" t="s">
        <v>1519</v>
      </c>
      <c r="V452" s="64" t="s">
        <v>1519</v>
      </c>
      <c r="W452" s="64" t="s">
        <v>1520</v>
      </c>
      <c r="X452" s="64" t="s">
        <v>1519</v>
      </c>
      <c r="Y452" s="64" t="s">
        <v>1519</v>
      </c>
      <c r="Z452" s="64" t="s">
        <v>1519</v>
      </c>
      <c r="AA452" s="64" t="s">
        <v>1519</v>
      </c>
      <c r="AB452" s="64" t="s">
        <v>1521</v>
      </c>
      <c r="AC452" s="64" t="s">
        <v>1519</v>
      </c>
      <c r="AD452" s="64" t="s">
        <v>1520</v>
      </c>
      <c r="AE452" s="64" t="s">
        <v>1519</v>
      </c>
      <c r="AF452" s="64" t="s">
        <v>1446</v>
      </c>
      <c r="AG452" s="64"/>
      <c r="AH452" s="64">
        <f t="shared" si="32"/>
        <v>30</v>
      </c>
      <c r="AI452" s="64">
        <f t="shared" si="33"/>
        <v>19</v>
      </c>
      <c r="AJ452" s="64">
        <f t="shared" si="34"/>
        <v>3</v>
      </c>
      <c r="AK452" s="64">
        <f t="shared" si="35"/>
        <v>4</v>
      </c>
      <c r="AL452" s="64">
        <f t="shared" si="36"/>
        <v>4</v>
      </c>
    </row>
    <row r="453" spans="1:38">
      <c r="A453" s="63" t="str">
        <f>[1]Employee_Master!A449</f>
        <v>EMP0447</v>
      </c>
      <c r="B453" s="63" t="str">
        <f>[1]Employee_Master!B449</f>
        <v>Akash Ahmed</v>
      </c>
      <c r="C453" s="64" t="s">
        <v>1519</v>
      </c>
      <c r="D453" s="64" t="s">
        <v>1519</v>
      </c>
      <c r="E453" s="64" t="s">
        <v>1446</v>
      </c>
      <c r="F453" s="64" t="s">
        <v>1446</v>
      </c>
      <c r="G453" s="64" t="s">
        <v>1519</v>
      </c>
      <c r="H453" s="64" t="s">
        <v>1519</v>
      </c>
      <c r="I453" s="64" t="s">
        <v>1520</v>
      </c>
      <c r="J453" s="64" t="s">
        <v>1519</v>
      </c>
      <c r="K453" s="64" t="s">
        <v>1519</v>
      </c>
      <c r="L453" s="64" t="s">
        <v>1521</v>
      </c>
      <c r="M453" s="64" t="s">
        <v>1446</v>
      </c>
      <c r="N453" s="64" t="s">
        <v>1446</v>
      </c>
      <c r="O453" s="64" t="s">
        <v>1519</v>
      </c>
      <c r="P453" s="64" t="s">
        <v>1520</v>
      </c>
      <c r="Q453" s="64" t="s">
        <v>1519</v>
      </c>
      <c r="R453" s="64" t="s">
        <v>1446</v>
      </c>
      <c r="S453" s="64" t="s">
        <v>1446</v>
      </c>
      <c r="T453" s="64" t="s">
        <v>1521</v>
      </c>
      <c r="U453" s="64" t="s">
        <v>1519</v>
      </c>
      <c r="V453" s="64" t="s">
        <v>1519</v>
      </c>
      <c r="W453" s="64" t="s">
        <v>1520</v>
      </c>
      <c r="X453" s="64" t="s">
        <v>1519</v>
      </c>
      <c r="Y453" s="64" t="s">
        <v>1519</v>
      </c>
      <c r="Z453" s="64" t="s">
        <v>1519</v>
      </c>
      <c r="AA453" s="64" t="s">
        <v>1519</v>
      </c>
      <c r="AB453" s="64" t="s">
        <v>1521</v>
      </c>
      <c r="AC453" s="64" t="s">
        <v>1446</v>
      </c>
      <c r="AD453" s="64" t="s">
        <v>1520</v>
      </c>
      <c r="AE453" s="64" t="s">
        <v>1519</v>
      </c>
      <c r="AF453" s="64" t="s">
        <v>1519</v>
      </c>
      <c r="AG453" s="64"/>
      <c r="AH453" s="64">
        <f t="shared" si="32"/>
        <v>30</v>
      </c>
      <c r="AI453" s="64">
        <f t="shared" si="33"/>
        <v>16</v>
      </c>
      <c r="AJ453" s="64">
        <f t="shared" si="34"/>
        <v>3</v>
      </c>
      <c r="AK453" s="64">
        <f t="shared" si="35"/>
        <v>4</v>
      </c>
      <c r="AL453" s="64">
        <f t="shared" si="36"/>
        <v>7</v>
      </c>
    </row>
    <row r="454" spans="1:38">
      <c r="A454" s="63" t="str">
        <f>[1]Employee_Master!A450</f>
        <v>EMP0448</v>
      </c>
      <c r="B454" s="63" t="str">
        <f>[1]Employee_Master!B450</f>
        <v>Akash Gupta</v>
      </c>
      <c r="C454" s="64" t="s">
        <v>1519</v>
      </c>
      <c r="D454" s="64" t="s">
        <v>1519</v>
      </c>
      <c r="E454" s="64" t="s">
        <v>1519</v>
      </c>
      <c r="F454" s="64" t="s">
        <v>1519</v>
      </c>
      <c r="G454" s="64" t="s">
        <v>1519</v>
      </c>
      <c r="H454" s="64" t="s">
        <v>1519</v>
      </c>
      <c r="I454" s="64" t="s">
        <v>1520</v>
      </c>
      <c r="J454" s="64" t="s">
        <v>1519</v>
      </c>
      <c r="K454" s="64" t="s">
        <v>1446</v>
      </c>
      <c r="L454" s="64" t="s">
        <v>1521</v>
      </c>
      <c r="M454" s="64" t="s">
        <v>1519</v>
      </c>
      <c r="N454" s="64" t="s">
        <v>1519</v>
      </c>
      <c r="O454" s="64" t="s">
        <v>1519</v>
      </c>
      <c r="P454" s="64" t="s">
        <v>1520</v>
      </c>
      <c r="Q454" s="64" t="s">
        <v>1519</v>
      </c>
      <c r="R454" s="64" t="s">
        <v>1446</v>
      </c>
      <c r="S454" s="64" t="s">
        <v>1446</v>
      </c>
      <c r="T454" s="64" t="s">
        <v>1521</v>
      </c>
      <c r="U454" s="64" t="s">
        <v>1519</v>
      </c>
      <c r="V454" s="64" t="s">
        <v>1446</v>
      </c>
      <c r="W454" s="64" t="s">
        <v>1520</v>
      </c>
      <c r="X454" s="64" t="s">
        <v>1519</v>
      </c>
      <c r="Y454" s="64" t="s">
        <v>1519</v>
      </c>
      <c r="Z454" s="64" t="s">
        <v>1519</v>
      </c>
      <c r="AA454" s="64" t="s">
        <v>1519</v>
      </c>
      <c r="AB454" s="64" t="s">
        <v>1521</v>
      </c>
      <c r="AC454" s="64" t="s">
        <v>1519</v>
      </c>
      <c r="AD454" s="64" t="s">
        <v>1520</v>
      </c>
      <c r="AE454" s="64" t="s">
        <v>1519</v>
      </c>
      <c r="AF454" s="64" t="s">
        <v>1519</v>
      </c>
      <c r="AG454" s="64"/>
      <c r="AH454" s="64">
        <f t="shared" si="32"/>
        <v>30</v>
      </c>
      <c r="AI454" s="64">
        <f t="shared" si="33"/>
        <v>19</v>
      </c>
      <c r="AJ454" s="64">
        <f t="shared" si="34"/>
        <v>3</v>
      </c>
      <c r="AK454" s="64">
        <f t="shared" si="35"/>
        <v>4</v>
      </c>
      <c r="AL454" s="64">
        <f t="shared" si="36"/>
        <v>4</v>
      </c>
    </row>
    <row r="455" spans="1:38">
      <c r="A455" s="63" t="str">
        <f>[1]Employee_Master!A451</f>
        <v>EMP0449</v>
      </c>
      <c r="B455" s="63" t="str">
        <f>[1]Employee_Master!B451</f>
        <v>Akash Kumar</v>
      </c>
      <c r="C455" s="64" t="s">
        <v>1519</v>
      </c>
      <c r="D455" s="64" t="s">
        <v>1519</v>
      </c>
      <c r="E455" s="64" t="s">
        <v>1519</v>
      </c>
      <c r="F455" s="64" t="s">
        <v>1519</v>
      </c>
      <c r="G455" s="64" t="s">
        <v>1519</v>
      </c>
      <c r="H455" s="64" t="s">
        <v>1519</v>
      </c>
      <c r="I455" s="64" t="s">
        <v>1520</v>
      </c>
      <c r="J455" s="64" t="s">
        <v>1519</v>
      </c>
      <c r="K455" s="64" t="s">
        <v>1519</v>
      </c>
      <c r="L455" s="64" t="s">
        <v>1521</v>
      </c>
      <c r="M455" s="64" t="s">
        <v>1519</v>
      </c>
      <c r="N455" s="64" t="s">
        <v>1519</v>
      </c>
      <c r="O455" s="64" t="s">
        <v>1519</v>
      </c>
      <c r="P455" s="64" t="s">
        <v>1520</v>
      </c>
      <c r="Q455" s="64" t="s">
        <v>1519</v>
      </c>
      <c r="R455" s="64" t="s">
        <v>1519</v>
      </c>
      <c r="S455" s="64" t="s">
        <v>1519</v>
      </c>
      <c r="T455" s="64" t="s">
        <v>1521</v>
      </c>
      <c r="U455" s="64" t="s">
        <v>1446</v>
      </c>
      <c r="V455" s="64" t="s">
        <v>1519</v>
      </c>
      <c r="W455" s="64" t="s">
        <v>1520</v>
      </c>
      <c r="X455" s="64" t="s">
        <v>1446</v>
      </c>
      <c r="Y455" s="64" t="s">
        <v>1519</v>
      </c>
      <c r="Z455" s="64" t="s">
        <v>1519</v>
      </c>
      <c r="AA455" s="64" t="s">
        <v>1519</v>
      </c>
      <c r="AB455" s="64" t="s">
        <v>1521</v>
      </c>
      <c r="AC455" s="64" t="s">
        <v>1519</v>
      </c>
      <c r="AD455" s="64" t="s">
        <v>1520</v>
      </c>
      <c r="AE455" s="64" t="s">
        <v>1519</v>
      </c>
      <c r="AF455" s="64" t="s">
        <v>1519</v>
      </c>
      <c r="AG455" s="64"/>
      <c r="AH455" s="64">
        <f t="shared" ref="AH455:AH518" si="37">COUNT(C$4:AG$4)</f>
        <v>30</v>
      </c>
      <c r="AI455" s="64">
        <f t="shared" ref="AI455:AI518" si="38">COUNTIF($C455:$AG455,"P")</f>
        <v>21</v>
      </c>
      <c r="AJ455" s="64">
        <f t="shared" ref="AJ455:AJ518" si="39">COUNTIF($C455:$AG455,"H")</f>
        <v>3</v>
      </c>
      <c r="AK455" s="64">
        <f t="shared" ref="AK455:AK518" si="40">COUNTIF(C$5:AG$6,"Sun")</f>
        <v>4</v>
      </c>
      <c r="AL455" s="64">
        <f t="shared" ref="AL455:AL518" si="41">COUNTIF($C455:$AG455,"A")</f>
        <v>2</v>
      </c>
    </row>
    <row r="456" spans="1:38">
      <c r="A456" s="63" t="str">
        <f>[1]Employee_Master!A452</f>
        <v>EMP0450</v>
      </c>
      <c r="B456" s="63" t="str">
        <f>[1]Employee_Master!B452</f>
        <v>Akash Verma</v>
      </c>
      <c r="C456" s="64" t="s">
        <v>1519</v>
      </c>
      <c r="D456" s="64" t="s">
        <v>1519</v>
      </c>
      <c r="E456" s="64" t="s">
        <v>1519</v>
      </c>
      <c r="F456" s="64" t="s">
        <v>1446</v>
      </c>
      <c r="G456" s="64" t="s">
        <v>1519</v>
      </c>
      <c r="H456" s="64" t="s">
        <v>1446</v>
      </c>
      <c r="I456" s="64" t="s">
        <v>1520</v>
      </c>
      <c r="J456" s="64" t="s">
        <v>1519</v>
      </c>
      <c r="K456" s="64" t="s">
        <v>1519</v>
      </c>
      <c r="L456" s="64" t="s">
        <v>1521</v>
      </c>
      <c r="M456" s="64" t="s">
        <v>1519</v>
      </c>
      <c r="N456" s="64" t="s">
        <v>1446</v>
      </c>
      <c r="O456" s="64" t="s">
        <v>1519</v>
      </c>
      <c r="P456" s="64" t="s">
        <v>1520</v>
      </c>
      <c r="Q456" s="64" t="s">
        <v>1519</v>
      </c>
      <c r="R456" s="64" t="s">
        <v>1519</v>
      </c>
      <c r="S456" s="64" t="s">
        <v>1519</v>
      </c>
      <c r="T456" s="64" t="s">
        <v>1521</v>
      </c>
      <c r="U456" s="64" t="s">
        <v>1446</v>
      </c>
      <c r="V456" s="64" t="s">
        <v>1519</v>
      </c>
      <c r="W456" s="64" t="s">
        <v>1520</v>
      </c>
      <c r="X456" s="64" t="s">
        <v>1519</v>
      </c>
      <c r="Y456" s="64" t="s">
        <v>1519</v>
      </c>
      <c r="Z456" s="64" t="s">
        <v>1519</v>
      </c>
      <c r="AA456" s="64" t="s">
        <v>1519</v>
      </c>
      <c r="AB456" s="64" t="s">
        <v>1521</v>
      </c>
      <c r="AC456" s="64" t="s">
        <v>1519</v>
      </c>
      <c r="AD456" s="64" t="s">
        <v>1520</v>
      </c>
      <c r="AE456" s="64" t="s">
        <v>1519</v>
      </c>
      <c r="AF456" s="64" t="s">
        <v>1446</v>
      </c>
      <c r="AG456" s="64"/>
      <c r="AH456" s="64">
        <f t="shared" si="37"/>
        <v>30</v>
      </c>
      <c r="AI456" s="64">
        <f t="shared" si="38"/>
        <v>18</v>
      </c>
      <c r="AJ456" s="64">
        <f t="shared" si="39"/>
        <v>3</v>
      </c>
      <c r="AK456" s="64">
        <f t="shared" si="40"/>
        <v>4</v>
      </c>
      <c r="AL456" s="64">
        <f t="shared" si="41"/>
        <v>5</v>
      </c>
    </row>
    <row r="457" spans="1:38">
      <c r="A457" s="63" t="str">
        <f>[1]Employee_Master!A453</f>
        <v>EMP0451</v>
      </c>
      <c r="B457" s="63" t="str">
        <f>[1]Employee_Master!B453</f>
        <v>Akash Patel</v>
      </c>
      <c r="C457" s="64" t="s">
        <v>1519</v>
      </c>
      <c r="D457" s="64" t="s">
        <v>1519</v>
      </c>
      <c r="E457" s="64" t="s">
        <v>1519</v>
      </c>
      <c r="F457" s="64" t="s">
        <v>1519</v>
      </c>
      <c r="G457" s="64" t="s">
        <v>1519</v>
      </c>
      <c r="H457" s="64" t="s">
        <v>1519</v>
      </c>
      <c r="I457" s="64" t="s">
        <v>1520</v>
      </c>
      <c r="J457" s="64" t="s">
        <v>1519</v>
      </c>
      <c r="K457" s="64" t="s">
        <v>1519</v>
      </c>
      <c r="L457" s="64" t="s">
        <v>1521</v>
      </c>
      <c r="M457" s="64" t="s">
        <v>1519</v>
      </c>
      <c r="N457" s="64" t="s">
        <v>1519</v>
      </c>
      <c r="O457" s="64" t="s">
        <v>1446</v>
      </c>
      <c r="P457" s="64" t="s">
        <v>1520</v>
      </c>
      <c r="Q457" s="64" t="s">
        <v>1446</v>
      </c>
      <c r="R457" s="64" t="s">
        <v>1519</v>
      </c>
      <c r="S457" s="64" t="s">
        <v>1519</v>
      </c>
      <c r="T457" s="64" t="s">
        <v>1521</v>
      </c>
      <c r="U457" s="64" t="s">
        <v>1519</v>
      </c>
      <c r="V457" s="64" t="s">
        <v>1519</v>
      </c>
      <c r="W457" s="64" t="s">
        <v>1520</v>
      </c>
      <c r="X457" s="64" t="s">
        <v>1446</v>
      </c>
      <c r="Y457" s="64" t="s">
        <v>1519</v>
      </c>
      <c r="Z457" s="64" t="s">
        <v>1519</v>
      </c>
      <c r="AA457" s="64" t="s">
        <v>1519</v>
      </c>
      <c r="AB457" s="64" t="s">
        <v>1521</v>
      </c>
      <c r="AC457" s="64" t="s">
        <v>1446</v>
      </c>
      <c r="AD457" s="64" t="s">
        <v>1520</v>
      </c>
      <c r="AE457" s="64" t="s">
        <v>1446</v>
      </c>
      <c r="AF457" s="64" t="s">
        <v>1519</v>
      </c>
      <c r="AG457" s="64"/>
      <c r="AH457" s="64">
        <f t="shared" si="37"/>
        <v>30</v>
      </c>
      <c r="AI457" s="64">
        <f t="shared" si="38"/>
        <v>18</v>
      </c>
      <c r="AJ457" s="64">
        <f t="shared" si="39"/>
        <v>3</v>
      </c>
      <c r="AK457" s="64">
        <f t="shared" si="40"/>
        <v>4</v>
      </c>
      <c r="AL457" s="64">
        <f t="shared" si="41"/>
        <v>5</v>
      </c>
    </row>
    <row r="458" spans="1:38">
      <c r="A458" s="63" t="str">
        <f>[1]Employee_Master!A454</f>
        <v>EMP0452</v>
      </c>
      <c r="B458" s="63" t="str">
        <f>[1]Employee_Master!B454</f>
        <v>Akash Ansari</v>
      </c>
      <c r="C458" s="64" t="s">
        <v>1519</v>
      </c>
      <c r="D458" s="64" t="s">
        <v>1519</v>
      </c>
      <c r="E458" s="64" t="s">
        <v>1519</v>
      </c>
      <c r="F458" s="64" t="s">
        <v>1519</v>
      </c>
      <c r="G458" s="64" t="s">
        <v>1446</v>
      </c>
      <c r="H458" s="64" t="s">
        <v>1446</v>
      </c>
      <c r="I458" s="64" t="s">
        <v>1520</v>
      </c>
      <c r="J458" s="64" t="s">
        <v>1519</v>
      </c>
      <c r="K458" s="64" t="s">
        <v>1519</v>
      </c>
      <c r="L458" s="64" t="s">
        <v>1521</v>
      </c>
      <c r="M458" s="64" t="s">
        <v>1519</v>
      </c>
      <c r="N458" s="64" t="s">
        <v>1519</v>
      </c>
      <c r="O458" s="64" t="s">
        <v>1519</v>
      </c>
      <c r="P458" s="64" t="s">
        <v>1520</v>
      </c>
      <c r="Q458" s="64" t="s">
        <v>1519</v>
      </c>
      <c r="R458" s="64" t="s">
        <v>1519</v>
      </c>
      <c r="S458" s="64" t="s">
        <v>1446</v>
      </c>
      <c r="T458" s="64" t="s">
        <v>1521</v>
      </c>
      <c r="U458" s="64" t="s">
        <v>1446</v>
      </c>
      <c r="V458" s="64" t="s">
        <v>1519</v>
      </c>
      <c r="W458" s="64" t="s">
        <v>1520</v>
      </c>
      <c r="X458" s="64" t="s">
        <v>1519</v>
      </c>
      <c r="Y458" s="64" t="s">
        <v>1519</v>
      </c>
      <c r="Z458" s="64" t="s">
        <v>1519</v>
      </c>
      <c r="AA458" s="64" t="s">
        <v>1446</v>
      </c>
      <c r="AB458" s="64" t="s">
        <v>1521</v>
      </c>
      <c r="AC458" s="64" t="s">
        <v>1519</v>
      </c>
      <c r="AD458" s="64" t="s">
        <v>1520</v>
      </c>
      <c r="AE458" s="64" t="s">
        <v>1519</v>
      </c>
      <c r="AF458" s="64" t="s">
        <v>1519</v>
      </c>
      <c r="AG458" s="64"/>
      <c r="AH458" s="64">
        <f t="shared" si="37"/>
        <v>30</v>
      </c>
      <c r="AI458" s="64">
        <f t="shared" si="38"/>
        <v>18</v>
      </c>
      <c r="AJ458" s="64">
        <f t="shared" si="39"/>
        <v>3</v>
      </c>
      <c r="AK458" s="64">
        <f t="shared" si="40"/>
        <v>4</v>
      </c>
      <c r="AL458" s="64">
        <f t="shared" si="41"/>
        <v>5</v>
      </c>
    </row>
    <row r="459" spans="1:38">
      <c r="A459" s="63" t="str">
        <f>[1]Employee_Master!A455</f>
        <v>EMP0453</v>
      </c>
      <c r="B459" s="63" t="str">
        <f>[1]Employee_Master!B455</f>
        <v>Akash Das</v>
      </c>
      <c r="C459" s="64" t="s">
        <v>1446</v>
      </c>
      <c r="D459" s="64" t="s">
        <v>1519</v>
      </c>
      <c r="E459" s="64" t="s">
        <v>1519</v>
      </c>
      <c r="F459" s="64" t="s">
        <v>1519</v>
      </c>
      <c r="G459" s="64" t="s">
        <v>1519</v>
      </c>
      <c r="H459" s="64" t="s">
        <v>1519</v>
      </c>
      <c r="I459" s="64" t="s">
        <v>1520</v>
      </c>
      <c r="J459" s="64" t="s">
        <v>1519</v>
      </c>
      <c r="K459" s="64" t="s">
        <v>1446</v>
      </c>
      <c r="L459" s="64" t="s">
        <v>1521</v>
      </c>
      <c r="M459" s="64" t="s">
        <v>1446</v>
      </c>
      <c r="N459" s="64" t="s">
        <v>1519</v>
      </c>
      <c r="O459" s="64" t="s">
        <v>1519</v>
      </c>
      <c r="P459" s="64" t="s">
        <v>1520</v>
      </c>
      <c r="Q459" s="64" t="s">
        <v>1519</v>
      </c>
      <c r="R459" s="64" t="s">
        <v>1519</v>
      </c>
      <c r="S459" s="64" t="s">
        <v>1519</v>
      </c>
      <c r="T459" s="64" t="s">
        <v>1521</v>
      </c>
      <c r="U459" s="64" t="s">
        <v>1519</v>
      </c>
      <c r="V459" s="64" t="s">
        <v>1519</v>
      </c>
      <c r="W459" s="64" t="s">
        <v>1520</v>
      </c>
      <c r="X459" s="64" t="s">
        <v>1446</v>
      </c>
      <c r="Y459" s="64" t="s">
        <v>1519</v>
      </c>
      <c r="Z459" s="64" t="s">
        <v>1519</v>
      </c>
      <c r="AA459" s="64" t="s">
        <v>1446</v>
      </c>
      <c r="AB459" s="64" t="s">
        <v>1521</v>
      </c>
      <c r="AC459" s="64" t="s">
        <v>1519</v>
      </c>
      <c r="AD459" s="64" t="s">
        <v>1520</v>
      </c>
      <c r="AE459" s="64" t="s">
        <v>1519</v>
      </c>
      <c r="AF459" s="64" t="s">
        <v>1519</v>
      </c>
      <c r="AG459" s="64"/>
      <c r="AH459" s="64">
        <f t="shared" si="37"/>
        <v>30</v>
      </c>
      <c r="AI459" s="64">
        <f t="shared" si="38"/>
        <v>18</v>
      </c>
      <c r="AJ459" s="64">
        <f t="shared" si="39"/>
        <v>3</v>
      </c>
      <c r="AK459" s="64">
        <f t="shared" si="40"/>
        <v>4</v>
      </c>
      <c r="AL459" s="64">
        <f t="shared" si="41"/>
        <v>5</v>
      </c>
    </row>
    <row r="460" spans="1:38">
      <c r="A460" s="63" t="str">
        <f>[1]Employee_Master!A456</f>
        <v>EMP0454</v>
      </c>
      <c r="B460" s="63" t="str">
        <f>[1]Employee_Master!B456</f>
        <v>Akash Babu</v>
      </c>
      <c r="C460" s="64" t="s">
        <v>1519</v>
      </c>
      <c r="D460" s="64" t="s">
        <v>1519</v>
      </c>
      <c r="E460" s="64" t="s">
        <v>1519</v>
      </c>
      <c r="F460" s="64" t="s">
        <v>1519</v>
      </c>
      <c r="G460" s="64" t="s">
        <v>1519</v>
      </c>
      <c r="H460" s="64" t="s">
        <v>1519</v>
      </c>
      <c r="I460" s="64" t="s">
        <v>1520</v>
      </c>
      <c r="J460" s="64" t="s">
        <v>1519</v>
      </c>
      <c r="K460" s="64" t="s">
        <v>1446</v>
      </c>
      <c r="L460" s="64" t="s">
        <v>1521</v>
      </c>
      <c r="M460" s="64" t="s">
        <v>1519</v>
      </c>
      <c r="N460" s="64" t="s">
        <v>1519</v>
      </c>
      <c r="O460" s="64" t="s">
        <v>1519</v>
      </c>
      <c r="P460" s="64" t="s">
        <v>1520</v>
      </c>
      <c r="Q460" s="64" t="s">
        <v>1446</v>
      </c>
      <c r="R460" s="64" t="s">
        <v>1446</v>
      </c>
      <c r="S460" s="64" t="s">
        <v>1519</v>
      </c>
      <c r="T460" s="64" t="s">
        <v>1521</v>
      </c>
      <c r="U460" s="64" t="s">
        <v>1519</v>
      </c>
      <c r="V460" s="64" t="s">
        <v>1519</v>
      </c>
      <c r="W460" s="64" t="s">
        <v>1520</v>
      </c>
      <c r="X460" s="64" t="s">
        <v>1519</v>
      </c>
      <c r="Y460" s="64" t="s">
        <v>1519</v>
      </c>
      <c r="Z460" s="64" t="s">
        <v>1519</v>
      </c>
      <c r="AA460" s="64" t="s">
        <v>1519</v>
      </c>
      <c r="AB460" s="64" t="s">
        <v>1521</v>
      </c>
      <c r="AC460" s="64" t="s">
        <v>1519</v>
      </c>
      <c r="AD460" s="64" t="s">
        <v>1520</v>
      </c>
      <c r="AE460" s="64" t="s">
        <v>1519</v>
      </c>
      <c r="AF460" s="64" t="s">
        <v>1519</v>
      </c>
      <c r="AG460" s="64"/>
      <c r="AH460" s="64">
        <f t="shared" si="37"/>
        <v>30</v>
      </c>
      <c r="AI460" s="64">
        <f t="shared" si="38"/>
        <v>20</v>
      </c>
      <c r="AJ460" s="64">
        <f t="shared" si="39"/>
        <v>3</v>
      </c>
      <c r="AK460" s="64">
        <f t="shared" si="40"/>
        <v>4</v>
      </c>
      <c r="AL460" s="64">
        <f t="shared" si="41"/>
        <v>3</v>
      </c>
    </row>
    <row r="461" spans="1:38">
      <c r="A461" s="63" t="str">
        <f>[1]Employee_Master!A457</f>
        <v>EMP0455</v>
      </c>
      <c r="B461" s="63" t="str">
        <f>[1]Employee_Master!B457</f>
        <v>Akash Mehta</v>
      </c>
      <c r="C461" s="64" t="s">
        <v>1446</v>
      </c>
      <c r="D461" s="64" t="s">
        <v>1519</v>
      </c>
      <c r="E461" s="64" t="s">
        <v>1519</v>
      </c>
      <c r="F461" s="64" t="s">
        <v>1519</v>
      </c>
      <c r="G461" s="64" t="s">
        <v>1519</v>
      </c>
      <c r="H461" s="64" t="s">
        <v>1519</v>
      </c>
      <c r="I461" s="64" t="s">
        <v>1520</v>
      </c>
      <c r="J461" s="64" t="s">
        <v>1519</v>
      </c>
      <c r="K461" s="64" t="s">
        <v>1519</v>
      </c>
      <c r="L461" s="64" t="s">
        <v>1521</v>
      </c>
      <c r="M461" s="64" t="s">
        <v>1519</v>
      </c>
      <c r="N461" s="64" t="s">
        <v>1519</v>
      </c>
      <c r="O461" s="64" t="s">
        <v>1519</v>
      </c>
      <c r="P461" s="64" t="s">
        <v>1520</v>
      </c>
      <c r="Q461" s="64" t="s">
        <v>1519</v>
      </c>
      <c r="R461" s="64" t="s">
        <v>1446</v>
      </c>
      <c r="S461" s="64" t="s">
        <v>1446</v>
      </c>
      <c r="T461" s="64" t="s">
        <v>1521</v>
      </c>
      <c r="U461" s="64" t="s">
        <v>1519</v>
      </c>
      <c r="V461" s="64" t="s">
        <v>1519</v>
      </c>
      <c r="W461" s="64" t="s">
        <v>1520</v>
      </c>
      <c r="X461" s="64" t="s">
        <v>1519</v>
      </c>
      <c r="Y461" s="64" t="s">
        <v>1446</v>
      </c>
      <c r="Z461" s="64" t="s">
        <v>1446</v>
      </c>
      <c r="AA461" s="64" t="s">
        <v>1519</v>
      </c>
      <c r="AB461" s="64" t="s">
        <v>1521</v>
      </c>
      <c r="AC461" s="64" t="s">
        <v>1446</v>
      </c>
      <c r="AD461" s="64" t="s">
        <v>1520</v>
      </c>
      <c r="AE461" s="64" t="s">
        <v>1519</v>
      </c>
      <c r="AF461" s="64" t="s">
        <v>1446</v>
      </c>
      <c r="AG461" s="64"/>
      <c r="AH461" s="64">
        <f t="shared" si="37"/>
        <v>30</v>
      </c>
      <c r="AI461" s="64">
        <f t="shared" si="38"/>
        <v>16</v>
      </c>
      <c r="AJ461" s="64">
        <f t="shared" si="39"/>
        <v>3</v>
      </c>
      <c r="AK461" s="64">
        <f t="shared" si="40"/>
        <v>4</v>
      </c>
      <c r="AL461" s="64">
        <f t="shared" si="41"/>
        <v>7</v>
      </c>
    </row>
    <row r="462" spans="1:38">
      <c r="A462" s="63" t="str">
        <f>[1]Employee_Master!A458</f>
        <v>EMP0456</v>
      </c>
      <c r="B462" s="63" t="str">
        <f>[1]Employee_Master!B458</f>
        <v>Akash Pal</v>
      </c>
      <c r="C462" s="64" t="s">
        <v>1519</v>
      </c>
      <c r="D462" s="64" t="s">
        <v>1519</v>
      </c>
      <c r="E462" s="64" t="s">
        <v>1519</v>
      </c>
      <c r="F462" s="64" t="s">
        <v>1446</v>
      </c>
      <c r="G462" s="64" t="s">
        <v>1519</v>
      </c>
      <c r="H462" s="64" t="s">
        <v>1519</v>
      </c>
      <c r="I462" s="64" t="s">
        <v>1520</v>
      </c>
      <c r="J462" s="64" t="s">
        <v>1519</v>
      </c>
      <c r="K462" s="64" t="s">
        <v>1519</v>
      </c>
      <c r="L462" s="64" t="s">
        <v>1521</v>
      </c>
      <c r="M462" s="64" t="s">
        <v>1446</v>
      </c>
      <c r="N462" s="64" t="s">
        <v>1519</v>
      </c>
      <c r="O462" s="64" t="s">
        <v>1446</v>
      </c>
      <c r="P462" s="64" t="s">
        <v>1520</v>
      </c>
      <c r="Q462" s="64" t="s">
        <v>1446</v>
      </c>
      <c r="R462" s="64" t="s">
        <v>1446</v>
      </c>
      <c r="S462" s="64" t="s">
        <v>1519</v>
      </c>
      <c r="T462" s="64" t="s">
        <v>1521</v>
      </c>
      <c r="U462" s="64" t="s">
        <v>1519</v>
      </c>
      <c r="V462" s="64" t="s">
        <v>1519</v>
      </c>
      <c r="W462" s="64" t="s">
        <v>1520</v>
      </c>
      <c r="X462" s="64" t="s">
        <v>1519</v>
      </c>
      <c r="Y462" s="64" t="s">
        <v>1519</v>
      </c>
      <c r="Z462" s="64" t="s">
        <v>1446</v>
      </c>
      <c r="AA462" s="64" t="s">
        <v>1446</v>
      </c>
      <c r="AB462" s="64" t="s">
        <v>1521</v>
      </c>
      <c r="AC462" s="64" t="s">
        <v>1519</v>
      </c>
      <c r="AD462" s="64" t="s">
        <v>1520</v>
      </c>
      <c r="AE462" s="64" t="s">
        <v>1519</v>
      </c>
      <c r="AF462" s="64" t="s">
        <v>1519</v>
      </c>
      <c r="AG462" s="64"/>
      <c r="AH462" s="64">
        <f t="shared" si="37"/>
        <v>30</v>
      </c>
      <c r="AI462" s="64">
        <f t="shared" si="38"/>
        <v>16</v>
      </c>
      <c r="AJ462" s="64">
        <f t="shared" si="39"/>
        <v>3</v>
      </c>
      <c r="AK462" s="64">
        <f t="shared" si="40"/>
        <v>4</v>
      </c>
      <c r="AL462" s="64">
        <f t="shared" si="41"/>
        <v>7</v>
      </c>
    </row>
    <row r="463" spans="1:38">
      <c r="A463" s="63" t="str">
        <f>[1]Employee_Master!A459</f>
        <v>EMP0457</v>
      </c>
      <c r="B463" s="63" t="str">
        <f>[1]Employee_Master!B459</f>
        <v>Akash Lal</v>
      </c>
      <c r="C463" s="64" t="s">
        <v>1446</v>
      </c>
      <c r="D463" s="64" t="s">
        <v>1519</v>
      </c>
      <c r="E463" s="64" t="s">
        <v>1446</v>
      </c>
      <c r="F463" s="64" t="s">
        <v>1519</v>
      </c>
      <c r="G463" s="64" t="s">
        <v>1519</v>
      </c>
      <c r="H463" s="64" t="s">
        <v>1519</v>
      </c>
      <c r="I463" s="64" t="s">
        <v>1520</v>
      </c>
      <c r="J463" s="64" t="s">
        <v>1519</v>
      </c>
      <c r="K463" s="64" t="s">
        <v>1519</v>
      </c>
      <c r="L463" s="64" t="s">
        <v>1521</v>
      </c>
      <c r="M463" s="64" t="s">
        <v>1519</v>
      </c>
      <c r="N463" s="64" t="s">
        <v>1519</v>
      </c>
      <c r="O463" s="64" t="s">
        <v>1519</v>
      </c>
      <c r="P463" s="64" t="s">
        <v>1520</v>
      </c>
      <c r="Q463" s="64" t="s">
        <v>1519</v>
      </c>
      <c r="R463" s="64" t="s">
        <v>1519</v>
      </c>
      <c r="S463" s="64" t="s">
        <v>1519</v>
      </c>
      <c r="T463" s="64" t="s">
        <v>1521</v>
      </c>
      <c r="U463" s="64" t="s">
        <v>1519</v>
      </c>
      <c r="V463" s="64" t="s">
        <v>1446</v>
      </c>
      <c r="W463" s="64" t="s">
        <v>1520</v>
      </c>
      <c r="X463" s="64" t="s">
        <v>1519</v>
      </c>
      <c r="Y463" s="64" t="s">
        <v>1446</v>
      </c>
      <c r="Z463" s="64" t="s">
        <v>1446</v>
      </c>
      <c r="AA463" s="64" t="s">
        <v>1446</v>
      </c>
      <c r="AB463" s="64" t="s">
        <v>1521</v>
      </c>
      <c r="AC463" s="64" t="s">
        <v>1519</v>
      </c>
      <c r="AD463" s="64" t="s">
        <v>1520</v>
      </c>
      <c r="AE463" s="64" t="s">
        <v>1519</v>
      </c>
      <c r="AF463" s="64" t="s">
        <v>1519</v>
      </c>
      <c r="AG463" s="64"/>
      <c r="AH463" s="64">
        <f t="shared" si="37"/>
        <v>30</v>
      </c>
      <c r="AI463" s="64">
        <f t="shared" si="38"/>
        <v>17</v>
      </c>
      <c r="AJ463" s="64">
        <f t="shared" si="39"/>
        <v>3</v>
      </c>
      <c r="AK463" s="64">
        <f t="shared" si="40"/>
        <v>4</v>
      </c>
      <c r="AL463" s="64">
        <f t="shared" si="41"/>
        <v>6</v>
      </c>
    </row>
    <row r="464" spans="1:38">
      <c r="A464" s="63" t="str">
        <f>[1]Employee_Master!A460</f>
        <v>EMP0458</v>
      </c>
      <c r="B464" s="63" t="str">
        <f>[1]Employee_Master!B460</f>
        <v>Akash Mian</v>
      </c>
      <c r="C464" s="64" t="s">
        <v>1519</v>
      </c>
      <c r="D464" s="64" t="s">
        <v>1519</v>
      </c>
      <c r="E464" s="64" t="s">
        <v>1519</v>
      </c>
      <c r="F464" s="64" t="s">
        <v>1519</v>
      </c>
      <c r="G464" s="64" t="s">
        <v>1519</v>
      </c>
      <c r="H464" s="64" t="s">
        <v>1519</v>
      </c>
      <c r="I464" s="64" t="s">
        <v>1520</v>
      </c>
      <c r="J464" s="64" t="s">
        <v>1519</v>
      </c>
      <c r="K464" s="64" t="s">
        <v>1446</v>
      </c>
      <c r="L464" s="64" t="s">
        <v>1521</v>
      </c>
      <c r="M464" s="64" t="s">
        <v>1519</v>
      </c>
      <c r="N464" s="64" t="s">
        <v>1519</v>
      </c>
      <c r="O464" s="64" t="s">
        <v>1519</v>
      </c>
      <c r="P464" s="64" t="s">
        <v>1520</v>
      </c>
      <c r="Q464" s="64" t="s">
        <v>1519</v>
      </c>
      <c r="R464" s="64" t="s">
        <v>1446</v>
      </c>
      <c r="S464" s="64" t="s">
        <v>1519</v>
      </c>
      <c r="T464" s="64" t="s">
        <v>1521</v>
      </c>
      <c r="U464" s="64" t="s">
        <v>1519</v>
      </c>
      <c r="V464" s="64" t="s">
        <v>1519</v>
      </c>
      <c r="W464" s="64" t="s">
        <v>1520</v>
      </c>
      <c r="X464" s="64" t="s">
        <v>1519</v>
      </c>
      <c r="Y464" s="64" t="s">
        <v>1519</v>
      </c>
      <c r="Z464" s="64" t="s">
        <v>1519</v>
      </c>
      <c r="AA464" s="64" t="s">
        <v>1519</v>
      </c>
      <c r="AB464" s="64" t="s">
        <v>1521</v>
      </c>
      <c r="AC464" s="64" t="s">
        <v>1519</v>
      </c>
      <c r="AD464" s="64" t="s">
        <v>1520</v>
      </c>
      <c r="AE464" s="64" t="s">
        <v>1519</v>
      </c>
      <c r="AF464" s="64" t="s">
        <v>1446</v>
      </c>
      <c r="AG464" s="64"/>
      <c r="AH464" s="64">
        <f t="shared" si="37"/>
        <v>30</v>
      </c>
      <c r="AI464" s="64">
        <f t="shared" si="38"/>
        <v>20</v>
      </c>
      <c r="AJ464" s="64">
        <f t="shared" si="39"/>
        <v>3</v>
      </c>
      <c r="AK464" s="64">
        <f t="shared" si="40"/>
        <v>4</v>
      </c>
      <c r="AL464" s="64">
        <f t="shared" si="41"/>
        <v>3</v>
      </c>
    </row>
    <row r="465" spans="1:38">
      <c r="A465" s="63" t="str">
        <f>[1]Employee_Master!A461</f>
        <v>EMP0459</v>
      </c>
      <c r="B465" s="63" t="str">
        <f>[1]Employee_Master!B461</f>
        <v>Akash Sheikh</v>
      </c>
      <c r="C465" s="64" t="s">
        <v>1519</v>
      </c>
      <c r="D465" s="64" t="s">
        <v>1519</v>
      </c>
      <c r="E465" s="64" t="s">
        <v>1519</v>
      </c>
      <c r="F465" s="64" t="s">
        <v>1519</v>
      </c>
      <c r="G465" s="64" t="s">
        <v>1519</v>
      </c>
      <c r="H465" s="64" t="s">
        <v>1519</v>
      </c>
      <c r="I465" s="64" t="s">
        <v>1520</v>
      </c>
      <c r="J465" s="64" t="s">
        <v>1519</v>
      </c>
      <c r="K465" s="64" t="s">
        <v>1519</v>
      </c>
      <c r="L465" s="64" t="s">
        <v>1521</v>
      </c>
      <c r="M465" s="64" t="s">
        <v>1519</v>
      </c>
      <c r="N465" s="64" t="s">
        <v>1446</v>
      </c>
      <c r="O465" s="64" t="s">
        <v>1519</v>
      </c>
      <c r="P465" s="64" t="s">
        <v>1520</v>
      </c>
      <c r="Q465" s="64" t="s">
        <v>1519</v>
      </c>
      <c r="R465" s="64" t="s">
        <v>1519</v>
      </c>
      <c r="S465" s="64" t="s">
        <v>1519</v>
      </c>
      <c r="T465" s="64" t="s">
        <v>1521</v>
      </c>
      <c r="U465" s="64" t="s">
        <v>1519</v>
      </c>
      <c r="V465" s="64" t="s">
        <v>1446</v>
      </c>
      <c r="W465" s="64" t="s">
        <v>1520</v>
      </c>
      <c r="X465" s="64" t="s">
        <v>1519</v>
      </c>
      <c r="Y465" s="64" t="s">
        <v>1446</v>
      </c>
      <c r="Z465" s="64" t="s">
        <v>1519</v>
      </c>
      <c r="AA465" s="64" t="s">
        <v>1519</v>
      </c>
      <c r="AB465" s="64" t="s">
        <v>1521</v>
      </c>
      <c r="AC465" s="64" t="s">
        <v>1519</v>
      </c>
      <c r="AD465" s="64" t="s">
        <v>1520</v>
      </c>
      <c r="AE465" s="64" t="s">
        <v>1519</v>
      </c>
      <c r="AF465" s="64" t="s">
        <v>1519</v>
      </c>
      <c r="AG465" s="64"/>
      <c r="AH465" s="64">
        <f t="shared" si="37"/>
        <v>30</v>
      </c>
      <c r="AI465" s="64">
        <f t="shared" si="38"/>
        <v>20</v>
      </c>
      <c r="AJ465" s="64">
        <f t="shared" si="39"/>
        <v>3</v>
      </c>
      <c r="AK465" s="64">
        <f t="shared" si="40"/>
        <v>4</v>
      </c>
      <c r="AL465" s="64">
        <f t="shared" si="41"/>
        <v>3</v>
      </c>
    </row>
    <row r="466" spans="1:38">
      <c r="A466" s="63" t="str">
        <f>[1]Employee_Master!A462</f>
        <v>EMP0460</v>
      </c>
      <c r="B466" s="63" t="str">
        <f>[1]Employee_Master!B462</f>
        <v>Akash Suri</v>
      </c>
      <c r="C466" s="64" t="s">
        <v>1519</v>
      </c>
      <c r="D466" s="64" t="s">
        <v>1519</v>
      </c>
      <c r="E466" s="64" t="s">
        <v>1519</v>
      </c>
      <c r="F466" s="64" t="s">
        <v>1519</v>
      </c>
      <c r="G466" s="64" t="s">
        <v>1519</v>
      </c>
      <c r="H466" s="64" t="s">
        <v>1519</v>
      </c>
      <c r="I466" s="64" t="s">
        <v>1520</v>
      </c>
      <c r="J466" s="64" t="s">
        <v>1519</v>
      </c>
      <c r="K466" s="64" t="s">
        <v>1519</v>
      </c>
      <c r="L466" s="64" t="s">
        <v>1521</v>
      </c>
      <c r="M466" s="64" t="s">
        <v>1519</v>
      </c>
      <c r="N466" s="64" t="s">
        <v>1519</v>
      </c>
      <c r="O466" s="64" t="s">
        <v>1519</v>
      </c>
      <c r="P466" s="64" t="s">
        <v>1520</v>
      </c>
      <c r="Q466" s="64" t="s">
        <v>1446</v>
      </c>
      <c r="R466" s="64" t="s">
        <v>1446</v>
      </c>
      <c r="S466" s="64" t="s">
        <v>1519</v>
      </c>
      <c r="T466" s="64" t="s">
        <v>1521</v>
      </c>
      <c r="U466" s="64" t="s">
        <v>1519</v>
      </c>
      <c r="V466" s="64" t="s">
        <v>1519</v>
      </c>
      <c r="W466" s="64" t="s">
        <v>1520</v>
      </c>
      <c r="X466" s="64" t="s">
        <v>1519</v>
      </c>
      <c r="Y466" s="64" t="s">
        <v>1446</v>
      </c>
      <c r="Z466" s="64" t="s">
        <v>1519</v>
      </c>
      <c r="AA466" s="64" t="s">
        <v>1519</v>
      </c>
      <c r="AB466" s="64" t="s">
        <v>1521</v>
      </c>
      <c r="AC466" s="64" t="s">
        <v>1519</v>
      </c>
      <c r="AD466" s="64" t="s">
        <v>1520</v>
      </c>
      <c r="AE466" s="64" t="s">
        <v>1446</v>
      </c>
      <c r="AF466" s="64" t="s">
        <v>1519</v>
      </c>
      <c r="AG466" s="64"/>
      <c r="AH466" s="64">
        <f t="shared" si="37"/>
        <v>30</v>
      </c>
      <c r="AI466" s="64">
        <f t="shared" si="38"/>
        <v>19</v>
      </c>
      <c r="AJ466" s="64">
        <f t="shared" si="39"/>
        <v>3</v>
      </c>
      <c r="AK466" s="64">
        <f t="shared" si="40"/>
        <v>4</v>
      </c>
      <c r="AL466" s="64">
        <f t="shared" si="41"/>
        <v>4</v>
      </c>
    </row>
    <row r="467" spans="1:38">
      <c r="A467" s="63" t="str">
        <f>[1]Employee_Master!A463</f>
        <v>EMP0461</v>
      </c>
      <c r="B467" s="63" t="str">
        <f>[1]Employee_Master!B463</f>
        <v>Akash Malik</v>
      </c>
      <c r="C467" s="64" t="s">
        <v>1519</v>
      </c>
      <c r="D467" s="64" t="s">
        <v>1446</v>
      </c>
      <c r="E467" s="64" t="s">
        <v>1519</v>
      </c>
      <c r="F467" s="64" t="s">
        <v>1519</v>
      </c>
      <c r="G467" s="64" t="s">
        <v>1519</v>
      </c>
      <c r="H467" s="64" t="s">
        <v>1519</v>
      </c>
      <c r="I467" s="64" t="s">
        <v>1520</v>
      </c>
      <c r="J467" s="64" t="s">
        <v>1446</v>
      </c>
      <c r="K467" s="64" t="s">
        <v>1519</v>
      </c>
      <c r="L467" s="64" t="s">
        <v>1521</v>
      </c>
      <c r="M467" s="64" t="s">
        <v>1519</v>
      </c>
      <c r="N467" s="64" t="s">
        <v>1519</v>
      </c>
      <c r="O467" s="64" t="s">
        <v>1519</v>
      </c>
      <c r="P467" s="64" t="s">
        <v>1520</v>
      </c>
      <c r="Q467" s="64" t="s">
        <v>1519</v>
      </c>
      <c r="R467" s="64" t="s">
        <v>1519</v>
      </c>
      <c r="S467" s="64" t="s">
        <v>1519</v>
      </c>
      <c r="T467" s="64" t="s">
        <v>1521</v>
      </c>
      <c r="U467" s="64" t="s">
        <v>1519</v>
      </c>
      <c r="V467" s="64" t="s">
        <v>1519</v>
      </c>
      <c r="W467" s="64" t="s">
        <v>1520</v>
      </c>
      <c r="X467" s="64" t="s">
        <v>1519</v>
      </c>
      <c r="Y467" s="64" t="s">
        <v>1519</v>
      </c>
      <c r="Z467" s="64" t="s">
        <v>1519</v>
      </c>
      <c r="AA467" s="64" t="s">
        <v>1519</v>
      </c>
      <c r="AB467" s="64" t="s">
        <v>1521</v>
      </c>
      <c r="AC467" s="64" t="s">
        <v>1519</v>
      </c>
      <c r="AD467" s="64" t="s">
        <v>1520</v>
      </c>
      <c r="AE467" s="64" t="s">
        <v>1519</v>
      </c>
      <c r="AF467" s="64" t="s">
        <v>1446</v>
      </c>
      <c r="AG467" s="64"/>
      <c r="AH467" s="64">
        <f t="shared" si="37"/>
        <v>30</v>
      </c>
      <c r="AI467" s="64">
        <f t="shared" si="38"/>
        <v>20</v>
      </c>
      <c r="AJ467" s="64">
        <f t="shared" si="39"/>
        <v>3</v>
      </c>
      <c r="AK467" s="64">
        <f t="shared" si="40"/>
        <v>4</v>
      </c>
      <c r="AL467" s="64">
        <f t="shared" si="41"/>
        <v>3</v>
      </c>
    </row>
    <row r="468" spans="1:38">
      <c r="A468" s="63" t="str">
        <f>[1]Employee_Master!A464</f>
        <v>EMP0462</v>
      </c>
      <c r="B468" s="63" t="str">
        <f>[1]Employee_Master!B464</f>
        <v>Akash Qureshi</v>
      </c>
      <c r="C468" s="64" t="s">
        <v>1519</v>
      </c>
      <c r="D468" s="64" t="s">
        <v>1519</v>
      </c>
      <c r="E468" s="64" t="s">
        <v>1519</v>
      </c>
      <c r="F468" s="64" t="s">
        <v>1519</v>
      </c>
      <c r="G468" s="64" t="s">
        <v>1519</v>
      </c>
      <c r="H468" s="64" t="s">
        <v>1519</v>
      </c>
      <c r="I468" s="64" t="s">
        <v>1520</v>
      </c>
      <c r="J468" s="64" t="s">
        <v>1519</v>
      </c>
      <c r="K468" s="64" t="s">
        <v>1519</v>
      </c>
      <c r="L468" s="64" t="s">
        <v>1521</v>
      </c>
      <c r="M468" s="64" t="s">
        <v>1519</v>
      </c>
      <c r="N468" s="64" t="s">
        <v>1519</v>
      </c>
      <c r="O468" s="64" t="s">
        <v>1519</v>
      </c>
      <c r="P468" s="64" t="s">
        <v>1520</v>
      </c>
      <c r="Q468" s="64" t="s">
        <v>1446</v>
      </c>
      <c r="R468" s="64" t="s">
        <v>1446</v>
      </c>
      <c r="S468" s="64" t="s">
        <v>1519</v>
      </c>
      <c r="T468" s="64" t="s">
        <v>1521</v>
      </c>
      <c r="U468" s="64" t="s">
        <v>1519</v>
      </c>
      <c r="V468" s="64" t="s">
        <v>1519</v>
      </c>
      <c r="W468" s="64" t="s">
        <v>1520</v>
      </c>
      <c r="X468" s="64" t="s">
        <v>1519</v>
      </c>
      <c r="Y468" s="64" t="s">
        <v>1519</v>
      </c>
      <c r="Z468" s="64" t="s">
        <v>1446</v>
      </c>
      <c r="AA468" s="64" t="s">
        <v>1519</v>
      </c>
      <c r="AB468" s="64" t="s">
        <v>1521</v>
      </c>
      <c r="AC468" s="64" t="s">
        <v>1446</v>
      </c>
      <c r="AD468" s="64" t="s">
        <v>1520</v>
      </c>
      <c r="AE468" s="64" t="s">
        <v>1446</v>
      </c>
      <c r="AF468" s="64" t="s">
        <v>1519</v>
      </c>
      <c r="AG468" s="64"/>
      <c r="AH468" s="64">
        <f t="shared" si="37"/>
        <v>30</v>
      </c>
      <c r="AI468" s="64">
        <f t="shared" si="38"/>
        <v>18</v>
      </c>
      <c r="AJ468" s="64">
        <f t="shared" si="39"/>
        <v>3</v>
      </c>
      <c r="AK468" s="64">
        <f t="shared" si="40"/>
        <v>4</v>
      </c>
      <c r="AL468" s="64">
        <f t="shared" si="41"/>
        <v>5</v>
      </c>
    </row>
    <row r="469" spans="1:38">
      <c r="A469" s="63" t="str">
        <f>[1]Employee_Master!A465</f>
        <v>EMP0463</v>
      </c>
      <c r="B469" s="63" t="str">
        <f>[1]Employee_Master!B465</f>
        <v>Akash Shaikh</v>
      </c>
      <c r="C469" s="64" t="s">
        <v>1519</v>
      </c>
      <c r="D469" s="64" t="s">
        <v>1519</v>
      </c>
      <c r="E469" s="64" t="s">
        <v>1519</v>
      </c>
      <c r="F469" s="64" t="s">
        <v>1519</v>
      </c>
      <c r="G469" s="64" t="s">
        <v>1519</v>
      </c>
      <c r="H469" s="64" t="s">
        <v>1519</v>
      </c>
      <c r="I469" s="64" t="s">
        <v>1520</v>
      </c>
      <c r="J469" s="64" t="s">
        <v>1519</v>
      </c>
      <c r="K469" s="64" t="s">
        <v>1519</v>
      </c>
      <c r="L469" s="64" t="s">
        <v>1521</v>
      </c>
      <c r="M469" s="64" t="s">
        <v>1519</v>
      </c>
      <c r="N469" s="64" t="s">
        <v>1519</v>
      </c>
      <c r="O469" s="64" t="s">
        <v>1446</v>
      </c>
      <c r="P469" s="64" t="s">
        <v>1520</v>
      </c>
      <c r="Q469" s="64" t="s">
        <v>1519</v>
      </c>
      <c r="R469" s="64" t="s">
        <v>1519</v>
      </c>
      <c r="S469" s="64" t="s">
        <v>1519</v>
      </c>
      <c r="T469" s="64" t="s">
        <v>1521</v>
      </c>
      <c r="U469" s="64" t="s">
        <v>1519</v>
      </c>
      <c r="V469" s="64" t="s">
        <v>1446</v>
      </c>
      <c r="W469" s="64" t="s">
        <v>1520</v>
      </c>
      <c r="X469" s="64" t="s">
        <v>1519</v>
      </c>
      <c r="Y469" s="64" t="s">
        <v>1519</v>
      </c>
      <c r="Z469" s="64" t="s">
        <v>1446</v>
      </c>
      <c r="AA469" s="64" t="s">
        <v>1519</v>
      </c>
      <c r="AB469" s="64" t="s">
        <v>1521</v>
      </c>
      <c r="AC469" s="64" t="s">
        <v>1519</v>
      </c>
      <c r="AD469" s="64" t="s">
        <v>1520</v>
      </c>
      <c r="AE469" s="64" t="s">
        <v>1519</v>
      </c>
      <c r="AF469" s="64" t="s">
        <v>1519</v>
      </c>
      <c r="AG469" s="64"/>
      <c r="AH469" s="64">
        <f t="shared" si="37"/>
        <v>30</v>
      </c>
      <c r="AI469" s="64">
        <f t="shared" si="38"/>
        <v>20</v>
      </c>
      <c r="AJ469" s="64">
        <f t="shared" si="39"/>
        <v>3</v>
      </c>
      <c r="AK469" s="64">
        <f t="shared" si="40"/>
        <v>4</v>
      </c>
      <c r="AL469" s="64">
        <f t="shared" si="41"/>
        <v>3</v>
      </c>
    </row>
    <row r="470" spans="1:38">
      <c r="A470" s="63" t="str">
        <f>[1]Employee_Master!A466</f>
        <v>EMP0464</v>
      </c>
      <c r="B470" s="63" t="str">
        <f>[1]Employee_Master!B466</f>
        <v>Akash Chaudhary</v>
      </c>
      <c r="C470" s="64" t="s">
        <v>1519</v>
      </c>
      <c r="D470" s="64" t="s">
        <v>1519</v>
      </c>
      <c r="E470" s="64" t="s">
        <v>1519</v>
      </c>
      <c r="F470" s="64" t="s">
        <v>1519</v>
      </c>
      <c r="G470" s="64" t="s">
        <v>1519</v>
      </c>
      <c r="H470" s="64" t="s">
        <v>1519</v>
      </c>
      <c r="I470" s="64" t="s">
        <v>1520</v>
      </c>
      <c r="J470" s="64" t="s">
        <v>1446</v>
      </c>
      <c r="K470" s="64" t="s">
        <v>1519</v>
      </c>
      <c r="L470" s="64" t="s">
        <v>1521</v>
      </c>
      <c r="M470" s="64" t="s">
        <v>1519</v>
      </c>
      <c r="N470" s="64" t="s">
        <v>1519</v>
      </c>
      <c r="O470" s="64" t="s">
        <v>1519</v>
      </c>
      <c r="P470" s="64" t="s">
        <v>1520</v>
      </c>
      <c r="Q470" s="64" t="s">
        <v>1519</v>
      </c>
      <c r="R470" s="64" t="s">
        <v>1446</v>
      </c>
      <c r="S470" s="64" t="s">
        <v>1519</v>
      </c>
      <c r="T470" s="64" t="s">
        <v>1521</v>
      </c>
      <c r="U470" s="64" t="s">
        <v>1519</v>
      </c>
      <c r="V470" s="64" t="s">
        <v>1446</v>
      </c>
      <c r="W470" s="64" t="s">
        <v>1520</v>
      </c>
      <c r="X470" s="64" t="s">
        <v>1446</v>
      </c>
      <c r="Y470" s="64" t="s">
        <v>1519</v>
      </c>
      <c r="Z470" s="64" t="s">
        <v>1519</v>
      </c>
      <c r="AA470" s="64" t="s">
        <v>1519</v>
      </c>
      <c r="AB470" s="64" t="s">
        <v>1521</v>
      </c>
      <c r="AC470" s="64" t="s">
        <v>1519</v>
      </c>
      <c r="AD470" s="64" t="s">
        <v>1520</v>
      </c>
      <c r="AE470" s="64" t="s">
        <v>1519</v>
      </c>
      <c r="AF470" s="64" t="s">
        <v>1519</v>
      </c>
      <c r="AG470" s="64"/>
      <c r="AH470" s="64">
        <f t="shared" si="37"/>
        <v>30</v>
      </c>
      <c r="AI470" s="64">
        <f t="shared" si="38"/>
        <v>19</v>
      </c>
      <c r="AJ470" s="64">
        <f t="shared" si="39"/>
        <v>3</v>
      </c>
      <c r="AK470" s="64">
        <f t="shared" si="40"/>
        <v>4</v>
      </c>
      <c r="AL470" s="64">
        <f t="shared" si="41"/>
        <v>4</v>
      </c>
    </row>
    <row r="471" spans="1:38">
      <c r="A471" s="63" t="str">
        <f>[1]Employee_Master!A467</f>
        <v>EMP0465</v>
      </c>
      <c r="B471" s="63" t="str">
        <f>[1]Employee_Master!B467</f>
        <v>Akash Tyagi</v>
      </c>
      <c r="C471" s="64" t="s">
        <v>1519</v>
      </c>
      <c r="D471" s="64" t="s">
        <v>1519</v>
      </c>
      <c r="E471" s="64" t="s">
        <v>1519</v>
      </c>
      <c r="F471" s="64" t="s">
        <v>1519</v>
      </c>
      <c r="G471" s="64" t="s">
        <v>1446</v>
      </c>
      <c r="H471" s="64" t="s">
        <v>1446</v>
      </c>
      <c r="I471" s="64" t="s">
        <v>1520</v>
      </c>
      <c r="J471" s="64" t="s">
        <v>1519</v>
      </c>
      <c r="K471" s="64" t="s">
        <v>1446</v>
      </c>
      <c r="L471" s="64" t="s">
        <v>1521</v>
      </c>
      <c r="M471" s="64" t="s">
        <v>1446</v>
      </c>
      <c r="N471" s="64" t="s">
        <v>1446</v>
      </c>
      <c r="O471" s="64" t="s">
        <v>1519</v>
      </c>
      <c r="P471" s="64" t="s">
        <v>1520</v>
      </c>
      <c r="Q471" s="64" t="s">
        <v>1446</v>
      </c>
      <c r="R471" s="64" t="s">
        <v>1519</v>
      </c>
      <c r="S471" s="64" t="s">
        <v>1519</v>
      </c>
      <c r="T471" s="64" t="s">
        <v>1521</v>
      </c>
      <c r="U471" s="64" t="s">
        <v>1519</v>
      </c>
      <c r="V471" s="64" t="s">
        <v>1519</v>
      </c>
      <c r="W471" s="64" t="s">
        <v>1520</v>
      </c>
      <c r="X471" s="64" t="s">
        <v>1519</v>
      </c>
      <c r="Y471" s="64" t="s">
        <v>1519</v>
      </c>
      <c r="Z471" s="64" t="s">
        <v>1519</v>
      </c>
      <c r="AA471" s="64" t="s">
        <v>1519</v>
      </c>
      <c r="AB471" s="64" t="s">
        <v>1521</v>
      </c>
      <c r="AC471" s="64" t="s">
        <v>1519</v>
      </c>
      <c r="AD471" s="64" t="s">
        <v>1520</v>
      </c>
      <c r="AE471" s="64" t="s">
        <v>1519</v>
      </c>
      <c r="AF471" s="64" t="s">
        <v>1519</v>
      </c>
      <c r="AG471" s="64"/>
      <c r="AH471" s="64">
        <f t="shared" si="37"/>
        <v>30</v>
      </c>
      <c r="AI471" s="64">
        <f t="shared" si="38"/>
        <v>17</v>
      </c>
      <c r="AJ471" s="64">
        <f t="shared" si="39"/>
        <v>3</v>
      </c>
      <c r="AK471" s="64">
        <f t="shared" si="40"/>
        <v>4</v>
      </c>
      <c r="AL471" s="64">
        <f t="shared" si="41"/>
        <v>6</v>
      </c>
    </row>
    <row r="472" spans="1:38">
      <c r="A472" s="63" t="str">
        <f>[1]Employee_Master!A468</f>
        <v>EMP0466</v>
      </c>
      <c r="B472" s="63" t="str">
        <f>[1]Employee_Master!B468</f>
        <v>Akash Jain</v>
      </c>
      <c r="C472" s="64" t="s">
        <v>1519</v>
      </c>
      <c r="D472" s="64" t="s">
        <v>1519</v>
      </c>
      <c r="E472" s="64" t="s">
        <v>1446</v>
      </c>
      <c r="F472" s="64" t="s">
        <v>1446</v>
      </c>
      <c r="G472" s="64" t="s">
        <v>1519</v>
      </c>
      <c r="H472" s="64" t="s">
        <v>1446</v>
      </c>
      <c r="I472" s="64" t="s">
        <v>1520</v>
      </c>
      <c r="J472" s="64" t="s">
        <v>1446</v>
      </c>
      <c r="K472" s="64" t="s">
        <v>1519</v>
      </c>
      <c r="L472" s="64" t="s">
        <v>1521</v>
      </c>
      <c r="M472" s="64" t="s">
        <v>1446</v>
      </c>
      <c r="N472" s="64" t="s">
        <v>1446</v>
      </c>
      <c r="O472" s="64" t="s">
        <v>1519</v>
      </c>
      <c r="P472" s="64" t="s">
        <v>1520</v>
      </c>
      <c r="Q472" s="64" t="s">
        <v>1519</v>
      </c>
      <c r="R472" s="64" t="s">
        <v>1519</v>
      </c>
      <c r="S472" s="64" t="s">
        <v>1519</v>
      </c>
      <c r="T472" s="64" t="s">
        <v>1521</v>
      </c>
      <c r="U472" s="64" t="s">
        <v>1519</v>
      </c>
      <c r="V472" s="64" t="s">
        <v>1519</v>
      </c>
      <c r="W472" s="64" t="s">
        <v>1520</v>
      </c>
      <c r="X472" s="64" t="s">
        <v>1519</v>
      </c>
      <c r="Y472" s="64" t="s">
        <v>1519</v>
      </c>
      <c r="Z472" s="64" t="s">
        <v>1519</v>
      </c>
      <c r="AA472" s="64" t="s">
        <v>1446</v>
      </c>
      <c r="AB472" s="64" t="s">
        <v>1521</v>
      </c>
      <c r="AC472" s="64" t="s">
        <v>1519</v>
      </c>
      <c r="AD472" s="64" t="s">
        <v>1520</v>
      </c>
      <c r="AE472" s="64" t="s">
        <v>1446</v>
      </c>
      <c r="AF472" s="64" t="s">
        <v>1446</v>
      </c>
      <c r="AG472" s="64"/>
      <c r="AH472" s="64">
        <f t="shared" si="37"/>
        <v>30</v>
      </c>
      <c r="AI472" s="64">
        <f t="shared" si="38"/>
        <v>14</v>
      </c>
      <c r="AJ472" s="64">
        <f t="shared" si="39"/>
        <v>3</v>
      </c>
      <c r="AK472" s="64">
        <f t="shared" si="40"/>
        <v>4</v>
      </c>
      <c r="AL472" s="64">
        <f t="shared" si="41"/>
        <v>9</v>
      </c>
    </row>
    <row r="473" spans="1:38">
      <c r="A473" s="63" t="str">
        <f>[1]Employee_Master!A469</f>
        <v>EMP0467</v>
      </c>
      <c r="B473" s="63" t="str">
        <f>[1]Employee_Master!B469</f>
        <v>Akash Agarwal</v>
      </c>
      <c r="C473" s="64" t="s">
        <v>1519</v>
      </c>
      <c r="D473" s="64" t="s">
        <v>1519</v>
      </c>
      <c r="E473" s="64" t="s">
        <v>1519</v>
      </c>
      <c r="F473" s="64" t="s">
        <v>1519</v>
      </c>
      <c r="G473" s="64" t="s">
        <v>1519</v>
      </c>
      <c r="H473" s="64" t="s">
        <v>1519</v>
      </c>
      <c r="I473" s="64" t="s">
        <v>1520</v>
      </c>
      <c r="J473" s="64" t="s">
        <v>1519</v>
      </c>
      <c r="K473" s="64" t="s">
        <v>1446</v>
      </c>
      <c r="L473" s="64" t="s">
        <v>1521</v>
      </c>
      <c r="M473" s="64" t="s">
        <v>1519</v>
      </c>
      <c r="N473" s="64" t="s">
        <v>1519</v>
      </c>
      <c r="O473" s="64" t="s">
        <v>1519</v>
      </c>
      <c r="P473" s="64" t="s">
        <v>1520</v>
      </c>
      <c r="Q473" s="64" t="s">
        <v>1519</v>
      </c>
      <c r="R473" s="64" t="s">
        <v>1519</v>
      </c>
      <c r="S473" s="64" t="s">
        <v>1446</v>
      </c>
      <c r="T473" s="64" t="s">
        <v>1521</v>
      </c>
      <c r="U473" s="64" t="s">
        <v>1446</v>
      </c>
      <c r="V473" s="64" t="s">
        <v>1519</v>
      </c>
      <c r="W473" s="64" t="s">
        <v>1520</v>
      </c>
      <c r="X473" s="64" t="s">
        <v>1519</v>
      </c>
      <c r="Y473" s="64" t="s">
        <v>1519</v>
      </c>
      <c r="Z473" s="64" t="s">
        <v>1519</v>
      </c>
      <c r="AA473" s="64" t="s">
        <v>1519</v>
      </c>
      <c r="AB473" s="64" t="s">
        <v>1521</v>
      </c>
      <c r="AC473" s="64" t="s">
        <v>1519</v>
      </c>
      <c r="AD473" s="64" t="s">
        <v>1520</v>
      </c>
      <c r="AE473" s="64" t="s">
        <v>1519</v>
      </c>
      <c r="AF473" s="64" t="s">
        <v>1446</v>
      </c>
      <c r="AG473" s="64"/>
      <c r="AH473" s="64">
        <f t="shared" si="37"/>
        <v>30</v>
      </c>
      <c r="AI473" s="64">
        <f t="shared" si="38"/>
        <v>19</v>
      </c>
      <c r="AJ473" s="64">
        <f t="shared" si="39"/>
        <v>3</v>
      </c>
      <c r="AK473" s="64">
        <f t="shared" si="40"/>
        <v>4</v>
      </c>
      <c r="AL473" s="64">
        <f t="shared" si="41"/>
        <v>4</v>
      </c>
    </row>
    <row r="474" spans="1:38">
      <c r="A474" s="63" t="str">
        <f>[1]Employee_Master!A470</f>
        <v>EMP0468</v>
      </c>
      <c r="B474" s="63" t="str">
        <f>[1]Employee_Master!B470</f>
        <v>Akash Nair</v>
      </c>
      <c r="C474" s="64" t="s">
        <v>1519</v>
      </c>
      <c r="D474" s="64" t="s">
        <v>1519</v>
      </c>
      <c r="E474" s="64" t="s">
        <v>1519</v>
      </c>
      <c r="F474" s="64" t="s">
        <v>1519</v>
      </c>
      <c r="G474" s="64" t="s">
        <v>1519</v>
      </c>
      <c r="H474" s="64" t="s">
        <v>1446</v>
      </c>
      <c r="I474" s="64" t="s">
        <v>1520</v>
      </c>
      <c r="J474" s="64" t="s">
        <v>1519</v>
      </c>
      <c r="K474" s="64" t="s">
        <v>1446</v>
      </c>
      <c r="L474" s="64" t="s">
        <v>1521</v>
      </c>
      <c r="M474" s="64" t="s">
        <v>1519</v>
      </c>
      <c r="N474" s="64" t="s">
        <v>1519</v>
      </c>
      <c r="O474" s="64" t="s">
        <v>1446</v>
      </c>
      <c r="P474" s="64" t="s">
        <v>1520</v>
      </c>
      <c r="Q474" s="64" t="s">
        <v>1519</v>
      </c>
      <c r="R474" s="64" t="s">
        <v>1519</v>
      </c>
      <c r="S474" s="64" t="s">
        <v>1519</v>
      </c>
      <c r="T474" s="64" t="s">
        <v>1521</v>
      </c>
      <c r="U474" s="64" t="s">
        <v>1519</v>
      </c>
      <c r="V474" s="64" t="s">
        <v>1446</v>
      </c>
      <c r="W474" s="64" t="s">
        <v>1520</v>
      </c>
      <c r="X474" s="64" t="s">
        <v>1519</v>
      </c>
      <c r="Y474" s="64" t="s">
        <v>1519</v>
      </c>
      <c r="Z474" s="64" t="s">
        <v>1519</v>
      </c>
      <c r="AA474" s="64" t="s">
        <v>1446</v>
      </c>
      <c r="AB474" s="64" t="s">
        <v>1521</v>
      </c>
      <c r="AC474" s="64" t="s">
        <v>1519</v>
      </c>
      <c r="AD474" s="64" t="s">
        <v>1520</v>
      </c>
      <c r="AE474" s="64" t="s">
        <v>1519</v>
      </c>
      <c r="AF474" s="64" t="s">
        <v>1519</v>
      </c>
      <c r="AG474" s="64"/>
      <c r="AH474" s="64">
        <f t="shared" si="37"/>
        <v>30</v>
      </c>
      <c r="AI474" s="64">
        <f t="shared" si="38"/>
        <v>18</v>
      </c>
      <c r="AJ474" s="64">
        <f t="shared" si="39"/>
        <v>3</v>
      </c>
      <c r="AK474" s="64">
        <f t="shared" si="40"/>
        <v>4</v>
      </c>
      <c r="AL474" s="64">
        <f t="shared" si="41"/>
        <v>5</v>
      </c>
    </row>
    <row r="475" spans="1:38">
      <c r="A475" s="63" t="str">
        <f>[1]Employee_Master!A471</f>
        <v>EMP0469</v>
      </c>
      <c r="B475" s="63" t="str">
        <f>[1]Employee_Master!B471</f>
        <v>Sana Khan</v>
      </c>
      <c r="C475" s="64" t="s">
        <v>1519</v>
      </c>
      <c r="D475" s="64" t="s">
        <v>1519</v>
      </c>
      <c r="E475" s="64" t="s">
        <v>1519</v>
      </c>
      <c r="F475" s="64" t="s">
        <v>1519</v>
      </c>
      <c r="G475" s="64" t="s">
        <v>1519</v>
      </c>
      <c r="H475" s="64" t="s">
        <v>1446</v>
      </c>
      <c r="I475" s="64" t="s">
        <v>1520</v>
      </c>
      <c r="J475" s="64" t="s">
        <v>1446</v>
      </c>
      <c r="K475" s="64" t="s">
        <v>1519</v>
      </c>
      <c r="L475" s="64" t="s">
        <v>1521</v>
      </c>
      <c r="M475" s="64" t="s">
        <v>1519</v>
      </c>
      <c r="N475" s="64" t="s">
        <v>1519</v>
      </c>
      <c r="O475" s="64" t="s">
        <v>1519</v>
      </c>
      <c r="P475" s="64" t="s">
        <v>1520</v>
      </c>
      <c r="Q475" s="64" t="s">
        <v>1519</v>
      </c>
      <c r="R475" s="64" t="s">
        <v>1446</v>
      </c>
      <c r="S475" s="64" t="s">
        <v>1519</v>
      </c>
      <c r="T475" s="64" t="s">
        <v>1521</v>
      </c>
      <c r="U475" s="64" t="s">
        <v>1519</v>
      </c>
      <c r="V475" s="64" t="s">
        <v>1519</v>
      </c>
      <c r="W475" s="64" t="s">
        <v>1520</v>
      </c>
      <c r="X475" s="64" t="s">
        <v>1446</v>
      </c>
      <c r="Y475" s="64" t="s">
        <v>1519</v>
      </c>
      <c r="Z475" s="64" t="s">
        <v>1519</v>
      </c>
      <c r="AA475" s="64" t="s">
        <v>1446</v>
      </c>
      <c r="AB475" s="64" t="s">
        <v>1521</v>
      </c>
      <c r="AC475" s="64" t="s">
        <v>1446</v>
      </c>
      <c r="AD475" s="64" t="s">
        <v>1520</v>
      </c>
      <c r="AE475" s="64" t="s">
        <v>1519</v>
      </c>
      <c r="AF475" s="64" t="s">
        <v>1519</v>
      </c>
      <c r="AG475" s="64"/>
      <c r="AH475" s="64">
        <f t="shared" si="37"/>
        <v>30</v>
      </c>
      <c r="AI475" s="64">
        <f t="shared" si="38"/>
        <v>17</v>
      </c>
      <c r="AJ475" s="64">
        <f t="shared" si="39"/>
        <v>3</v>
      </c>
      <c r="AK475" s="64">
        <f t="shared" si="40"/>
        <v>4</v>
      </c>
      <c r="AL475" s="64">
        <f t="shared" si="41"/>
        <v>6</v>
      </c>
    </row>
    <row r="476" spans="1:38">
      <c r="A476" s="63" t="str">
        <f>[1]Employee_Master!A472</f>
        <v>EMP0470</v>
      </c>
      <c r="B476" s="63" t="str">
        <f>[1]Employee_Master!B472</f>
        <v>Sana Sharma</v>
      </c>
      <c r="C476" s="64" t="s">
        <v>1519</v>
      </c>
      <c r="D476" s="64" t="s">
        <v>1519</v>
      </c>
      <c r="E476" s="64" t="s">
        <v>1519</v>
      </c>
      <c r="F476" s="64" t="s">
        <v>1519</v>
      </c>
      <c r="G476" s="64" t="s">
        <v>1519</v>
      </c>
      <c r="H476" s="64" t="s">
        <v>1519</v>
      </c>
      <c r="I476" s="64" t="s">
        <v>1520</v>
      </c>
      <c r="J476" s="64" t="s">
        <v>1446</v>
      </c>
      <c r="K476" s="64" t="s">
        <v>1519</v>
      </c>
      <c r="L476" s="64" t="s">
        <v>1521</v>
      </c>
      <c r="M476" s="64" t="s">
        <v>1519</v>
      </c>
      <c r="N476" s="64" t="s">
        <v>1519</v>
      </c>
      <c r="O476" s="64" t="s">
        <v>1519</v>
      </c>
      <c r="P476" s="64" t="s">
        <v>1520</v>
      </c>
      <c r="Q476" s="64" t="s">
        <v>1519</v>
      </c>
      <c r="R476" s="64" t="s">
        <v>1519</v>
      </c>
      <c r="S476" s="64" t="s">
        <v>1519</v>
      </c>
      <c r="T476" s="64" t="s">
        <v>1521</v>
      </c>
      <c r="U476" s="64" t="s">
        <v>1519</v>
      </c>
      <c r="V476" s="64" t="s">
        <v>1519</v>
      </c>
      <c r="W476" s="64" t="s">
        <v>1520</v>
      </c>
      <c r="X476" s="64" t="s">
        <v>1519</v>
      </c>
      <c r="Y476" s="64" t="s">
        <v>1446</v>
      </c>
      <c r="Z476" s="64" t="s">
        <v>1446</v>
      </c>
      <c r="AA476" s="64" t="s">
        <v>1519</v>
      </c>
      <c r="AB476" s="64" t="s">
        <v>1521</v>
      </c>
      <c r="AC476" s="64" t="s">
        <v>1519</v>
      </c>
      <c r="AD476" s="64" t="s">
        <v>1520</v>
      </c>
      <c r="AE476" s="64" t="s">
        <v>1519</v>
      </c>
      <c r="AF476" s="64" t="s">
        <v>1519</v>
      </c>
      <c r="AG476" s="64"/>
      <c r="AH476" s="64">
        <f t="shared" si="37"/>
        <v>30</v>
      </c>
      <c r="AI476" s="64">
        <f t="shared" si="38"/>
        <v>20</v>
      </c>
      <c r="AJ476" s="64">
        <f t="shared" si="39"/>
        <v>3</v>
      </c>
      <c r="AK476" s="64">
        <f t="shared" si="40"/>
        <v>4</v>
      </c>
      <c r="AL476" s="64">
        <f t="shared" si="41"/>
        <v>3</v>
      </c>
    </row>
    <row r="477" spans="1:38">
      <c r="A477" s="63" t="str">
        <f>[1]Employee_Master!A473</f>
        <v>EMP0471</v>
      </c>
      <c r="B477" s="63" t="str">
        <f>[1]Employee_Master!B473</f>
        <v>Sana Raza</v>
      </c>
      <c r="C477" s="64" t="s">
        <v>1519</v>
      </c>
      <c r="D477" s="64" t="s">
        <v>1519</v>
      </c>
      <c r="E477" s="64" t="s">
        <v>1446</v>
      </c>
      <c r="F477" s="64" t="s">
        <v>1519</v>
      </c>
      <c r="G477" s="64" t="s">
        <v>1519</v>
      </c>
      <c r="H477" s="64" t="s">
        <v>1446</v>
      </c>
      <c r="I477" s="64" t="s">
        <v>1520</v>
      </c>
      <c r="J477" s="64" t="s">
        <v>1446</v>
      </c>
      <c r="K477" s="64" t="s">
        <v>1519</v>
      </c>
      <c r="L477" s="64" t="s">
        <v>1521</v>
      </c>
      <c r="M477" s="64" t="s">
        <v>1519</v>
      </c>
      <c r="N477" s="64" t="s">
        <v>1446</v>
      </c>
      <c r="O477" s="64" t="s">
        <v>1519</v>
      </c>
      <c r="P477" s="64" t="s">
        <v>1520</v>
      </c>
      <c r="Q477" s="64" t="s">
        <v>1519</v>
      </c>
      <c r="R477" s="64" t="s">
        <v>1519</v>
      </c>
      <c r="S477" s="64" t="s">
        <v>1519</v>
      </c>
      <c r="T477" s="64" t="s">
        <v>1521</v>
      </c>
      <c r="U477" s="64" t="s">
        <v>1519</v>
      </c>
      <c r="V477" s="64" t="s">
        <v>1519</v>
      </c>
      <c r="W477" s="64" t="s">
        <v>1520</v>
      </c>
      <c r="X477" s="64" t="s">
        <v>1519</v>
      </c>
      <c r="Y477" s="64" t="s">
        <v>1519</v>
      </c>
      <c r="Z477" s="64" t="s">
        <v>1519</v>
      </c>
      <c r="AA477" s="64" t="s">
        <v>1519</v>
      </c>
      <c r="AB477" s="64" t="s">
        <v>1521</v>
      </c>
      <c r="AC477" s="64" t="s">
        <v>1519</v>
      </c>
      <c r="AD477" s="64" t="s">
        <v>1520</v>
      </c>
      <c r="AE477" s="64" t="s">
        <v>1519</v>
      </c>
      <c r="AF477" s="64" t="s">
        <v>1519</v>
      </c>
      <c r="AG477" s="64"/>
      <c r="AH477" s="64">
        <f t="shared" si="37"/>
        <v>30</v>
      </c>
      <c r="AI477" s="64">
        <f t="shared" si="38"/>
        <v>19</v>
      </c>
      <c r="AJ477" s="64">
        <f t="shared" si="39"/>
        <v>3</v>
      </c>
      <c r="AK477" s="64">
        <f t="shared" si="40"/>
        <v>4</v>
      </c>
      <c r="AL477" s="64">
        <f t="shared" si="41"/>
        <v>4</v>
      </c>
    </row>
    <row r="478" spans="1:38">
      <c r="A478" s="63" t="str">
        <f>[1]Employee_Master!A474</f>
        <v>EMP0472</v>
      </c>
      <c r="B478" s="63" t="str">
        <f>[1]Employee_Master!B474</f>
        <v>Sana Singh</v>
      </c>
      <c r="C478" s="64" t="s">
        <v>1519</v>
      </c>
      <c r="D478" s="64" t="s">
        <v>1519</v>
      </c>
      <c r="E478" s="64" t="s">
        <v>1519</v>
      </c>
      <c r="F478" s="64" t="s">
        <v>1519</v>
      </c>
      <c r="G478" s="64" t="s">
        <v>1519</v>
      </c>
      <c r="H478" s="64" t="s">
        <v>1519</v>
      </c>
      <c r="I478" s="64" t="s">
        <v>1520</v>
      </c>
      <c r="J478" s="64" t="s">
        <v>1519</v>
      </c>
      <c r="K478" s="64" t="s">
        <v>1446</v>
      </c>
      <c r="L478" s="64" t="s">
        <v>1521</v>
      </c>
      <c r="M478" s="64" t="s">
        <v>1519</v>
      </c>
      <c r="N478" s="64" t="s">
        <v>1519</v>
      </c>
      <c r="O478" s="64" t="s">
        <v>1519</v>
      </c>
      <c r="P478" s="64" t="s">
        <v>1520</v>
      </c>
      <c r="Q478" s="64" t="s">
        <v>1446</v>
      </c>
      <c r="R478" s="64" t="s">
        <v>1519</v>
      </c>
      <c r="S478" s="64" t="s">
        <v>1519</v>
      </c>
      <c r="T478" s="64" t="s">
        <v>1521</v>
      </c>
      <c r="U478" s="64" t="s">
        <v>1519</v>
      </c>
      <c r="V478" s="64" t="s">
        <v>1519</v>
      </c>
      <c r="W478" s="64" t="s">
        <v>1520</v>
      </c>
      <c r="X478" s="64" t="s">
        <v>1519</v>
      </c>
      <c r="Y478" s="64" t="s">
        <v>1519</v>
      </c>
      <c r="Z478" s="64" t="s">
        <v>1446</v>
      </c>
      <c r="AA478" s="64" t="s">
        <v>1519</v>
      </c>
      <c r="AB478" s="64" t="s">
        <v>1521</v>
      </c>
      <c r="AC478" s="64" t="s">
        <v>1519</v>
      </c>
      <c r="AD478" s="64" t="s">
        <v>1520</v>
      </c>
      <c r="AE478" s="64" t="s">
        <v>1519</v>
      </c>
      <c r="AF478" s="64" t="s">
        <v>1519</v>
      </c>
      <c r="AG478" s="64"/>
      <c r="AH478" s="64">
        <f t="shared" si="37"/>
        <v>30</v>
      </c>
      <c r="AI478" s="64">
        <f t="shared" si="38"/>
        <v>20</v>
      </c>
      <c r="AJ478" s="64">
        <f t="shared" si="39"/>
        <v>3</v>
      </c>
      <c r="AK478" s="64">
        <f t="shared" si="40"/>
        <v>4</v>
      </c>
      <c r="AL478" s="64">
        <f t="shared" si="41"/>
        <v>3</v>
      </c>
    </row>
    <row r="479" spans="1:38">
      <c r="A479" s="63" t="str">
        <f>[1]Employee_Master!A475</f>
        <v>EMP0473</v>
      </c>
      <c r="B479" s="63" t="str">
        <f>[1]Employee_Master!B475</f>
        <v>Sana Ahmed</v>
      </c>
      <c r="C479" s="64" t="s">
        <v>1519</v>
      </c>
      <c r="D479" s="64" t="s">
        <v>1519</v>
      </c>
      <c r="E479" s="64" t="s">
        <v>1519</v>
      </c>
      <c r="F479" s="64" t="s">
        <v>1519</v>
      </c>
      <c r="G479" s="64" t="s">
        <v>1519</v>
      </c>
      <c r="H479" s="64" t="s">
        <v>1519</v>
      </c>
      <c r="I479" s="64" t="s">
        <v>1520</v>
      </c>
      <c r="J479" s="64" t="s">
        <v>1519</v>
      </c>
      <c r="K479" s="64" t="s">
        <v>1519</v>
      </c>
      <c r="L479" s="64" t="s">
        <v>1521</v>
      </c>
      <c r="M479" s="64" t="s">
        <v>1519</v>
      </c>
      <c r="N479" s="64" t="s">
        <v>1519</v>
      </c>
      <c r="O479" s="64" t="s">
        <v>1519</v>
      </c>
      <c r="P479" s="64" t="s">
        <v>1520</v>
      </c>
      <c r="Q479" s="64" t="s">
        <v>1446</v>
      </c>
      <c r="R479" s="64" t="s">
        <v>1519</v>
      </c>
      <c r="S479" s="64" t="s">
        <v>1446</v>
      </c>
      <c r="T479" s="64" t="s">
        <v>1521</v>
      </c>
      <c r="U479" s="64" t="s">
        <v>1519</v>
      </c>
      <c r="V479" s="64" t="s">
        <v>1519</v>
      </c>
      <c r="W479" s="64" t="s">
        <v>1520</v>
      </c>
      <c r="X479" s="64" t="s">
        <v>1446</v>
      </c>
      <c r="Y479" s="64" t="s">
        <v>1519</v>
      </c>
      <c r="Z479" s="64" t="s">
        <v>1446</v>
      </c>
      <c r="AA479" s="64" t="s">
        <v>1519</v>
      </c>
      <c r="AB479" s="64" t="s">
        <v>1521</v>
      </c>
      <c r="AC479" s="64" t="s">
        <v>1519</v>
      </c>
      <c r="AD479" s="64" t="s">
        <v>1520</v>
      </c>
      <c r="AE479" s="64" t="s">
        <v>1519</v>
      </c>
      <c r="AF479" s="64" t="s">
        <v>1519</v>
      </c>
      <c r="AG479" s="64"/>
      <c r="AH479" s="64">
        <f t="shared" si="37"/>
        <v>30</v>
      </c>
      <c r="AI479" s="64">
        <f t="shared" si="38"/>
        <v>19</v>
      </c>
      <c r="AJ479" s="64">
        <f t="shared" si="39"/>
        <v>3</v>
      </c>
      <c r="AK479" s="64">
        <f t="shared" si="40"/>
        <v>4</v>
      </c>
      <c r="AL479" s="64">
        <f t="shared" si="41"/>
        <v>4</v>
      </c>
    </row>
    <row r="480" spans="1:38">
      <c r="A480" s="63" t="str">
        <f>[1]Employee_Master!A476</f>
        <v>EMP0474</v>
      </c>
      <c r="B480" s="63" t="str">
        <f>[1]Employee_Master!B476</f>
        <v>Sana Gupta</v>
      </c>
      <c r="C480" s="64" t="s">
        <v>1519</v>
      </c>
      <c r="D480" s="64" t="s">
        <v>1446</v>
      </c>
      <c r="E480" s="64" t="s">
        <v>1519</v>
      </c>
      <c r="F480" s="64" t="s">
        <v>1446</v>
      </c>
      <c r="G480" s="64" t="s">
        <v>1519</v>
      </c>
      <c r="H480" s="64" t="s">
        <v>1519</v>
      </c>
      <c r="I480" s="64" t="s">
        <v>1520</v>
      </c>
      <c r="J480" s="64" t="s">
        <v>1519</v>
      </c>
      <c r="K480" s="64" t="s">
        <v>1519</v>
      </c>
      <c r="L480" s="64" t="s">
        <v>1521</v>
      </c>
      <c r="M480" s="64" t="s">
        <v>1519</v>
      </c>
      <c r="N480" s="64" t="s">
        <v>1519</v>
      </c>
      <c r="O480" s="64" t="s">
        <v>1446</v>
      </c>
      <c r="P480" s="64" t="s">
        <v>1520</v>
      </c>
      <c r="Q480" s="64" t="s">
        <v>1519</v>
      </c>
      <c r="R480" s="64" t="s">
        <v>1519</v>
      </c>
      <c r="S480" s="64" t="s">
        <v>1519</v>
      </c>
      <c r="T480" s="64" t="s">
        <v>1521</v>
      </c>
      <c r="U480" s="64" t="s">
        <v>1519</v>
      </c>
      <c r="V480" s="64" t="s">
        <v>1519</v>
      </c>
      <c r="W480" s="64" t="s">
        <v>1520</v>
      </c>
      <c r="X480" s="64" t="s">
        <v>1519</v>
      </c>
      <c r="Y480" s="64" t="s">
        <v>1519</v>
      </c>
      <c r="Z480" s="64" t="s">
        <v>1519</v>
      </c>
      <c r="AA480" s="64" t="s">
        <v>1519</v>
      </c>
      <c r="AB480" s="64" t="s">
        <v>1521</v>
      </c>
      <c r="AC480" s="64" t="s">
        <v>1446</v>
      </c>
      <c r="AD480" s="64" t="s">
        <v>1520</v>
      </c>
      <c r="AE480" s="64" t="s">
        <v>1519</v>
      </c>
      <c r="AF480" s="64" t="s">
        <v>1519</v>
      </c>
      <c r="AG480" s="64"/>
      <c r="AH480" s="64">
        <f t="shared" si="37"/>
        <v>30</v>
      </c>
      <c r="AI480" s="64">
        <f t="shared" si="38"/>
        <v>19</v>
      </c>
      <c r="AJ480" s="64">
        <f t="shared" si="39"/>
        <v>3</v>
      </c>
      <c r="AK480" s="64">
        <f t="shared" si="40"/>
        <v>4</v>
      </c>
      <c r="AL480" s="64">
        <f t="shared" si="41"/>
        <v>4</v>
      </c>
    </row>
    <row r="481" spans="1:38">
      <c r="A481" s="63" t="str">
        <f>[1]Employee_Master!A477</f>
        <v>EMP0475</v>
      </c>
      <c r="B481" s="63" t="str">
        <f>[1]Employee_Master!B477</f>
        <v>Sana Kumar</v>
      </c>
      <c r="C481" s="64" t="s">
        <v>1446</v>
      </c>
      <c r="D481" s="64" t="s">
        <v>1519</v>
      </c>
      <c r="E481" s="64" t="s">
        <v>1446</v>
      </c>
      <c r="F481" s="64" t="s">
        <v>1519</v>
      </c>
      <c r="G481" s="64" t="s">
        <v>1519</v>
      </c>
      <c r="H481" s="64" t="s">
        <v>1446</v>
      </c>
      <c r="I481" s="64" t="s">
        <v>1520</v>
      </c>
      <c r="J481" s="64" t="s">
        <v>1519</v>
      </c>
      <c r="K481" s="64" t="s">
        <v>1519</v>
      </c>
      <c r="L481" s="64" t="s">
        <v>1521</v>
      </c>
      <c r="M481" s="64" t="s">
        <v>1446</v>
      </c>
      <c r="N481" s="64" t="s">
        <v>1519</v>
      </c>
      <c r="O481" s="64" t="s">
        <v>1519</v>
      </c>
      <c r="P481" s="64" t="s">
        <v>1520</v>
      </c>
      <c r="Q481" s="64" t="s">
        <v>1446</v>
      </c>
      <c r="R481" s="64" t="s">
        <v>1519</v>
      </c>
      <c r="S481" s="64" t="s">
        <v>1446</v>
      </c>
      <c r="T481" s="64" t="s">
        <v>1521</v>
      </c>
      <c r="U481" s="64" t="s">
        <v>1519</v>
      </c>
      <c r="V481" s="64" t="s">
        <v>1519</v>
      </c>
      <c r="W481" s="64" t="s">
        <v>1520</v>
      </c>
      <c r="X481" s="64" t="s">
        <v>1519</v>
      </c>
      <c r="Y481" s="64" t="s">
        <v>1519</v>
      </c>
      <c r="Z481" s="64" t="s">
        <v>1446</v>
      </c>
      <c r="AA481" s="64" t="s">
        <v>1446</v>
      </c>
      <c r="AB481" s="64" t="s">
        <v>1521</v>
      </c>
      <c r="AC481" s="64" t="s">
        <v>1519</v>
      </c>
      <c r="AD481" s="64" t="s">
        <v>1520</v>
      </c>
      <c r="AE481" s="64" t="s">
        <v>1519</v>
      </c>
      <c r="AF481" s="64" t="s">
        <v>1519</v>
      </c>
      <c r="AG481" s="64"/>
      <c r="AH481" s="64">
        <f t="shared" si="37"/>
        <v>30</v>
      </c>
      <c r="AI481" s="64">
        <f t="shared" si="38"/>
        <v>15</v>
      </c>
      <c r="AJ481" s="64">
        <f t="shared" si="39"/>
        <v>3</v>
      </c>
      <c r="AK481" s="64">
        <f t="shared" si="40"/>
        <v>4</v>
      </c>
      <c r="AL481" s="64">
        <f t="shared" si="41"/>
        <v>8</v>
      </c>
    </row>
    <row r="482" spans="1:38">
      <c r="A482" s="63" t="str">
        <f>[1]Employee_Master!A478</f>
        <v>EMP0476</v>
      </c>
      <c r="B482" s="63" t="str">
        <f>[1]Employee_Master!B478</f>
        <v>Sana Verma</v>
      </c>
      <c r="C482" s="64" t="s">
        <v>1519</v>
      </c>
      <c r="D482" s="64" t="s">
        <v>1519</v>
      </c>
      <c r="E482" s="64" t="s">
        <v>1519</v>
      </c>
      <c r="F482" s="64" t="s">
        <v>1519</v>
      </c>
      <c r="G482" s="64" t="s">
        <v>1519</v>
      </c>
      <c r="H482" s="64" t="s">
        <v>1519</v>
      </c>
      <c r="I482" s="64" t="s">
        <v>1520</v>
      </c>
      <c r="J482" s="64" t="s">
        <v>1519</v>
      </c>
      <c r="K482" s="64" t="s">
        <v>1519</v>
      </c>
      <c r="L482" s="64" t="s">
        <v>1521</v>
      </c>
      <c r="M482" s="64" t="s">
        <v>1446</v>
      </c>
      <c r="N482" s="64" t="s">
        <v>1446</v>
      </c>
      <c r="O482" s="64" t="s">
        <v>1446</v>
      </c>
      <c r="P482" s="64" t="s">
        <v>1520</v>
      </c>
      <c r="Q482" s="64" t="s">
        <v>1519</v>
      </c>
      <c r="R482" s="64" t="s">
        <v>1519</v>
      </c>
      <c r="S482" s="64" t="s">
        <v>1446</v>
      </c>
      <c r="T482" s="64" t="s">
        <v>1521</v>
      </c>
      <c r="U482" s="64" t="s">
        <v>1519</v>
      </c>
      <c r="V482" s="64" t="s">
        <v>1519</v>
      </c>
      <c r="W482" s="64" t="s">
        <v>1520</v>
      </c>
      <c r="X482" s="64" t="s">
        <v>1519</v>
      </c>
      <c r="Y482" s="64" t="s">
        <v>1519</v>
      </c>
      <c r="Z482" s="64" t="s">
        <v>1519</v>
      </c>
      <c r="AA482" s="64" t="s">
        <v>1519</v>
      </c>
      <c r="AB482" s="64" t="s">
        <v>1521</v>
      </c>
      <c r="AC482" s="64" t="s">
        <v>1446</v>
      </c>
      <c r="AD482" s="64" t="s">
        <v>1520</v>
      </c>
      <c r="AE482" s="64" t="s">
        <v>1519</v>
      </c>
      <c r="AF482" s="64" t="s">
        <v>1446</v>
      </c>
      <c r="AG482" s="64"/>
      <c r="AH482" s="64">
        <f t="shared" si="37"/>
        <v>30</v>
      </c>
      <c r="AI482" s="64">
        <f t="shared" si="38"/>
        <v>17</v>
      </c>
      <c r="AJ482" s="64">
        <f t="shared" si="39"/>
        <v>3</v>
      </c>
      <c r="AK482" s="64">
        <f t="shared" si="40"/>
        <v>4</v>
      </c>
      <c r="AL482" s="64">
        <f t="shared" si="41"/>
        <v>6</v>
      </c>
    </row>
    <row r="483" spans="1:38">
      <c r="A483" s="63" t="str">
        <f>[1]Employee_Master!A479</f>
        <v>EMP0477</v>
      </c>
      <c r="B483" s="63" t="str">
        <f>[1]Employee_Master!B479</f>
        <v>Sana Patel</v>
      </c>
      <c r="C483" s="64" t="s">
        <v>1519</v>
      </c>
      <c r="D483" s="64" t="s">
        <v>1519</v>
      </c>
      <c r="E483" s="64" t="s">
        <v>1519</v>
      </c>
      <c r="F483" s="64" t="s">
        <v>1446</v>
      </c>
      <c r="G483" s="64" t="s">
        <v>1519</v>
      </c>
      <c r="H483" s="64" t="s">
        <v>1519</v>
      </c>
      <c r="I483" s="64" t="s">
        <v>1520</v>
      </c>
      <c r="J483" s="64" t="s">
        <v>1519</v>
      </c>
      <c r="K483" s="64" t="s">
        <v>1519</v>
      </c>
      <c r="L483" s="64" t="s">
        <v>1521</v>
      </c>
      <c r="M483" s="64" t="s">
        <v>1519</v>
      </c>
      <c r="N483" s="64" t="s">
        <v>1519</v>
      </c>
      <c r="O483" s="64" t="s">
        <v>1519</v>
      </c>
      <c r="P483" s="64" t="s">
        <v>1520</v>
      </c>
      <c r="Q483" s="64" t="s">
        <v>1519</v>
      </c>
      <c r="R483" s="64" t="s">
        <v>1519</v>
      </c>
      <c r="S483" s="64" t="s">
        <v>1446</v>
      </c>
      <c r="T483" s="64" t="s">
        <v>1521</v>
      </c>
      <c r="U483" s="64" t="s">
        <v>1519</v>
      </c>
      <c r="V483" s="64" t="s">
        <v>1519</v>
      </c>
      <c r="W483" s="64" t="s">
        <v>1520</v>
      </c>
      <c r="X483" s="64" t="s">
        <v>1519</v>
      </c>
      <c r="Y483" s="64" t="s">
        <v>1446</v>
      </c>
      <c r="Z483" s="64" t="s">
        <v>1446</v>
      </c>
      <c r="AA483" s="64" t="s">
        <v>1519</v>
      </c>
      <c r="AB483" s="64" t="s">
        <v>1521</v>
      </c>
      <c r="AC483" s="64" t="s">
        <v>1446</v>
      </c>
      <c r="AD483" s="64" t="s">
        <v>1520</v>
      </c>
      <c r="AE483" s="64" t="s">
        <v>1519</v>
      </c>
      <c r="AF483" s="64" t="s">
        <v>1519</v>
      </c>
      <c r="AG483" s="64"/>
      <c r="AH483" s="64">
        <f t="shared" si="37"/>
        <v>30</v>
      </c>
      <c r="AI483" s="64">
        <f t="shared" si="38"/>
        <v>18</v>
      </c>
      <c r="AJ483" s="64">
        <f t="shared" si="39"/>
        <v>3</v>
      </c>
      <c r="AK483" s="64">
        <f t="shared" si="40"/>
        <v>4</v>
      </c>
      <c r="AL483" s="64">
        <f t="shared" si="41"/>
        <v>5</v>
      </c>
    </row>
    <row r="484" spans="1:38">
      <c r="A484" s="63" t="str">
        <f>[1]Employee_Master!A480</f>
        <v>EMP0478</v>
      </c>
      <c r="B484" s="63" t="str">
        <f>[1]Employee_Master!B480</f>
        <v>Sana Ansari</v>
      </c>
      <c r="C484" s="64" t="s">
        <v>1446</v>
      </c>
      <c r="D484" s="64" t="s">
        <v>1519</v>
      </c>
      <c r="E484" s="64" t="s">
        <v>1519</v>
      </c>
      <c r="F484" s="64" t="s">
        <v>1519</v>
      </c>
      <c r="G484" s="64" t="s">
        <v>1519</v>
      </c>
      <c r="H484" s="64" t="s">
        <v>1446</v>
      </c>
      <c r="I484" s="64" t="s">
        <v>1520</v>
      </c>
      <c r="J484" s="64" t="s">
        <v>1519</v>
      </c>
      <c r="K484" s="64" t="s">
        <v>1519</v>
      </c>
      <c r="L484" s="64" t="s">
        <v>1521</v>
      </c>
      <c r="M484" s="64" t="s">
        <v>1519</v>
      </c>
      <c r="N484" s="64" t="s">
        <v>1519</v>
      </c>
      <c r="O484" s="64" t="s">
        <v>1519</v>
      </c>
      <c r="P484" s="64" t="s">
        <v>1520</v>
      </c>
      <c r="Q484" s="64" t="s">
        <v>1519</v>
      </c>
      <c r="R484" s="64" t="s">
        <v>1519</v>
      </c>
      <c r="S484" s="64" t="s">
        <v>1446</v>
      </c>
      <c r="T484" s="64" t="s">
        <v>1521</v>
      </c>
      <c r="U484" s="64" t="s">
        <v>1519</v>
      </c>
      <c r="V484" s="64" t="s">
        <v>1446</v>
      </c>
      <c r="W484" s="64" t="s">
        <v>1520</v>
      </c>
      <c r="X484" s="64" t="s">
        <v>1519</v>
      </c>
      <c r="Y484" s="64" t="s">
        <v>1519</v>
      </c>
      <c r="Z484" s="64" t="s">
        <v>1519</v>
      </c>
      <c r="AA484" s="64" t="s">
        <v>1519</v>
      </c>
      <c r="AB484" s="64" t="s">
        <v>1521</v>
      </c>
      <c r="AC484" s="64" t="s">
        <v>1519</v>
      </c>
      <c r="AD484" s="64" t="s">
        <v>1520</v>
      </c>
      <c r="AE484" s="64" t="s">
        <v>1519</v>
      </c>
      <c r="AF484" s="64" t="s">
        <v>1519</v>
      </c>
      <c r="AG484" s="64"/>
      <c r="AH484" s="64">
        <f t="shared" si="37"/>
        <v>30</v>
      </c>
      <c r="AI484" s="64">
        <f t="shared" si="38"/>
        <v>19</v>
      </c>
      <c r="AJ484" s="64">
        <f t="shared" si="39"/>
        <v>3</v>
      </c>
      <c r="AK484" s="64">
        <f t="shared" si="40"/>
        <v>4</v>
      </c>
      <c r="AL484" s="64">
        <f t="shared" si="41"/>
        <v>4</v>
      </c>
    </row>
    <row r="485" spans="1:38">
      <c r="A485" s="63" t="str">
        <f>[1]Employee_Master!A481</f>
        <v>EMP0479</v>
      </c>
      <c r="B485" s="63" t="str">
        <f>[1]Employee_Master!B481</f>
        <v>Sana Das</v>
      </c>
      <c r="C485" s="64" t="s">
        <v>1519</v>
      </c>
      <c r="D485" s="64" t="s">
        <v>1519</v>
      </c>
      <c r="E485" s="64" t="s">
        <v>1519</v>
      </c>
      <c r="F485" s="64" t="s">
        <v>1519</v>
      </c>
      <c r="G485" s="64" t="s">
        <v>1519</v>
      </c>
      <c r="H485" s="64" t="s">
        <v>1446</v>
      </c>
      <c r="I485" s="64" t="s">
        <v>1520</v>
      </c>
      <c r="J485" s="64" t="s">
        <v>1519</v>
      </c>
      <c r="K485" s="64" t="s">
        <v>1519</v>
      </c>
      <c r="L485" s="64" t="s">
        <v>1521</v>
      </c>
      <c r="M485" s="64" t="s">
        <v>1519</v>
      </c>
      <c r="N485" s="64" t="s">
        <v>1519</v>
      </c>
      <c r="O485" s="64" t="s">
        <v>1519</v>
      </c>
      <c r="P485" s="64" t="s">
        <v>1520</v>
      </c>
      <c r="Q485" s="64" t="s">
        <v>1519</v>
      </c>
      <c r="R485" s="64" t="s">
        <v>1519</v>
      </c>
      <c r="S485" s="64" t="s">
        <v>1519</v>
      </c>
      <c r="T485" s="64" t="s">
        <v>1521</v>
      </c>
      <c r="U485" s="64" t="s">
        <v>1519</v>
      </c>
      <c r="V485" s="64" t="s">
        <v>1519</v>
      </c>
      <c r="W485" s="64" t="s">
        <v>1520</v>
      </c>
      <c r="X485" s="64" t="s">
        <v>1519</v>
      </c>
      <c r="Y485" s="64" t="s">
        <v>1519</v>
      </c>
      <c r="Z485" s="64" t="s">
        <v>1446</v>
      </c>
      <c r="AA485" s="64" t="s">
        <v>1519</v>
      </c>
      <c r="AB485" s="64" t="s">
        <v>1521</v>
      </c>
      <c r="AC485" s="64" t="s">
        <v>1519</v>
      </c>
      <c r="AD485" s="64" t="s">
        <v>1520</v>
      </c>
      <c r="AE485" s="64" t="s">
        <v>1519</v>
      </c>
      <c r="AF485" s="64" t="s">
        <v>1519</v>
      </c>
      <c r="AG485" s="64"/>
      <c r="AH485" s="64">
        <f t="shared" si="37"/>
        <v>30</v>
      </c>
      <c r="AI485" s="64">
        <f t="shared" si="38"/>
        <v>21</v>
      </c>
      <c r="AJ485" s="64">
        <f t="shared" si="39"/>
        <v>3</v>
      </c>
      <c r="AK485" s="64">
        <f t="shared" si="40"/>
        <v>4</v>
      </c>
      <c r="AL485" s="64">
        <f t="shared" si="41"/>
        <v>2</v>
      </c>
    </row>
    <row r="486" spans="1:38">
      <c r="A486" s="63" t="str">
        <f>[1]Employee_Master!A482</f>
        <v>EMP0480</v>
      </c>
      <c r="B486" s="63" t="str">
        <f>[1]Employee_Master!B482</f>
        <v>Sana Babu</v>
      </c>
      <c r="C486" s="64" t="s">
        <v>1519</v>
      </c>
      <c r="D486" s="64" t="s">
        <v>1519</v>
      </c>
      <c r="E486" s="64" t="s">
        <v>1519</v>
      </c>
      <c r="F486" s="64" t="s">
        <v>1519</v>
      </c>
      <c r="G486" s="64" t="s">
        <v>1519</v>
      </c>
      <c r="H486" s="64" t="s">
        <v>1519</v>
      </c>
      <c r="I486" s="64" t="s">
        <v>1520</v>
      </c>
      <c r="J486" s="64" t="s">
        <v>1519</v>
      </c>
      <c r="K486" s="64" t="s">
        <v>1519</v>
      </c>
      <c r="L486" s="64" t="s">
        <v>1521</v>
      </c>
      <c r="M486" s="64" t="s">
        <v>1446</v>
      </c>
      <c r="N486" s="64" t="s">
        <v>1519</v>
      </c>
      <c r="O486" s="64" t="s">
        <v>1519</v>
      </c>
      <c r="P486" s="64" t="s">
        <v>1520</v>
      </c>
      <c r="Q486" s="64" t="s">
        <v>1519</v>
      </c>
      <c r="R486" s="64" t="s">
        <v>1519</v>
      </c>
      <c r="S486" s="64" t="s">
        <v>1446</v>
      </c>
      <c r="T486" s="64" t="s">
        <v>1521</v>
      </c>
      <c r="U486" s="64" t="s">
        <v>1519</v>
      </c>
      <c r="V486" s="64" t="s">
        <v>1446</v>
      </c>
      <c r="W486" s="64" t="s">
        <v>1520</v>
      </c>
      <c r="X486" s="64" t="s">
        <v>1519</v>
      </c>
      <c r="Y486" s="64" t="s">
        <v>1519</v>
      </c>
      <c r="Z486" s="64" t="s">
        <v>1519</v>
      </c>
      <c r="AA486" s="64" t="s">
        <v>1519</v>
      </c>
      <c r="AB486" s="64" t="s">
        <v>1521</v>
      </c>
      <c r="AC486" s="64" t="s">
        <v>1446</v>
      </c>
      <c r="AD486" s="64" t="s">
        <v>1520</v>
      </c>
      <c r="AE486" s="64" t="s">
        <v>1519</v>
      </c>
      <c r="AF486" s="64" t="s">
        <v>1519</v>
      </c>
      <c r="AG486" s="64"/>
      <c r="AH486" s="64">
        <f t="shared" si="37"/>
        <v>30</v>
      </c>
      <c r="AI486" s="64">
        <f t="shared" si="38"/>
        <v>19</v>
      </c>
      <c r="AJ486" s="64">
        <f t="shared" si="39"/>
        <v>3</v>
      </c>
      <c r="AK486" s="64">
        <f t="shared" si="40"/>
        <v>4</v>
      </c>
      <c r="AL486" s="64">
        <f t="shared" si="41"/>
        <v>4</v>
      </c>
    </row>
    <row r="487" spans="1:38">
      <c r="A487" s="63" t="str">
        <f>[1]Employee_Master!A483</f>
        <v>EMP0481</v>
      </c>
      <c r="B487" s="63" t="str">
        <f>[1]Employee_Master!B483</f>
        <v>Sana Mehta</v>
      </c>
      <c r="C487" s="64" t="s">
        <v>1519</v>
      </c>
      <c r="D487" s="64" t="s">
        <v>1519</v>
      </c>
      <c r="E487" s="64" t="s">
        <v>1519</v>
      </c>
      <c r="F487" s="64" t="s">
        <v>1519</v>
      </c>
      <c r="G487" s="64" t="s">
        <v>1446</v>
      </c>
      <c r="H487" s="64" t="s">
        <v>1519</v>
      </c>
      <c r="I487" s="64" t="s">
        <v>1520</v>
      </c>
      <c r="J487" s="64" t="s">
        <v>1446</v>
      </c>
      <c r="K487" s="64" t="s">
        <v>1446</v>
      </c>
      <c r="L487" s="64" t="s">
        <v>1521</v>
      </c>
      <c r="M487" s="64" t="s">
        <v>1519</v>
      </c>
      <c r="N487" s="64" t="s">
        <v>1519</v>
      </c>
      <c r="O487" s="64" t="s">
        <v>1446</v>
      </c>
      <c r="P487" s="64" t="s">
        <v>1520</v>
      </c>
      <c r="Q487" s="64" t="s">
        <v>1519</v>
      </c>
      <c r="R487" s="64" t="s">
        <v>1519</v>
      </c>
      <c r="S487" s="64" t="s">
        <v>1519</v>
      </c>
      <c r="T487" s="64" t="s">
        <v>1521</v>
      </c>
      <c r="U487" s="64" t="s">
        <v>1519</v>
      </c>
      <c r="V487" s="64" t="s">
        <v>1519</v>
      </c>
      <c r="W487" s="64" t="s">
        <v>1520</v>
      </c>
      <c r="X487" s="64" t="s">
        <v>1519</v>
      </c>
      <c r="Y487" s="64" t="s">
        <v>1519</v>
      </c>
      <c r="Z487" s="64" t="s">
        <v>1519</v>
      </c>
      <c r="AA487" s="64" t="s">
        <v>1519</v>
      </c>
      <c r="AB487" s="64" t="s">
        <v>1521</v>
      </c>
      <c r="AC487" s="64" t="s">
        <v>1519</v>
      </c>
      <c r="AD487" s="64" t="s">
        <v>1520</v>
      </c>
      <c r="AE487" s="64" t="s">
        <v>1446</v>
      </c>
      <c r="AF487" s="64" t="s">
        <v>1519</v>
      </c>
      <c r="AG487" s="64"/>
      <c r="AH487" s="64">
        <f t="shared" si="37"/>
        <v>30</v>
      </c>
      <c r="AI487" s="64">
        <f t="shared" si="38"/>
        <v>18</v>
      </c>
      <c r="AJ487" s="64">
        <f t="shared" si="39"/>
        <v>3</v>
      </c>
      <c r="AK487" s="64">
        <f t="shared" si="40"/>
        <v>4</v>
      </c>
      <c r="AL487" s="64">
        <f t="shared" si="41"/>
        <v>5</v>
      </c>
    </row>
    <row r="488" spans="1:38">
      <c r="A488" s="63" t="str">
        <f>[1]Employee_Master!A484</f>
        <v>EMP0482</v>
      </c>
      <c r="B488" s="63" t="str">
        <f>[1]Employee_Master!B484</f>
        <v>Sana Pal</v>
      </c>
      <c r="C488" s="64" t="s">
        <v>1446</v>
      </c>
      <c r="D488" s="64" t="s">
        <v>1519</v>
      </c>
      <c r="E488" s="64" t="s">
        <v>1519</v>
      </c>
      <c r="F488" s="64" t="s">
        <v>1519</v>
      </c>
      <c r="G488" s="64" t="s">
        <v>1519</v>
      </c>
      <c r="H488" s="64" t="s">
        <v>1519</v>
      </c>
      <c r="I488" s="64" t="s">
        <v>1520</v>
      </c>
      <c r="J488" s="64" t="s">
        <v>1519</v>
      </c>
      <c r="K488" s="64" t="s">
        <v>1446</v>
      </c>
      <c r="L488" s="64" t="s">
        <v>1521</v>
      </c>
      <c r="M488" s="64" t="s">
        <v>1519</v>
      </c>
      <c r="N488" s="64" t="s">
        <v>1519</v>
      </c>
      <c r="O488" s="64" t="s">
        <v>1519</v>
      </c>
      <c r="P488" s="64" t="s">
        <v>1520</v>
      </c>
      <c r="Q488" s="64" t="s">
        <v>1446</v>
      </c>
      <c r="R488" s="64" t="s">
        <v>1519</v>
      </c>
      <c r="S488" s="64" t="s">
        <v>1519</v>
      </c>
      <c r="T488" s="64" t="s">
        <v>1521</v>
      </c>
      <c r="U488" s="64" t="s">
        <v>1519</v>
      </c>
      <c r="V488" s="64" t="s">
        <v>1519</v>
      </c>
      <c r="W488" s="64" t="s">
        <v>1520</v>
      </c>
      <c r="X488" s="64" t="s">
        <v>1519</v>
      </c>
      <c r="Y488" s="64" t="s">
        <v>1519</v>
      </c>
      <c r="Z488" s="64" t="s">
        <v>1446</v>
      </c>
      <c r="AA488" s="64" t="s">
        <v>1519</v>
      </c>
      <c r="AB488" s="64" t="s">
        <v>1521</v>
      </c>
      <c r="AC488" s="64" t="s">
        <v>1519</v>
      </c>
      <c r="AD488" s="64" t="s">
        <v>1520</v>
      </c>
      <c r="AE488" s="64" t="s">
        <v>1446</v>
      </c>
      <c r="AF488" s="64" t="s">
        <v>1519</v>
      </c>
      <c r="AG488" s="64"/>
      <c r="AH488" s="64">
        <f t="shared" si="37"/>
        <v>30</v>
      </c>
      <c r="AI488" s="64">
        <f t="shared" si="38"/>
        <v>18</v>
      </c>
      <c r="AJ488" s="64">
        <f t="shared" si="39"/>
        <v>3</v>
      </c>
      <c r="AK488" s="64">
        <f t="shared" si="40"/>
        <v>4</v>
      </c>
      <c r="AL488" s="64">
        <f t="shared" si="41"/>
        <v>5</v>
      </c>
    </row>
    <row r="489" spans="1:38">
      <c r="A489" s="63" t="str">
        <f>[1]Employee_Master!A485</f>
        <v>EMP0483</v>
      </c>
      <c r="B489" s="63" t="str">
        <f>[1]Employee_Master!B485</f>
        <v>Sana Lal</v>
      </c>
      <c r="C489" s="64" t="s">
        <v>1446</v>
      </c>
      <c r="D489" s="64" t="s">
        <v>1519</v>
      </c>
      <c r="E489" s="64" t="s">
        <v>1519</v>
      </c>
      <c r="F489" s="64" t="s">
        <v>1519</v>
      </c>
      <c r="G489" s="64" t="s">
        <v>1446</v>
      </c>
      <c r="H489" s="64" t="s">
        <v>1446</v>
      </c>
      <c r="I489" s="64" t="s">
        <v>1520</v>
      </c>
      <c r="J489" s="64" t="s">
        <v>1519</v>
      </c>
      <c r="K489" s="64" t="s">
        <v>1519</v>
      </c>
      <c r="L489" s="64" t="s">
        <v>1521</v>
      </c>
      <c r="M489" s="64" t="s">
        <v>1519</v>
      </c>
      <c r="N489" s="64" t="s">
        <v>1446</v>
      </c>
      <c r="O489" s="64" t="s">
        <v>1446</v>
      </c>
      <c r="P489" s="64" t="s">
        <v>1520</v>
      </c>
      <c r="Q489" s="64" t="s">
        <v>1519</v>
      </c>
      <c r="R489" s="64" t="s">
        <v>1446</v>
      </c>
      <c r="S489" s="64" t="s">
        <v>1519</v>
      </c>
      <c r="T489" s="64" t="s">
        <v>1521</v>
      </c>
      <c r="U489" s="64" t="s">
        <v>1519</v>
      </c>
      <c r="V489" s="64" t="s">
        <v>1519</v>
      </c>
      <c r="W489" s="64" t="s">
        <v>1520</v>
      </c>
      <c r="X489" s="64" t="s">
        <v>1519</v>
      </c>
      <c r="Y489" s="64" t="s">
        <v>1446</v>
      </c>
      <c r="Z489" s="64" t="s">
        <v>1519</v>
      </c>
      <c r="AA489" s="64" t="s">
        <v>1446</v>
      </c>
      <c r="AB489" s="64" t="s">
        <v>1521</v>
      </c>
      <c r="AC489" s="64" t="s">
        <v>1519</v>
      </c>
      <c r="AD489" s="64" t="s">
        <v>1520</v>
      </c>
      <c r="AE489" s="64" t="s">
        <v>1519</v>
      </c>
      <c r="AF489" s="64" t="s">
        <v>1446</v>
      </c>
      <c r="AG489" s="64"/>
      <c r="AH489" s="64">
        <f t="shared" si="37"/>
        <v>30</v>
      </c>
      <c r="AI489" s="64">
        <f t="shared" si="38"/>
        <v>14</v>
      </c>
      <c r="AJ489" s="64">
        <f t="shared" si="39"/>
        <v>3</v>
      </c>
      <c r="AK489" s="64">
        <f t="shared" si="40"/>
        <v>4</v>
      </c>
      <c r="AL489" s="64">
        <f t="shared" si="41"/>
        <v>9</v>
      </c>
    </row>
    <row r="490" spans="1:38">
      <c r="A490" s="63" t="str">
        <f>[1]Employee_Master!A486</f>
        <v>EMP0484</v>
      </c>
      <c r="B490" s="63" t="str">
        <f>[1]Employee_Master!B486</f>
        <v>Sana Mian</v>
      </c>
      <c r="C490" s="64" t="s">
        <v>1519</v>
      </c>
      <c r="D490" s="64" t="s">
        <v>1519</v>
      </c>
      <c r="E490" s="64" t="s">
        <v>1519</v>
      </c>
      <c r="F490" s="64" t="s">
        <v>1519</v>
      </c>
      <c r="G490" s="64" t="s">
        <v>1519</v>
      </c>
      <c r="H490" s="64" t="s">
        <v>1519</v>
      </c>
      <c r="I490" s="64" t="s">
        <v>1520</v>
      </c>
      <c r="J490" s="64" t="s">
        <v>1519</v>
      </c>
      <c r="K490" s="64" t="s">
        <v>1519</v>
      </c>
      <c r="L490" s="64" t="s">
        <v>1521</v>
      </c>
      <c r="M490" s="64" t="s">
        <v>1446</v>
      </c>
      <c r="N490" s="64" t="s">
        <v>1519</v>
      </c>
      <c r="O490" s="64" t="s">
        <v>1519</v>
      </c>
      <c r="P490" s="64" t="s">
        <v>1520</v>
      </c>
      <c r="Q490" s="64" t="s">
        <v>1519</v>
      </c>
      <c r="R490" s="64" t="s">
        <v>1519</v>
      </c>
      <c r="S490" s="64" t="s">
        <v>1519</v>
      </c>
      <c r="T490" s="64" t="s">
        <v>1521</v>
      </c>
      <c r="U490" s="64" t="s">
        <v>1519</v>
      </c>
      <c r="V490" s="64" t="s">
        <v>1519</v>
      </c>
      <c r="W490" s="64" t="s">
        <v>1520</v>
      </c>
      <c r="X490" s="64" t="s">
        <v>1519</v>
      </c>
      <c r="Y490" s="64" t="s">
        <v>1519</v>
      </c>
      <c r="Z490" s="64" t="s">
        <v>1446</v>
      </c>
      <c r="AA490" s="64" t="s">
        <v>1519</v>
      </c>
      <c r="AB490" s="64" t="s">
        <v>1521</v>
      </c>
      <c r="AC490" s="64" t="s">
        <v>1519</v>
      </c>
      <c r="AD490" s="64" t="s">
        <v>1520</v>
      </c>
      <c r="AE490" s="64" t="s">
        <v>1519</v>
      </c>
      <c r="AF490" s="64" t="s">
        <v>1446</v>
      </c>
      <c r="AG490" s="64"/>
      <c r="AH490" s="64">
        <f t="shared" si="37"/>
        <v>30</v>
      </c>
      <c r="AI490" s="64">
        <f t="shared" si="38"/>
        <v>20</v>
      </c>
      <c r="AJ490" s="64">
        <f t="shared" si="39"/>
        <v>3</v>
      </c>
      <c r="AK490" s="64">
        <f t="shared" si="40"/>
        <v>4</v>
      </c>
      <c r="AL490" s="64">
        <f t="shared" si="41"/>
        <v>3</v>
      </c>
    </row>
    <row r="491" spans="1:38">
      <c r="A491" s="63" t="str">
        <f>[1]Employee_Master!A487</f>
        <v>EMP0485</v>
      </c>
      <c r="B491" s="63" t="str">
        <f>[1]Employee_Master!B487</f>
        <v>Sana Sheikh</v>
      </c>
      <c r="C491" s="64" t="s">
        <v>1519</v>
      </c>
      <c r="D491" s="64" t="s">
        <v>1519</v>
      </c>
      <c r="E491" s="64" t="s">
        <v>1519</v>
      </c>
      <c r="F491" s="64" t="s">
        <v>1446</v>
      </c>
      <c r="G491" s="64" t="s">
        <v>1519</v>
      </c>
      <c r="H491" s="64" t="s">
        <v>1519</v>
      </c>
      <c r="I491" s="64" t="s">
        <v>1520</v>
      </c>
      <c r="J491" s="64" t="s">
        <v>1519</v>
      </c>
      <c r="K491" s="64" t="s">
        <v>1519</v>
      </c>
      <c r="L491" s="64" t="s">
        <v>1521</v>
      </c>
      <c r="M491" s="64" t="s">
        <v>1519</v>
      </c>
      <c r="N491" s="64" t="s">
        <v>1519</v>
      </c>
      <c r="O491" s="64" t="s">
        <v>1519</v>
      </c>
      <c r="P491" s="64" t="s">
        <v>1520</v>
      </c>
      <c r="Q491" s="64" t="s">
        <v>1519</v>
      </c>
      <c r="R491" s="64" t="s">
        <v>1446</v>
      </c>
      <c r="S491" s="64" t="s">
        <v>1519</v>
      </c>
      <c r="T491" s="64" t="s">
        <v>1521</v>
      </c>
      <c r="U491" s="64" t="s">
        <v>1519</v>
      </c>
      <c r="V491" s="64" t="s">
        <v>1519</v>
      </c>
      <c r="W491" s="64" t="s">
        <v>1520</v>
      </c>
      <c r="X491" s="64" t="s">
        <v>1519</v>
      </c>
      <c r="Y491" s="64" t="s">
        <v>1519</v>
      </c>
      <c r="Z491" s="64" t="s">
        <v>1519</v>
      </c>
      <c r="AA491" s="64" t="s">
        <v>1519</v>
      </c>
      <c r="AB491" s="64" t="s">
        <v>1521</v>
      </c>
      <c r="AC491" s="64" t="s">
        <v>1519</v>
      </c>
      <c r="AD491" s="64" t="s">
        <v>1520</v>
      </c>
      <c r="AE491" s="64" t="s">
        <v>1519</v>
      </c>
      <c r="AF491" s="64" t="s">
        <v>1519</v>
      </c>
      <c r="AG491" s="64"/>
      <c r="AH491" s="64">
        <f t="shared" si="37"/>
        <v>30</v>
      </c>
      <c r="AI491" s="64">
        <f t="shared" si="38"/>
        <v>21</v>
      </c>
      <c r="AJ491" s="64">
        <f t="shared" si="39"/>
        <v>3</v>
      </c>
      <c r="AK491" s="64">
        <f t="shared" si="40"/>
        <v>4</v>
      </c>
      <c r="AL491" s="64">
        <f t="shared" si="41"/>
        <v>2</v>
      </c>
    </row>
    <row r="492" spans="1:38">
      <c r="A492" s="63" t="str">
        <f>[1]Employee_Master!A488</f>
        <v>EMP0486</v>
      </c>
      <c r="B492" s="63" t="str">
        <f>[1]Employee_Master!B488</f>
        <v>Sana Suri</v>
      </c>
      <c r="C492" s="64" t="s">
        <v>1519</v>
      </c>
      <c r="D492" s="64" t="s">
        <v>1519</v>
      </c>
      <c r="E492" s="64" t="s">
        <v>1519</v>
      </c>
      <c r="F492" s="64" t="s">
        <v>1446</v>
      </c>
      <c r="G492" s="64" t="s">
        <v>1519</v>
      </c>
      <c r="H492" s="64" t="s">
        <v>1519</v>
      </c>
      <c r="I492" s="64" t="s">
        <v>1520</v>
      </c>
      <c r="J492" s="64" t="s">
        <v>1446</v>
      </c>
      <c r="K492" s="64" t="s">
        <v>1519</v>
      </c>
      <c r="L492" s="64" t="s">
        <v>1521</v>
      </c>
      <c r="M492" s="64" t="s">
        <v>1519</v>
      </c>
      <c r="N492" s="64" t="s">
        <v>1519</v>
      </c>
      <c r="O492" s="64" t="s">
        <v>1519</v>
      </c>
      <c r="P492" s="64" t="s">
        <v>1520</v>
      </c>
      <c r="Q492" s="64" t="s">
        <v>1519</v>
      </c>
      <c r="R492" s="64" t="s">
        <v>1519</v>
      </c>
      <c r="S492" s="64" t="s">
        <v>1519</v>
      </c>
      <c r="T492" s="64" t="s">
        <v>1521</v>
      </c>
      <c r="U492" s="64" t="s">
        <v>1519</v>
      </c>
      <c r="V492" s="64" t="s">
        <v>1519</v>
      </c>
      <c r="W492" s="64" t="s">
        <v>1520</v>
      </c>
      <c r="X492" s="64" t="s">
        <v>1519</v>
      </c>
      <c r="Y492" s="64" t="s">
        <v>1519</v>
      </c>
      <c r="Z492" s="64" t="s">
        <v>1519</v>
      </c>
      <c r="AA492" s="64" t="s">
        <v>1519</v>
      </c>
      <c r="AB492" s="64" t="s">
        <v>1521</v>
      </c>
      <c r="AC492" s="64" t="s">
        <v>1519</v>
      </c>
      <c r="AD492" s="64" t="s">
        <v>1520</v>
      </c>
      <c r="AE492" s="64" t="s">
        <v>1519</v>
      </c>
      <c r="AF492" s="64" t="s">
        <v>1519</v>
      </c>
      <c r="AG492" s="64"/>
      <c r="AH492" s="64">
        <f t="shared" si="37"/>
        <v>30</v>
      </c>
      <c r="AI492" s="64">
        <f t="shared" si="38"/>
        <v>21</v>
      </c>
      <c r="AJ492" s="64">
        <f t="shared" si="39"/>
        <v>3</v>
      </c>
      <c r="AK492" s="64">
        <f t="shared" si="40"/>
        <v>4</v>
      </c>
      <c r="AL492" s="64">
        <f t="shared" si="41"/>
        <v>2</v>
      </c>
    </row>
    <row r="493" spans="1:38">
      <c r="A493" s="63" t="str">
        <f>[1]Employee_Master!A489</f>
        <v>EMP0487</v>
      </c>
      <c r="B493" s="63" t="str">
        <f>[1]Employee_Master!B489</f>
        <v>Sana Malik</v>
      </c>
      <c r="C493" s="64" t="s">
        <v>1519</v>
      </c>
      <c r="D493" s="64" t="s">
        <v>1446</v>
      </c>
      <c r="E493" s="64" t="s">
        <v>1446</v>
      </c>
      <c r="F493" s="64" t="s">
        <v>1519</v>
      </c>
      <c r="G493" s="64" t="s">
        <v>1519</v>
      </c>
      <c r="H493" s="64" t="s">
        <v>1519</v>
      </c>
      <c r="I493" s="64" t="s">
        <v>1520</v>
      </c>
      <c r="J493" s="64" t="s">
        <v>1519</v>
      </c>
      <c r="K493" s="64" t="s">
        <v>1519</v>
      </c>
      <c r="L493" s="64" t="s">
        <v>1521</v>
      </c>
      <c r="M493" s="64" t="s">
        <v>1519</v>
      </c>
      <c r="N493" s="64" t="s">
        <v>1519</v>
      </c>
      <c r="O493" s="64" t="s">
        <v>1519</v>
      </c>
      <c r="P493" s="64" t="s">
        <v>1520</v>
      </c>
      <c r="Q493" s="64" t="s">
        <v>1519</v>
      </c>
      <c r="R493" s="64" t="s">
        <v>1519</v>
      </c>
      <c r="S493" s="64" t="s">
        <v>1519</v>
      </c>
      <c r="T493" s="64" t="s">
        <v>1521</v>
      </c>
      <c r="U493" s="64" t="s">
        <v>1446</v>
      </c>
      <c r="V493" s="64" t="s">
        <v>1519</v>
      </c>
      <c r="W493" s="64" t="s">
        <v>1520</v>
      </c>
      <c r="X493" s="64" t="s">
        <v>1446</v>
      </c>
      <c r="Y493" s="64" t="s">
        <v>1519</v>
      </c>
      <c r="Z493" s="64" t="s">
        <v>1519</v>
      </c>
      <c r="AA493" s="64" t="s">
        <v>1519</v>
      </c>
      <c r="AB493" s="64" t="s">
        <v>1521</v>
      </c>
      <c r="AC493" s="64" t="s">
        <v>1519</v>
      </c>
      <c r="AD493" s="64" t="s">
        <v>1520</v>
      </c>
      <c r="AE493" s="64" t="s">
        <v>1519</v>
      </c>
      <c r="AF493" s="64" t="s">
        <v>1519</v>
      </c>
      <c r="AG493" s="64"/>
      <c r="AH493" s="64">
        <f t="shared" si="37"/>
        <v>30</v>
      </c>
      <c r="AI493" s="64">
        <f t="shared" si="38"/>
        <v>19</v>
      </c>
      <c r="AJ493" s="64">
        <f t="shared" si="39"/>
        <v>3</v>
      </c>
      <c r="AK493" s="64">
        <f t="shared" si="40"/>
        <v>4</v>
      </c>
      <c r="AL493" s="64">
        <f t="shared" si="41"/>
        <v>4</v>
      </c>
    </row>
    <row r="494" spans="1:38">
      <c r="A494" s="63" t="str">
        <f>[1]Employee_Master!A490</f>
        <v>EMP0488</v>
      </c>
      <c r="B494" s="63" t="str">
        <f>[1]Employee_Master!B490</f>
        <v>Sana Qureshi</v>
      </c>
      <c r="C494" s="64" t="s">
        <v>1519</v>
      </c>
      <c r="D494" s="64" t="s">
        <v>1446</v>
      </c>
      <c r="E494" s="64" t="s">
        <v>1519</v>
      </c>
      <c r="F494" s="64" t="s">
        <v>1519</v>
      </c>
      <c r="G494" s="64" t="s">
        <v>1519</v>
      </c>
      <c r="H494" s="64" t="s">
        <v>1519</v>
      </c>
      <c r="I494" s="64" t="s">
        <v>1520</v>
      </c>
      <c r="J494" s="64" t="s">
        <v>1519</v>
      </c>
      <c r="K494" s="64" t="s">
        <v>1519</v>
      </c>
      <c r="L494" s="64" t="s">
        <v>1521</v>
      </c>
      <c r="M494" s="64" t="s">
        <v>1519</v>
      </c>
      <c r="N494" s="64" t="s">
        <v>1519</v>
      </c>
      <c r="O494" s="64" t="s">
        <v>1519</v>
      </c>
      <c r="P494" s="64" t="s">
        <v>1520</v>
      </c>
      <c r="Q494" s="64" t="s">
        <v>1519</v>
      </c>
      <c r="R494" s="64" t="s">
        <v>1519</v>
      </c>
      <c r="S494" s="64" t="s">
        <v>1519</v>
      </c>
      <c r="T494" s="64" t="s">
        <v>1521</v>
      </c>
      <c r="U494" s="64" t="s">
        <v>1519</v>
      </c>
      <c r="V494" s="64" t="s">
        <v>1519</v>
      </c>
      <c r="W494" s="64" t="s">
        <v>1520</v>
      </c>
      <c r="X494" s="64" t="s">
        <v>1519</v>
      </c>
      <c r="Y494" s="64" t="s">
        <v>1519</v>
      </c>
      <c r="Z494" s="64" t="s">
        <v>1446</v>
      </c>
      <c r="AA494" s="64" t="s">
        <v>1519</v>
      </c>
      <c r="AB494" s="64" t="s">
        <v>1521</v>
      </c>
      <c r="AC494" s="64" t="s">
        <v>1519</v>
      </c>
      <c r="AD494" s="64" t="s">
        <v>1520</v>
      </c>
      <c r="AE494" s="64" t="s">
        <v>1519</v>
      </c>
      <c r="AF494" s="64" t="s">
        <v>1519</v>
      </c>
      <c r="AG494" s="64"/>
      <c r="AH494" s="64">
        <f t="shared" si="37"/>
        <v>30</v>
      </c>
      <c r="AI494" s="64">
        <f t="shared" si="38"/>
        <v>21</v>
      </c>
      <c r="AJ494" s="64">
        <f t="shared" si="39"/>
        <v>3</v>
      </c>
      <c r="AK494" s="64">
        <f t="shared" si="40"/>
        <v>4</v>
      </c>
      <c r="AL494" s="64">
        <f t="shared" si="41"/>
        <v>2</v>
      </c>
    </row>
    <row r="495" spans="1:38">
      <c r="A495" s="63" t="str">
        <f>[1]Employee_Master!A491</f>
        <v>EMP0489</v>
      </c>
      <c r="B495" s="63" t="str">
        <f>[1]Employee_Master!B491</f>
        <v>Sana Shaikh</v>
      </c>
      <c r="C495" s="64" t="s">
        <v>1446</v>
      </c>
      <c r="D495" s="64" t="s">
        <v>1519</v>
      </c>
      <c r="E495" s="64" t="s">
        <v>1519</v>
      </c>
      <c r="F495" s="64" t="s">
        <v>1519</v>
      </c>
      <c r="G495" s="64" t="s">
        <v>1519</v>
      </c>
      <c r="H495" s="64" t="s">
        <v>1519</v>
      </c>
      <c r="I495" s="64" t="s">
        <v>1520</v>
      </c>
      <c r="J495" s="64" t="s">
        <v>1519</v>
      </c>
      <c r="K495" s="64" t="s">
        <v>1519</v>
      </c>
      <c r="L495" s="64" t="s">
        <v>1521</v>
      </c>
      <c r="M495" s="64" t="s">
        <v>1519</v>
      </c>
      <c r="N495" s="64" t="s">
        <v>1519</v>
      </c>
      <c r="O495" s="64" t="s">
        <v>1519</v>
      </c>
      <c r="P495" s="64" t="s">
        <v>1520</v>
      </c>
      <c r="Q495" s="64" t="s">
        <v>1519</v>
      </c>
      <c r="R495" s="64" t="s">
        <v>1519</v>
      </c>
      <c r="S495" s="64" t="s">
        <v>1446</v>
      </c>
      <c r="T495" s="64" t="s">
        <v>1521</v>
      </c>
      <c r="U495" s="64" t="s">
        <v>1519</v>
      </c>
      <c r="V495" s="64" t="s">
        <v>1519</v>
      </c>
      <c r="W495" s="64" t="s">
        <v>1520</v>
      </c>
      <c r="X495" s="64" t="s">
        <v>1519</v>
      </c>
      <c r="Y495" s="64" t="s">
        <v>1446</v>
      </c>
      <c r="Z495" s="64" t="s">
        <v>1519</v>
      </c>
      <c r="AA495" s="64" t="s">
        <v>1519</v>
      </c>
      <c r="AB495" s="64" t="s">
        <v>1521</v>
      </c>
      <c r="AC495" s="64" t="s">
        <v>1519</v>
      </c>
      <c r="AD495" s="64" t="s">
        <v>1520</v>
      </c>
      <c r="AE495" s="64" t="s">
        <v>1519</v>
      </c>
      <c r="AF495" s="64" t="s">
        <v>1519</v>
      </c>
      <c r="AG495" s="64"/>
      <c r="AH495" s="64">
        <f t="shared" si="37"/>
        <v>30</v>
      </c>
      <c r="AI495" s="64">
        <f t="shared" si="38"/>
        <v>20</v>
      </c>
      <c r="AJ495" s="64">
        <f t="shared" si="39"/>
        <v>3</v>
      </c>
      <c r="AK495" s="64">
        <f t="shared" si="40"/>
        <v>4</v>
      </c>
      <c r="AL495" s="64">
        <f t="shared" si="41"/>
        <v>3</v>
      </c>
    </row>
    <row r="496" spans="1:38">
      <c r="A496" s="63" t="str">
        <f>[1]Employee_Master!A492</f>
        <v>EMP0490</v>
      </c>
      <c r="B496" s="63" t="str">
        <f>[1]Employee_Master!B492</f>
        <v>Sana Chaudhary</v>
      </c>
      <c r="C496" s="64" t="s">
        <v>1519</v>
      </c>
      <c r="D496" s="64" t="s">
        <v>1519</v>
      </c>
      <c r="E496" s="64" t="s">
        <v>1519</v>
      </c>
      <c r="F496" s="64" t="s">
        <v>1519</v>
      </c>
      <c r="G496" s="64" t="s">
        <v>1519</v>
      </c>
      <c r="H496" s="64" t="s">
        <v>1519</v>
      </c>
      <c r="I496" s="64" t="s">
        <v>1520</v>
      </c>
      <c r="J496" s="64" t="s">
        <v>1446</v>
      </c>
      <c r="K496" s="64" t="s">
        <v>1446</v>
      </c>
      <c r="L496" s="64" t="s">
        <v>1521</v>
      </c>
      <c r="M496" s="64" t="s">
        <v>1519</v>
      </c>
      <c r="N496" s="64" t="s">
        <v>1519</v>
      </c>
      <c r="O496" s="64" t="s">
        <v>1519</v>
      </c>
      <c r="P496" s="64" t="s">
        <v>1520</v>
      </c>
      <c r="Q496" s="64" t="s">
        <v>1519</v>
      </c>
      <c r="R496" s="64" t="s">
        <v>1519</v>
      </c>
      <c r="S496" s="64" t="s">
        <v>1519</v>
      </c>
      <c r="T496" s="64" t="s">
        <v>1521</v>
      </c>
      <c r="U496" s="64" t="s">
        <v>1519</v>
      </c>
      <c r="V496" s="64" t="s">
        <v>1519</v>
      </c>
      <c r="W496" s="64" t="s">
        <v>1520</v>
      </c>
      <c r="X496" s="64" t="s">
        <v>1519</v>
      </c>
      <c r="Y496" s="64" t="s">
        <v>1446</v>
      </c>
      <c r="Z496" s="64" t="s">
        <v>1519</v>
      </c>
      <c r="AA496" s="64" t="s">
        <v>1519</v>
      </c>
      <c r="AB496" s="64" t="s">
        <v>1521</v>
      </c>
      <c r="AC496" s="64" t="s">
        <v>1446</v>
      </c>
      <c r="AD496" s="64" t="s">
        <v>1520</v>
      </c>
      <c r="AE496" s="64" t="s">
        <v>1446</v>
      </c>
      <c r="AF496" s="64" t="s">
        <v>1519</v>
      </c>
      <c r="AG496" s="64"/>
      <c r="AH496" s="64">
        <f t="shared" si="37"/>
        <v>30</v>
      </c>
      <c r="AI496" s="64">
        <f t="shared" si="38"/>
        <v>18</v>
      </c>
      <c r="AJ496" s="64">
        <f t="shared" si="39"/>
        <v>3</v>
      </c>
      <c r="AK496" s="64">
        <f t="shared" si="40"/>
        <v>4</v>
      </c>
      <c r="AL496" s="64">
        <f t="shared" si="41"/>
        <v>5</v>
      </c>
    </row>
    <row r="497" spans="1:38">
      <c r="A497" s="63" t="str">
        <f>[1]Employee_Master!A493</f>
        <v>EMP0491</v>
      </c>
      <c r="B497" s="63" t="str">
        <f>[1]Employee_Master!B493</f>
        <v>Sana Tyagi</v>
      </c>
      <c r="C497" s="64" t="s">
        <v>1519</v>
      </c>
      <c r="D497" s="64" t="s">
        <v>1446</v>
      </c>
      <c r="E497" s="64" t="s">
        <v>1519</v>
      </c>
      <c r="F497" s="64" t="s">
        <v>1519</v>
      </c>
      <c r="G497" s="64" t="s">
        <v>1446</v>
      </c>
      <c r="H497" s="64" t="s">
        <v>1519</v>
      </c>
      <c r="I497" s="64" t="s">
        <v>1520</v>
      </c>
      <c r="J497" s="64" t="s">
        <v>1446</v>
      </c>
      <c r="K497" s="64" t="s">
        <v>1519</v>
      </c>
      <c r="L497" s="64" t="s">
        <v>1521</v>
      </c>
      <c r="M497" s="64" t="s">
        <v>1519</v>
      </c>
      <c r="N497" s="64" t="s">
        <v>1519</v>
      </c>
      <c r="O497" s="64" t="s">
        <v>1519</v>
      </c>
      <c r="P497" s="64" t="s">
        <v>1520</v>
      </c>
      <c r="Q497" s="64" t="s">
        <v>1519</v>
      </c>
      <c r="R497" s="64" t="s">
        <v>1446</v>
      </c>
      <c r="S497" s="64" t="s">
        <v>1519</v>
      </c>
      <c r="T497" s="64" t="s">
        <v>1521</v>
      </c>
      <c r="U497" s="64" t="s">
        <v>1519</v>
      </c>
      <c r="V497" s="64" t="s">
        <v>1519</v>
      </c>
      <c r="W497" s="64" t="s">
        <v>1520</v>
      </c>
      <c r="X497" s="64" t="s">
        <v>1519</v>
      </c>
      <c r="Y497" s="64" t="s">
        <v>1519</v>
      </c>
      <c r="Z497" s="64" t="s">
        <v>1519</v>
      </c>
      <c r="AA497" s="64" t="s">
        <v>1519</v>
      </c>
      <c r="AB497" s="64" t="s">
        <v>1521</v>
      </c>
      <c r="AC497" s="64" t="s">
        <v>1519</v>
      </c>
      <c r="AD497" s="64" t="s">
        <v>1520</v>
      </c>
      <c r="AE497" s="64" t="s">
        <v>1519</v>
      </c>
      <c r="AF497" s="64" t="s">
        <v>1519</v>
      </c>
      <c r="AG497" s="64"/>
      <c r="AH497" s="64">
        <f t="shared" si="37"/>
        <v>30</v>
      </c>
      <c r="AI497" s="64">
        <f t="shared" si="38"/>
        <v>19</v>
      </c>
      <c r="AJ497" s="64">
        <f t="shared" si="39"/>
        <v>3</v>
      </c>
      <c r="AK497" s="64">
        <f t="shared" si="40"/>
        <v>4</v>
      </c>
      <c r="AL497" s="64">
        <f t="shared" si="41"/>
        <v>4</v>
      </c>
    </row>
    <row r="498" spans="1:38">
      <c r="A498" s="63" t="str">
        <f>[1]Employee_Master!A494</f>
        <v>EMP0492</v>
      </c>
      <c r="B498" s="63" t="str">
        <f>[1]Employee_Master!B494</f>
        <v>Sana Jain</v>
      </c>
      <c r="C498" s="64" t="s">
        <v>1519</v>
      </c>
      <c r="D498" s="64" t="s">
        <v>1519</v>
      </c>
      <c r="E498" s="64" t="s">
        <v>1519</v>
      </c>
      <c r="F498" s="64" t="s">
        <v>1519</v>
      </c>
      <c r="G498" s="64" t="s">
        <v>1519</v>
      </c>
      <c r="H498" s="64" t="s">
        <v>1519</v>
      </c>
      <c r="I498" s="64" t="s">
        <v>1520</v>
      </c>
      <c r="J498" s="64" t="s">
        <v>1446</v>
      </c>
      <c r="K498" s="64" t="s">
        <v>1519</v>
      </c>
      <c r="L498" s="64" t="s">
        <v>1521</v>
      </c>
      <c r="M498" s="64" t="s">
        <v>1519</v>
      </c>
      <c r="N498" s="64" t="s">
        <v>1519</v>
      </c>
      <c r="O498" s="64" t="s">
        <v>1519</v>
      </c>
      <c r="P498" s="64" t="s">
        <v>1520</v>
      </c>
      <c r="Q498" s="64" t="s">
        <v>1519</v>
      </c>
      <c r="R498" s="64" t="s">
        <v>1519</v>
      </c>
      <c r="S498" s="64" t="s">
        <v>1519</v>
      </c>
      <c r="T498" s="64" t="s">
        <v>1521</v>
      </c>
      <c r="U498" s="64" t="s">
        <v>1519</v>
      </c>
      <c r="V498" s="64" t="s">
        <v>1519</v>
      </c>
      <c r="W498" s="64" t="s">
        <v>1520</v>
      </c>
      <c r="X498" s="64" t="s">
        <v>1519</v>
      </c>
      <c r="Y498" s="64" t="s">
        <v>1519</v>
      </c>
      <c r="Z498" s="64" t="s">
        <v>1519</v>
      </c>
      <c r="AA498" s="64" t="s">
        <v>1519</v>
      </c>
      <c r="AB498" s="64" t="s">
        <v>1521</v>
      </c>
      <c r="AC498" s="64" t="s">
        <v>1446</v>
      </c>
      <c r="AD498" s="64" t="s">
        <v>1520</v>
      </c>
      <c r="AE498" s="64" t="s">
        <v>1519</v>
      </c>
      <c r="AF498" s="64" t="s">
        <v>1519</v>
      </c>
      <c r="AG498" s="64"/>
      <c r="AH498" s="64">
        <f t="shared" si="37"/>
        <v>30</v>
      </c>
      <c r="AI498" s="64">
        <f t="shared" si="38"/>
        <v>21</v>
      </c>
      <c r="AJ498" s="64">
        <f t="shared" si="39"/>
        <v>3</v>
      </c>
      <c r="AK498" s="64">
        <f t="shared" si="40"/>
        <v>4</v>
      </c>
      <c r="AL498" s="64">
        <f t="shared" si="41"/>
        <v>2</v>
      </c>
    </row>
    <row r="499" spans="1:38">
      <c r="A499" s="63" t="str">
        <f>[1]Employee_Master!A495</f>
        <v>EMP0493</v>
      </c>
      <c r="B499" s="63" t="str">
        <f>[1]Employee_Master!B495</f>
        <v>Sana Agarwal</v>
      </c>
      <c r="C499" s="64" t="s">
        <v>1519</v>
      </c>
      <c r="D499" s="64" t="s">
        <v>1519</v>
      </c>
      <c r="E499" s="64" t="s">
        <v>1519</v>
      </c>
      <c r="F499" s="64" t="s">
        <v>1519</v>
      </c>
      <c r="G499" s="64" t="s">
        <v>1519</v>
      </c>
      <c r="H499" s="64" t="s">
        <v>1446</v>
      </c>
      <c r="I499" s="64" t="s">
        <v>1520</v>
      </c>
      <c r="J499" s="64" t="s">
        <v>1446</v>
      </c>
      <c r="K499" s="64" t="s">
        <v>1519</v>
      </c>
      <c r="L499" s="64" t="s">
        <v>1521</v>
      </c>
      <c r="M499" s="64" t="s">
        <v>1519</v>
      </c>
      <c r="N499" s="64" t="s">
        <v>1519</v>
      </c>
      <c r="O499" s="64" t="s">
        <v>1519</v>
      </c>
      <c r="P499" s="64" t="s">
        <v>1520</v>
      </c>
      <c r="Q499" s="64" t="s">
        <v>1519</v>
      </c>
      <c r="R499" s="64" t="s">
        <v>1446</v>
      </c>
      <c r="S499" s="64" t="s">
        <v>1446</v>
      </c>
      <c r="T499" s="64" t="s">
        <v>1521</v>
      </c>
      <c r="U499" s="64" t="s">
        <v>1446</v>
      </c>
      <c r="V499" s="64" t="s">
        <v>1519</v>
      </c>
      <c r="W499" s="64" t="s">
        <v>1520</v>
      </c>
      <c r="X499" s="64" t="s">
        <v>1519</v>
      </c>
      <c r="Y499" s="64" t="s">
        <v>1519</v>
      </c>
      <c r="Z499" s="64" t="s">
        <v>1519</v>
      </c>
      <c r="AA499" s="64" t="s">
        <v>1519</v>
      </c>
      <c r="AB499" s="64" t="s">
        <v>1521</v>
      </c>
      <c r="AC499" s="64" t="s">
        <v>1446</v>
      </c>
      <c r="AD499" s="64" t="s">
        <v>1520</v>
      </c>
      <c r="AE499" s="64" t="s">
        <v>1519</v>
      </c>
      <c r="AF499" s="64" t="s">
        <v>1446</v>
      </c>
      <c r="AG499" s="64"/>
      <c r="AH499" s="64">
        <f t="shared" si="37"/>
        <v>30</v>
      </c>
      <c r="AI499" s="64">
        <f t="shared" si="38"/>
        <v>16</v>
      </c>
      <c r="AJ499" s="64">
        <f t="shared" si="39"/>
        <v>3</v>
      </c>
      <c r="AK499" s="64">
        <f t="shared" si="40"/>
        <v>4</v>
      </c>
      <c r="AL499" s="64">
        <f t="shared" si="41"/>
        <v>7</v>
      </c>
    </row>
    <row r="500" spans="1:38">
      <c r="A500" s="63" t="str">
        <f>[1]Employee_Master!A496</f>
        <v>EMP0494</v>
      </c>
      <c r="B500" s="63" t="str">
        <f>[1]Employee_Master!B496</f>
        <v>Sana Nair</v>
      </c>
      <c r="C500" s="64" t="s">
        <v>1519</v>
      </c>
      <c r="D500" s="64" t="s">
        <v>1446</v>
      </c>
      <c r="E500" s="64" t="s">
        <v>1446</v>
      </c>
      <c r="F500" s="64" t="s">
        <v>1519</v>
      </c>
      <c r="G500" s="64" t="s">
        <v>1519</v>
      </c>
      <c r="H500" s="64" t="s">
        <v>1446</v>
      </c>
      <c r="I500" s="64" t="s">
        <v>1520</v>
      </c>
      <c r="J500" s="64" t="s">
        <v>1519</v>
      </c>
      <c r="K500" s="64" t="s">
        <v>1519</v>
      </c>
      <c r="L500" s="64" t="s">
        <v>1521</v>
      </c>
      <c r="M500" s="64" t="s">
        <v>1446</v>
      </c>
      <c r="N500" s="64" t="s">
        <v>1446</v>
      </c>
      <c r="O500" s="64" t="s">
        <v>1519</v>
      </c>
      <c r="P500" s="64" t="s">
        <v>1520</v>
      </c>
      <c r="Q500" s="64" t="s">
        <v>1519</v>
      </c>
      <c r="R500" s="64" t="s">
        <v>1519</v>
      </c>
      <c r="S500" s="64" t="s">
        <v>1519</v>
      </c>
      <c r="T500" s="64" t="s">
        <v>1521</v>
      </c>
      <c r="U500" s="64" t="s">
        <v>1519</v>
      </c>
      <c r="V500" s="64" t="s">
        <v>1446</v>
      </c>
      <c r="W500" s="64" t="s">
        <v>1520</v>
      </c>
      <c r="X500" s="64" t="s">
        <v>1519</v>
      </c>
      <c r="Y500" s="64" t="s">
        <v>1519</v>
      </c>
      <c r="Z500" s="64" t="s">
        <v>1519</v>
      </c>
      <c r="AA500" s="64" t="s">
        <v>1519</v>
      </c>
      <c r="AB500" s="64" t="s">
        <v>1521</v>
      </c>
      <c r="AC500" s="64" t="s">
        <v>1519</v>
      </c>
      <c r="AD500" s="64" t="s">
        <v>1520</v>
      </c>
      <c r="AE500" s="64" t="s">
        <v>1519</v>
      </c>
      <c r="AF500" s="64" t="s">
        <v>1519</v>
      </c>
      <c r="AG500" s="64"/>
      <c r="AH500" s="64">
        <f t="shared" si="37"/>
        <v>30</v>
      </c>
      <c r="AI500" s="64">
        <f t="shared" si="38"/>
        <v>17</v>
      </c>
      <c r="AJ500" s="64">
        <f t="shared" si="39"/>
        <v>3</v>
      </c>
      <c r="AK500" s="64">
        <f t="shared" si="40"/>
        <v>4</v>
      </c>
      <c r="AL500" s="64">
        <f t="shared" si="41"/>
        <v>6</v>
      </c>
    </row>
    <row r="501" spans="1:38">
      <c r="A501" s="63" t="str">
        <f>[1]Employee_Master!A497</f>
        <v>EMP0495</v>
      </c>
      <c r="B501" s="63" t="str">
        <f>[1]Employee_Master!B497</f>
        <v>Usman Khan</v>
      </c>
      <c r="C501" s="64" t="s">
        <v>1519</v>
      </c>
      <c r="D501" s="64" t="s">
        <v>1519</v>
      </c>
      <c r="E501" s="64" t="s">
        <v>1519</v>
      </c>
      <c r="F501" s="64" t="s">
        <v>1446</v>
      </c>
      <c r="G501" s="64" t="s">
        <v>1519</v>
      </c>
      <c r="H501" s="64" t="s">
        <v>1519</v>
      </c>
      <c r="I501" s="64" t="s">
        <v>1520</v>
      </c>
      <c r="J501" s="64" t="s">
        <v>1446</v>
      </c>
      <c r="K501" s="64" t="s">
        <v>1519</v>
      </c>
      <c r="L501" s="64" t="s">
        <v>1521</v>
      </c>
      <c r="M501" s="64" t="s">
        <v>1519</v>
      </c>
      <c r="N501" s="64" t="s">
        <v>1519</v>
      </c>
      <c r="O501" s="64" t="s">
        <v>1446</v>
      </c>
      <c r="P501" s="64" t="s">
        <v>1520</v>
      </c>
      <c r="Q501" s="64" t="s">
        <v>1519</v>
      </c>
      <c r="R501" s="64" t="s">
        <v>1519</v>
      </c>
      <c r="S501" s="64" t="s">
        <v>1446</v>
      </c>
      <c r="T501" s="64" t="s">
        <v>1521</v>
      </c>
      <c r="U501" s="64" t="s">
        <v>1519</v>
      </c>
      <c r="V501" s="64" t="s">
        <v>1519</v>
      </c>
      <c r="W501" s="64" t="s">
        <v>1520</v>
      </c>
      <c r="X501" s="64" t="s">
        <v>1519</v>
      </c>
      <c r="Y501" s="64" t="s">
        <v>1519</v>
      </c>
      <c r="Z501" s="64" t="s">
        <v>1519</v>
      </c>
      <c r="AA501" s="64" t="s">
        <v>1519</v>
      </c>
      <c r="AB501" s="64" t="s">
        <v>1521</v>
      </c>
      <c r="AC501" s="64" t="s">
        <v>1519</v>
      </c>
      <c r="AD501" s="64" t="s">
        <v>1520</v>
      </c>
      <c r="AE501" s="64" t="s">
        <v>1519</v>
      </c>
      <c r="AF501" s="64" t="s">
        <v>1446</v>
      </c>
      <c r="AG501" s="64"/>
      <c r="AH501" s="64">
        <f t="shared" si="37"/>
        <v>30</v>
      </c>
      <c r="AI501" s="64">
        <f t="shared" si="38"/>
        <v>18</v>
      </c>
      <c r="AJ501" s="64">
        <f t="shared" si="39"/>
        <v>3</v>
      </c>
      <c r="AK501" s="64">
        <f t="shared" si="40"/>
        <v>4</v>
      </c>
      <c r="AL501" s="64">
        <f t="shared" si="41"/>
        <v>5</v>
      </c>
    </row>
    <row r="502" spans="1:38">
      <c r="A502" s="63" t="str">
        <f>[1]Employee_Master!A498</f>
        <v>EMP0496</v>
      </c>
      <c r="B502" s="63" t="str">
        <f>[1]Employee_Master!B498</f>
        <v>Usman Sharma</v>
      </c>
      <c r="C502" s="64" t="s">
        <v>1519</v>
      </c>
      <c r="D502" s="64" t="s">
        <v>1519</v>
      </c>
      <c r="E502" s="64" t="s">
        <v>1519</v>
      </c>
      <c r="F502" s="64" t="s">
        <v>1446</v>
      </c>
      <c r="G502" s="64" t="s">
        <v>1519</v>
      </c>
      <c r="H502" s="64" t="s">
        <v>1519</v>
      </c>
      <c r="I502" s="64" t="s">
        <v>1520</v>
      </c>
      <c r="J502" s="64" t="s">
        <v>1519</v>
      </c>
      <c r="K502" s="64" t="s">
        <v>1446</v>
      </c>
      <c r="L502" s="64" t="s">
        <v>1521</v>
      </c>
      <c r="M502" s="64" t="s">
        <v>1519</v>
      </c>
      <c r="N502" s="64" t="s">
        <v>1519</v>
      </c>
      <c r="O502" s="64" t="s">
        <v>1446</v>
      </c>
      <c r="P502" s="64" t="s">
        <v>1520</v>
      </c>
      <c r="Q502" s="64" t="s">
        <v>1519</v>
      </c>
      <c r="R502" s="64" t="s">
        <v>1519</v>
      </c>
      <c r="S502" s="64" t="s">
        <v>1446</v>
      </c>
      <c r="T502" s="64" t="s">
        <v>1521</v>
      </c>
      <c r="U502" s="64" t="s">
        <v>1446</v>
      </c>
      <c r="V502" s="64" t="s">
        <v>1519</v>
      </c>
      <c r="W502" s="64" t="s">
        <v>1520</v>
      </c>
      <c r="X502" s="64" t="s">
        <v>1519</v>
      </c>
      <c r="Y502" s="64" t="s">
        <v>1446</v>
      </c>
      <c r="Z502" s="64" t="s">
        <v>1519</v>
      </c>
      <c r="AA502" s="64" t="s">
        <v>1446</v>
      </c>
      <c r="AB502" s="64" t="s">
        <v>1521</v>
      </c>
      <c r="AC502" s="64" t="s">
        <v>1519</v>
      </c>
      <c r="AD502" s="64" t="s">
        <v>1520</v>
      </c>
      <c r="AE502" s="64" t="s">
        <v>1519</v>
      </c>
      <c r="AF502" s="64" t="s">
        <v>1519</v>
      </c>
      <c r="AG502" s="64"/>
      <c r="AH502" s="64">
        <f t="shared" si="37"/>
        <v>30</v>
      </c>
      <c r="AI502" s="64">
        <f t="shared" si="38"/>
        <v>16</v>
      </c>
      <c r="AJ502" s="64">
        <f t="shared" si="39"/>
        <v>3</v>
      </c>
      <c r="AK502" s="64">
        <f t="shared" si="40"/>
        <v>4</v>
      </c>
      <c r="AL502" s="64">
        <f t="shared" si="41"/>
        <v>7</v>
      </c>
    </row>
    <row r="503" spans="1:38">
      <c r="A503" s="63" t="str">
        <f>[1]Employee_Master!A499</f>
        <v>EMP0497</v>
      </c>
      <c r="B503" s="63" t="str">
        <f>[1]Employee_Master!B499</f>
        <v>Usman Raza</v>
      </c>
      <c r="C503" s="64" t="s">
        <v>1519</v>
      </c>
      <c r="D503" s="64" t="s">
        <v>1519</v>
      </c>
      <c r="E503" s="64" t="s">
        <v>1519</v>
      </c>
      <c r="F503" s="64" t="s">
        <v>1519</v>
      </c>
      <c r="G503" s="64" t="s">
        <v>1519</v>
      </c>
      <c r="H503" s="64" t="s">
        <v>1519</v>
      </c>
      <c r="I503" s="64" t="s">
        <v>1520</v>
      </c>
      <c r="J503" s="64" t="s">
        <v>1519</v>
      </c>
      <c r="K503" s="64" t="s">
        <v>1446</v>
      </c>
      <c r="L503" s="64" t="s">
        <v>1521</v>
      </c>
      <c r="M503" s="64" t="s">
        <v>1519</v>
      </c>
      <c r="N503" s="64" t="s">
        <v>1519</v>
      </c>
      <c r="O503" s="64" t="s">
        <v>1519</v>
      </c>
      <c r="P503" s="64" t="s">
        <v>1520</v>
      </c>
      <c r="Q503" s="64" t="s">
        <v>1519</v>
      </c>
      <c r="R503" s="64" t="s">
        <v>1446</v>
      </c>
      <c r="S503" s="64" t="s">
        <v>1519</v>
      </c>
      <c r="T503" s="64" t="s">
        <v>1521</v>
      </c>
      <c r="U503" s="64" t="s">
        <v>1519</v>
      </c>
      <c r="V503" s="64" t="s">
        <v>1519</v>
      </c>
      <c r="W503" s="64" t="s">
        <v>1520</v>
      </c>
      <c r="X503" s="64" t="s">
        <v>1519</v>
      </c>
      <c r="Y503" s="64" t="s">
        <v>1519</v>
      </c>
      <c r="Z503" s="64" t="s">
        <v>1446</v>
      </c>
      <c r="AA503" s="64" t="s">
        <v>1519</v>
      </c>
      <c r="AB503" s="64" t="s">
        <v>1521</v>
      </c>
      <c r="AC503" s="64" t="s">
        <v>1519</v>
      </c>
      <c r="AD503" s="64" t="s">
        <v>1520</v>
      </c>
      <c r="AE503" s="64" t="s">
        <v>1519</v>
      </c>
      <c r="AF503" s="64" t="s">
        <v>1519</v>
      </c>
      <c r="AG503" s="64"/>
      <c r="AH503" s="64">
        <f t="shared" si="37"/>
        <v>30</v>
      </c>
      <c r="AI503" s="64">
        <f t="shared" si="38"/>
        <v>20</v>
      </c>
      <c r="AJ503" s="64">
        <f t="shared" si="39"/>
        <v>3</v>
      </c>
      <c r="AK503" s="64">
        <f t="shared" si="40"/>
        <v>4</v>
      </c>
      <c r="AL503" s="64">
        <f t="shared" si="41"/>
        <v>3</v>
      </c>
    </row>
    <row r="504" spans="1:38">
      <c r="A504" s="63" t="str">
        <f>[1]Employee_Master!A500</f>
        <v>EMP0498</v>
      </c>
      <c r="B504" s="63" t="str">
        <f>[1]Employee_Master!B500</f>
        <v>Usman Singh</v>
      </c>
      <c r="C504" s="64" t="s">
        <v>1519</v>
      </c>
      <c r="D504" s="64" t="s">
        <v>1519</v>
      </c>
      <c r="E504" s="64" t="s">
        <v>1519</v>
      </c>
      <c r="F504" s="64" t="s">
        <v>1446</v>
      </c>
      <c r="G504" s="64" t="s">
        <v>1519</v>
      </c>
      <c r="H504" s="64" t="s">
        <v>1446</v>
      </c>
      <c r="I504" s="64" t="s">
        <v>1520</v>
      </c>
      <c r="J504" s="64" t="s">
        <v>1446</v>
      </c>
      <c r="K504" s="64" t="s">
        <v>1446</v>
      </c>
      <c r="L504" s="64" t="s">
        <v>1521</v>
      </c>
      <c r="M504" s="64" t="s">
        <v>1519</v>
      </c>
      <c r="N504" s="64" t="s">
        <v>1446</v>
      </c>
      <c r="O504" s="64" t="s">
        <v>1519</v>
      </c>
      <c r="P504" s="64" t="s">
        <v>1520</v>
      </c>
      <c r="Q504" s="64" t="s">
        <v>1519</v>
      </c>
      <c r="R504" s="64" t="s">
        <v>1519</v>
      </c>
      <c r="S504" s="64" t="s">
        <v>1519</v>
      </c>
      <c r="T504" s="64" t="s">
        <v>1521</v>
      </c>
      <c r="U504" s="64" t="s">
        <v>1519</v>
      </c>
      <c r="V504" s="64" t="s">
        <v>1446</v>
      </c>
      <c r="W504" s="64" t="s">
        <v>1520</v>
      </c>
      <c r="X504" s="64" t="s">
        <v>1519</v>
      </c>
      <c r="Y504" s="64" t="s">
        <v>1519</v>
      </c>
      <c r="Z504" s="64" t="s">
        <v>1446</v>
      </c>
      <c r="AA504" s="64" t="s">
        <v>1519</v>
      </c>
      <c r="AB504" s="64" t="s">
        <v>1521</v>
      </c>
      <c r="AC504" s="64" t="s">
        <v>1519</v>
      </c>
      <c r="AD504" s="64" t="s">
        <v>1520</v>
      </c>
      <c r="AE504" s="64" t="s">
        <v>1519</v>
      </c>
      <c r="AF504" s="64" t="s">
        <v>1519</v>
      </c>
      <c r="AG504" s="64"/>
      <c r="AH504" s="64">
        <f t="shared" si="37"/>
        <v>30</v>
      </c>
      <c r="AI504" s="64">
        <f t="shared" si="38"/>
        <v>16</v>
      </c>
      <c r="AJ504" s="64">
        <f t="shared" si="39"/>
        <v>3</v>
      </c>
      <c r="AK504" s="64">
        <f t="shared" si="40"/>
        <v>4</v>
      </c>
      <c r="AL504" s="64">
        <f t="shared" si="41"/>
        <v>7</v>
      </c>
    </row>
    <row r="505" spans="1:38">
      <c r="A505" s="63" t="str">
        <f>[1]Employee_Master!A501</f>
        <v>EMP0499</v>
      </c>
      <c r="B505" s="63" t="str">
        <f>[1]Employee_Master!B501</f>
        <v>Usman Ahmed</v>
      </c>
      <c r="C505" s="64" t="s">
        <v>1519</v>
      </c>
      <c r="D505" s="64" t="s">
        <v>1446</v>
      </c>
      <c r="E505" s="64" t="s">
        <v>1519</v>
      </c>
      <c r="F505" s="64" t="s">
        <v>1519</v>
      </c>
      <c r="G505" s="64" t="s">
        <v>1519</v>
      </c>
      <c r="H505" s="64" t="s">
        <v>1519</v>
      </c>
      <c r="I505" s="64" t="s">
        <v>1520</v>
      </c>
      <c r="J505" s="64" t="s">
        <v>1519</v>
      </c>
      <c r="K505" s="64" t="s">
        <v>1446</v>
      </c>
      <c r="L505" s="64" t="s">
        <v>1521</v>
      </c>
      <c r="M505" s="64" t="s">
        <v>1519</v>
      </c>
      <c r="N505" s="64" t="s">
        <v>1519</v>
      </c>
      <c r="O505" s="64" t="s">
        <v>1519</v>
      </c>
      <c r="P505" s="64" t="s">
        <v>1520</v>
      </c>
      <c r="Q505" s="64" t="s">
        <v>1446</v>
      </c>
      <c r="R505" s="64" t="s">
        <v>1519</v>
      </c>
      <c r="S505" s="64" t="s">
        <v>1519</v>
      </c>
      <c r="T505" s="64" t="s">
        <v>1521</v>
      </c>
      <c r="U505" s="64" t="s">
        <v>1519</v>
      </c>
      <c r="V505" s="64" t="s">
        <v>1519</v>
      </c>
      <c r="W505" s="64" t="s">
        <v>1520</v>
      </c>
      <c r="X505" s="64" t="s">
        <v>1519</v>
      </c>
      <c r="Y505" s="64" t="s">
        <v>1519</v>
      </c>
      <c r="Z505" s="64" t="s">
        <v>1519</v>
      </c>
      <c r="AA505" s="64" t="s">
        <v>1519</v>
      </c>
      <c r="AB505" s="64" t="s">
        <v>1521</v>
      </c>
      <c r="AC505" s="64" t="s">
        <v>1446</v>
      </c>
      <c r="AD505" s="64" t="s">
        <v>1520</v>
      </c>
      <c r="AE505" s="64" t="s">
        <v>1519</v>
      </c>
      <c r="AF505" s="64" t="s">
        <v>1446</v>
      </c>
      <c r="AG505" s="64"/>
      <c r="AH505" s="64">
        <f t="shared" si="37"/>
        <v>30</v>
      </c>
      <c r="AI505" s="64">
        <f t="shared" si="38"/>
        <v>18</v>
      </c>
      <c r="AJ505" s="64">
        <f t="shared" si="39"/>
        <v>3</v>
      </c>
      <c r="AK505" s="64">
        <f t="shared" si="40"/>
        <v>4</v>
      </c>
      <c r="AL505" s="64">
        <f t="shared" si="41"/>
        <v>5</v>
      </c>
    </row>
    <row r="506" spans="1:38">
      <c r="A506" s="63" t="str">
        <f>[1]Employee_Master!A502</f>
        <v>EMP0500</v>
      </c>
      <c r="B506" s="63" t="str">
        <f>[1]Employee_Master!B502</f>
        <v>Usman Gupta</v>
      </c>
      <c r="C506" s="64" t="s">
        <v>1519</v>
      </c>
      <c r="D506" s="64" t="s">
        <v>1519</v>
      </c>
      <c r="E506" s="64" t="s">
        <v>1519</v>
      </c>
      <c r="F506" s="64" t="s">
        <v>1446</v>
      </c>
      <c r="G506" s="64" t="s">
        <v>1519</v>
      </c>
      <c r="H506" s="64" t="s">
        <v>1446</v>
      </c>
      <c r="I506" s="64" t="s">
        <v>1520</v>
      </c>
      <c r="J506" s="64" t="s">
        <v>1519</v>
      </c>
      <c r="K506" s="64" t="s">
        <v>1519</v>
      </c>
      <c r="L506" s="64" t="s">
        <v>1521</v>
      </c>
      <c r="M506" s="64" t="s">
        <v>1519</v>
      </c>
      <c r="N506" s="64" t="s">
        <v>1446</v>
      </c>
      <c r="O506" s="64" t="s">
        <v>1519</v>
      </c>
      <c r="P506" s="64" t="s">
        <v>1520</v>
      </c>
      <c r="Q506" s="64" t="s">
        <v>1519</v>
      </c>
      <c r="R506" s="64" t="s">
        <v>1519</v>
      </c>
      <c r="S506" s="64" t="s">
        <v>1519</v>
      </c>
      <c r="T506" s="64" t="s">
        <v>1521</v>
      </c>
      <c r="U506" s="64" t="s">
        <v>1446</v>
      </c>
      <c r="V506" s="64" t="s">
        <v>1519</v>
      </c>
      <c r="W506" s="64" t="s">
        <v>1520</v>
      </c>
      <c r="X506" s="64" t="s">
        <v>1519</v>
      </c>
      <c r="Y506" s="64" t="s">
        <v>1519</v>
      </c>
      <c r="Z506" s="64" t="s">
        <v>1519</v>
      </c>
      <c r="AA506" s="64" t="s">
        <v>1446</v>
      </c>
      <c r="AB506" s="64" t="s">
        <v>1521</v>
      </c>
      <c r="AC506" s="64" t="s">
        <v>1519</v>
      </c>
      <c r="AD506" s="64" t="s">
        <v>1520</v>
      </c>
      <c r="AE506" s="64" t="s">
        <v>1446</v>
      </c>
      <c r="AF506" s="64" t="s">
        <v>1519</v>
      </c>
      <c r="AG506" s="64"/>
      <c r="AH506" s="64">
        <f t="shared" si="37"/>
        <v>30</v>
      </c>
      <c r="AI506" s="64">
        <f t="shared" si="38"/>
        <v>17</v>
      </c>
      <c r="AJ506" s="64">
        <f t="shared" si="39"/>
        <v>3</v>
      </c>
      <c r="AK506" s="64">
        <f t="shared" si="40"/>
        <v>4</v>
      </c>
      <c r="AL506" s="64">
        <f t="shared" si="41"/>
        <v>6</v>
      </c>
    </row>
    <row r="507" spans="1:38">
      <c r="A507" s="63" t="str">
        <f>[1]Employee_Master!A503</f>
        <v>EMP0501</v>
      </c>
      <c r="B507" s="63" t="str">
        <f>[1]Employee_Master!B503</f>
        <v>Usman Kumar</v>
      </c>
      <c r="C507" s="64" t="s">
        <v>1519</v>
      </c>
      <c r="D507" s="64" t="s">
        <v>1519</v>
      </c>
      <c r="E507" s="64" t="s">
        <v>1519</v>
      </c>
      <c r="F507" s="64" t="s">
        <v>1519</v>
      </c>
      <c r="G507" s="64" t="s">
        <v>1519</v>
      </c>
      <c r="H507" s="64" t="s">
        <v>1519</v>
      </c>
      <c r="I507" s="64" t="s">
        <v>1520</v>
      </c>
      <c r="J507" s="64" t="s">
        <v>1519</v>
      </c>
      <c r="K507" s="64" t="s">
        <v>1446</v>
      </c>
      <c r="L507" s="64" t="s">
        <v>1521</v>
      </c>
      <c r="M507" s="64" t="s">
        <v>1519</v>
      </c>
      <c r="N507" s="64" t="s">
        <v>1519</v>
      </c>
      <c r="O507" s="64" t="s">
        <v>1519</v>
      </c>
      <c r="P507" s="64" t="s">
        <v>1520</v>
      </c>
      <c r="Q507" s="64" t="s">
        <v>1519</v>
      </c>
      <c r="R507" s="64" t="s">
        <v>1446</v>
      </c>
      <c r="S507" s="64" t="s">
        <v>1519</v>
      </c>
      <c r="T507" s="64" t="s">
        <v>1521</v>
      </c>
      <c r="U507" s="64" t="s">
        <v>1519</v>
      </c>
      <c r="V507" s="64" t="s">
        <v>1519</v>
      </c>
      <c r="W507" s="64" t="s">
        <v>1520</v>
      </c>
      <c r="X507" s="64" t="s">
        <v>1519</v>
      </c>
      <c r="Y507" s="64" t="s">
        <v>1519</v>
      </c>
      <c r="Z507" s="64" t="s">
        <v>1519</v>
      </c>
      <c r="AA507" s="64" t="s">
        <v>1519</v>
      </c>
      <c r="AB507" s="64" t="s">
        <v>1521</v>
      </c>
      <c r="AC507" s="64" t="s">
        <v>1519</v>
      </c>
      <c r="AD507" s="64" t="s">
        <v>1520</v>
      </c>
      <c r="AE507" s="64" t="s">
        <v>1519</v>
      </c>
      <c r="AF507" s="64" t="s">
        <v>1519</v>
      </c>
      <c r="AG507" s="64"/>
      <c r="AH507" s="64">
        <f t="shared" si="37"/>
        <v>30</v>
      </c>
      <c r="AI507" s="64">
        <f t="shared" si="38"/>
        <v>21</v>
      </c>
      <c r="AJ507" s="64">
        <f t="shared" si="39"/>
        <v>3</v>
      </c>
      <c r="AK507" s="64">
        <f t="shared" si="40"/>
        <v>4</v>
      </c>
      <c r="AL507" s="64">
        <f t="shared" si="41"/>
        <v>2</v>
      </c>
    </row>
    <row r="508" spans="1:38">
      <c r="A508" s="63" t="str">
        <f>[1]Employee_Master!A504</f>
        <v>EMP0502</v>
      </c>
      <c r="B508" s="63" t="str">
        <f>[1]Employee_Master!B504</f>
        <v>Usman Verma</v>
      </c>
      <c r="C508" s="64" t="s">
        <v>1446</v>
      </c>
      <c r="D508" s="64" t="s">
        <v>1519</v>
      </c>
      <c r="E508" s="64" t="s">
        <v>1519</v>
      </c>
      <c r="F508" s="64" t="s">
        <v>1519</v>
      </c>
      <c r="G508" s="64" t="s">
        <v>1446</v>
      </c>
      <c r="H508" s="64" t="s">
        <v>1446</v>
      </c>
      <c r="I508" s="64" t="s">
        <v>1520</v>
      </c>
      <c r="J508" s="64" t="s">
        <v>1519</v>
      </c>
      <c r="K508" s="64" t="s">
        <v>1519</v>
      </c>
      <c r="L508" s="64" t="s">
        <v>1521</v>
      </c>
      <c r="M508" s="64" t="s">
        <v>1519</v>
      </c>
      <c r="N508" s="64" t="s">
        <v>1519</v>
      </c>
      <c r="O508" s="64" t="s">
        <v>1519</v>
      </c>
      <c r="P508" s="64" t="s">
        <v>1520</v>
      </c>
      <c r="Q508" s="64" t="s">
        <v>1519</v>
      </c>
      <c r="R508" s="64" t="s">
        <v>1446</v>
      </c>
      <c r="S508" s="64" t="s">
        <v>1519</v>
      </c>
      <c r="T508" s="64" t="s">
        <v>1521</v>
      </c>
      <c r="U508" s="64" t="s">
        <v>1446</v>
      </c>
      <c r="V508" s="64" t="s">
        <v>1446</v>
      </c>
      <c r="W508" s="64" t="s">
        <v>1520</v>
      </c>
      <c r="X508" s="64" t="s">
        <v>1519</v>
      </c>
      <c r="Y508" s="64" t="s">
        <v>1519</v>
      </c>
      <c r="Z508" s="64" t="s">
        <v>1519</v>
      </c>
      <c r="AA508" s="64" t="s">
        <v>1519</v>
      </c>
      <c r="AB508" s="64" t="s">
        <v>1521</v>
      </c>
      <c r="AC508" s="64" t="s">
        <v>1519</v>
      </c>
      <c r="AD508" s="64" t="s">
        <v>1520</v>
      </c>
      <c r="AE508" s="64" t="s">
        <v>1446</v>
      </c>
      <c r="AF508" s="64" t="s">
        <v>1519</v>
      </c>
      <c r="AG508" s="64"/>
      <c r="AH508" s="64">
        <f t="shared" si="37"/>
        <v>30</v>
      </c>
      <c r="AI508" s="64">
        <f t="shared" si="38"/>
        <v>16</v>
      </c>
      <c r="AJ508" s="64">
        <f t="shared" si="39"/>
        <v>3</v>
      </c>
      <c r="AK508" s="64">
        <f t="shared" si="40"/>
        <v>4</v>
      </c>
      <c r="AL508" s="64">
        <f t="shared" si="41"/>
        <v>7</v>
      </c>
    </row>
    <row r="509" spans="1:38">
      <c r="A509" s="63" t="str">
        <f>[1]Employee_Master!A505</f>
        <v>EMP0503</v>
      </c>
      <c r="B509" s="63" t="str">
        <f>[1]Employee_Master!B505</f>
        <v>Usman Patel</v>
      </c>
      <c r="C509" s="64" t="s">
        <v>1519</v>
      </c>
      <c r="D509" s="64" t="s">
        <v>1519</v>
      </c>
      <c r="E509" s="64" t="s">
        <v>1519</v>
      </c>
      <c r="F509" s="64" t="s">
        <v>1519</v>
      </c>
      <c r="G509" s="64" t="s">
        <v>1519</v>
      </c>
      <c r="H509" s="64" t="s">
        <v>1519</v>
      </c>
      <c r="I509" s="64" t="s">
        <v>1520</v>
      </c>
      <c r="J509" s="64" t="s">
        <v>1519</v>
      </c>
      <c r="K509" s="64" t="s">
        <v>1446</v>
      </c>
      <c r="L509" s="64" t="s">
        <v>1521</v>
      </c>
      <c r="M509" s="64" t="s">
        <v>1446</v>
      </c>
      <c r="N509" s="64" t="s">
        <v>1519</v>
      </c>
      <c r="O509" s="64" t="s">
        <v>1519</v>
      </c>
      <c r="P509" s="64" t="s">
        <v>1520</v>
      </c>
      <c r="Q509" s="64" t="s">
        <v>1446</v>
      </c>
      <c r="R509" s="64" t="s">
        <v>1519</v>
      </c>
      <c r="S509" s="64" t="s">
        <v>1519</v>
      </c>
      <c r="T509" s="64" t="s">
        <v>1521</v>
      </c>
      <c r="U509" s="64" t="s">
        <v>1519</v>
      </c>
      <c r="V509" s="64" t="s">
        <v>1519</v>
      </c>
      <c r="W509" s="64" t="s">
        <v>1520</v>
      </c>
      <c r="X509" s="64" t="s">
        <v>1519</v>
      </c>
      <c r="Y509" s="64" t="s">
        <v>1519</v>
      </c>
      <c r="Z509" s="64" t="s">
        <v>1519</v>
      </c>
      <c r="AA509" s="64" t="s">
        <v>1519</v>
      </c>
      <c r="AB509" s="64" t="s">
        <v>1521</v>
      </c>
      <c r="AC509" s="64" t="s">
        <v>1519</v>
      </c>
      <c r="AD509" s="64" t="s">
        <v>1520</v>
      </c>
      <c r="AE509" s="64" t="s">
        <v>1519</v>
      </c>
      <c r="AF509" s="64" t="s">
        <v>1519</v>
      </c>
      <c r="AG509" s="64"/>
      <c r="AH509" s="64">
        <f t="shared" si="37"/>
        <v>30</v>
      </c>
      <c r="AI509" s="64">
        <f t="shared" si="38"/>
        <v>20</v>
      </c>
      <c r="AJ509" s="64">
        <f t="shared" si="39"/>
        <v>3</v>
      </c>
      <c r="AK509" s="64">
        <f t="shared" si="40"/>
        <v>4</v>
      </c>
      <c r="AL509" s="64">
        <f t="shared" si="41"/>
        <v>3</v>
      </c>
    </row>
    <row r="510" spans="1:38">
      <c r="A510" s="63" t="str">
        <f>[1]Employee_Master!A506</f>
        <v>EMP0504</v>
      </c>
      <c r="B510" s="63" t="str">
        <f>[1]Employee_Master!B506</f>
        <v>Usman Ansari</v>
      </c>
      <c r="C510" s="64" t="s">
        <v>1446</v>
      </c>
      <c r="D510" s="64" t="s">
        <v>1519</v>
      </c>
      <c r="E510" s="64" t="s">
        <v>1519</v>
      </c>
      <c r="F510" s="64" t="s">
        <v>1519</v>
      </c>
      <c r="G510" s="64" t="s">
        <v>1519</v>
      </c>
      <c r="H510" s="64" t="s">
        <v>1519</v>
      </c>
      <c r="I510" s="64" t="s">
        <v>1520</v>
      </c>
      <c r="J510" s="64" t="s">
        <v>1519</v>
      </c>
      <c r="K510" s="64" t="s">
        <v>1519</v>
      </c>
      <c r="L510" s="64" t="s">
        <v>1521</v>
      </c>
      <c r="M510" s="64" t="s">
        <v>1519</v>
      </c>
      <c r="N510" s="64" t="s">
        <v>1519</v>
      </c>
      <c r="O510" s="64" t="s">
        <v>1519</v>
      </c>
      <c r="P510" s="64" t="s">
        <v>1520</v>
      </c>
      <c r="Q510" s="64" t="s">
        <v>1519</v>
      </c>
      <c r="R510" s="64" t="s">
        <v>1519</v>
      </c>
      <c r="S510" s="64" t="s">
        <v>1519</v>
      </c>
      <c r="T510" s="64" t="s">
        <v>1521</v>
      </c>
      <c r="U510" s="64" t="s">
        <v>1519</v>
      </c>
      <c r="V510" s="64" t="s">
        <v>1519</v>
      </c>
      <c r="W510" s="64" t="s">
        <v>1520</v>
      </c>
      <c r="X510" s="64" t="s">
        <v>1519</v>
      </c>
      <c r="Y510" s="64" t="s">
        <v>1519</v>
      </c>
      <c r="Z510" s="64" t="s">
        <v>1519</v>
      </c>
      <c r="AA510" s="64" t="s">
        <v>1446</v>
      </c>
      <c r="AB510" s="64" t="s">
        <v>1521</v>
      </c>
      <c r="AC510" s="64" t="s">
        <v>1519</v>
      </c>
      <c r="AD510" s="64" t="s">
        <v>1520</v>
      </c>
      <c r="AE510" s="64" t="s">
        <v>1519</v>
      </c>
      <c r="AF510" s="64" t="s">
        <v>1519</v>
      </c>
      <c r="AG510" s="64"/>
      <c r="AH510" s="64">
        <f t="shared" si="37"/>
        <v>30</v>
      </c>
      <c r="AI510" s="64">
        <f t="shared" si="38"/>
        <v>21</v>
      </c>
      <c r="AJ510" s="64">
        <f t="shared" si="39"/>
        <v>3</v>
      </c>
      <c r="AK510" s="64">
        <f t="shared" si="40"/>
        <v>4</v>
      </c>
      <c r="AL510" s="64">
        <f t="shared" si="41"/>
        <v>2</v>
      </c>
    </row>
    <row r="511" spans="1:38">
      <c r="A511" s="63" t="str">
        <f>[1]Employee_Master!A507</f>
        <v>EMP0505</v>
      </c>
      <c r="B511" s="63" t="str">
        <f>[1]Employee_Master!B507</f>
        <v>Usman Das</v>
      </c>
      <c r="C511" s="64" t="s">
        <v>1519</v>
      </c>
      <c r="D511" s="64" t="s">
        <v>1519</v>
      </c>
      <c r="E511" s="64" t="s">
        <v>1446</v>
      </c>
      <c r="F511" s="64" t="s">
        <v>1519</v>
      </c>
      <c r="G511" s="64" t="s">
        <v>1446</v>
      </c>
      <c r="H511" s="64" t="s">
        <v>1519</v>
      </c>
      <c r="I511" s="64" t="s">
        <v>1520</v>
      </c>
      <c r="J511" s="64" t="s">
        <v>1519</v>
      </c>
      <c r="K511" s="64" t="s">
        <v>1519</v>
      </c>
      <c r="L511" s="64" t="s">
        <v>1521</v>
      </c>
      <c r="M511" s="64" t="s">
        <v>1446</v>
      </c>
      <c r="N511" s="64" t="s">
        <v>1519</v>
      </c>
      <c r="O511" s="64" t="s">
        <v>1519</v>
      </c>
      <c r="P511" s="64" t="s">
        <v>1520</v>
      </c>
      <c r="Q511" s="64" t="s">
        <v>1519</v>
      </c>
      <c r="R511" s="64" t="s">
        <v>1519</v>
      </c>
      <c r="S511" s="64" t="s">
        <v>1519</v>
      </c>
      <c r="T511" s="64" t="s">
        <v>1521</v>
      </c>
      <c r="U511" s="64" t="s">
        <v>1519</v>
      </c>
      <c r="V511" s="64" t="s">
        <v>1519</v>
      </c>
      <c r="W511" s="64" t="s">
        <v>1520</v>
      </c>
      <c r="X511" s="64" t="s">
        <v>1519</v>
      </c>
      <c r="Y511" s="64" t="s">
        <v>1519</v>
      </c>
      <c r="Z511" s="64" t="s">
        <v>1446</v>
      </c>
      <c r="AA511" s="64" t="s">
        <v>1519</v>
      </c>
      <c r="AB511" s="64" t="s">
        <v>1521</v>
      </c>
      <c r="AC511" s="64" t="s">
        <v>1519</v>
      </c>
      <c r="AD511" s="64" t="s">
        <v>1520</v>
      </c>
      <c r="AE511" s="64" t="s">
        <v>1519</v>
      </c>
      <c r="AF511" s="64" t="s">
        <v>1519</v>
      </c>
      <c r="AG511" s="64"/>
      <c r="AH511" s="64">
        <f t="shared" si="37"/>
        <v>30</v>
      </c>
      <c r="AI511" s="64">
        <f t="shared" si="38"/>
        <v>19</v>
      </c>
      <c r="AJ511" s="64">
        <f t="shared" si="39"/>
        <v>3</v>
      </c>
      <c r="AK511" s="64">
        <f t="shared" si="40"/>
        <v>4</v>
      </c>
      <c r="AL511" s="64">
        <f t="shared" si="41"/>
        <v>4</v>
      </c>
    </row>
    <row r="512" spans="1:38">
      <c r="A512" s="63" t="str">
        <f>[1]Employee_Master!A508</f>
        <v>EMP0506</v>
      </c>
      <c r="B512" s="63" t="str">
        <f>[1]Employee_Master!B508</f>
        <v>Usman Babu</v>
      </c>
      <c r="C512" s="64" t="s">
        <v>1519</v>
      </c>
      <c r="D512" s="64" t="s">
        <v>1519</v>
      </c>
      <c r="E512" s="64" t="s">
        <v>1519</v>
      </c>
      <c r="F512" s="64" t="s">
        <v>1519</v>
      </c>
      <c r="G512" s="64" t="s">
        <v>1519</v>
      </c>
      <c r="H512" s="64" t="s">
        <v>1446</v>
      </c>
      <c r="I512" s="64" t="s">
        <v>1520</v>
      </c>
      <c r="J512" s="64" t="s">
        <v>1519</v>
      </c>
      <c r="K512" s="64" t="s">
        <v>1519</v>
      </c>
      <c r="L512" s="64" t="s">
        <v>1521</v>
      </c>
      <c r="M512" s="64" t="s">
        <v>1446</v>
      </c>
      <c r="N512" s="64" t="s">
        <v>1519</v>
      </c>
      <c r="O512" s="64" t="s">
        <v>1519</v>
      </c>
      <c r="P512" s="64" t="s">
        <v>1520</v>
      </c>
      <c r="Q512" s="64" t="s">
        <v>1519</v>
      </c>
      <c r="R512" s="64" t="s">
        <v>1519</v>
      </c>
      <c r="S512" s="64" t="s">
        <v>1519</v>
      </c>
      <c r="T512" s="64" t="s">
        <v>1521</v>
      </c>
      <c r="U512" s="64" t="s">
        <v>1446</v>
      </c>
      <c r="V512" s="64" t="s">
        <v>1519</v>
      </c>
      <c r="W512" s="64" t="s">
        <v>1520</v>
      </c>
      <c r="X512" s="64" t="s">
        <v>1519</v>
      </c>
      <c r="Y512" s="64" t="s">
        <v>1519</v>
      </c>
      <c r="Z512" s="64" t="s">
        <v>1519</v>
      </c>
      <c r="AA512" s="64" t="s">
        <v>1519</v>
      </c>
      <c r="AB512" s="64" t="s">
        <v>1521</v>
      </c>
      <c r="AC512" s="64" t="s">
        <v>1519</v>
      </c>
      <c r="AD512" s="64" t="s">
        <v>1520</v>
      </c>
      <c r="AE512" s="64" t="s">
        <v>1519</v>
      </c>
      <c r="AF512" s="64" t="s">
        <v>1519</v>
      </c>
      <c r="AG512" s="64"/>
      <c r="AH512" s="64">
        <f t="shared" si="37"/>
        <v>30</v>
      </c>
      <c r="AI512" s="64">
        <f t="shared" si="38"/>
        <v>20</v>
      </c>
      <c r="AJ512" s="64">
        <f t="shared" si="39"/>
        <v>3</v>
      </c>
      <c r="AK512" s="64">
        <f t="shared" si="40"/>
        <v>4</v>
      </c>
      <c r="AL512" s="64">
        <f t="shared" si="41"/>
        <v>3</v>
      </c>
    </row>
    <row r="513" spans="1:38">
      <c r="A513" s="63" t="str">
        <f>[1]Employee_Master!A509</f>
        <v>EMP0507</v>
      </c>
      <c r="B513" s="63" t="str">
        <f>[1]Employee_Master!B509</f>
        <v>Usman Mehta</v>
      </c>
      <c r="C513" s="64" t="s">
        <v>1519</v>
      </c>
      <c r="D513" s="64" t="s">
        <v>1519</v>
      </c>
      <c r="E513" s="64" t="s">
        <v>1519</v>
      </c>
      <c r="F513" s="64" t="s">
        <v>1519</v>
      </c>
      <c r="G513" s="64" t="s">
        <v>1519</v>
      </c>
      <c r="H513" s="64" t="s">
        <v>1519</v>
      </c>
      <c r="I513" s="64" t="s">
        <v>1520</v>
      </c>
      <c r="J513" s="64" t="s">
        <v>1446</v>
      </c>
      <c r="K513" s="64" t="s">
        <v>1446</v>
      </c>
      <c r="L513" s="64" t="s">
        <v>1521</v>
      </c>
      <c r="M513" s="64" t="s">
        <v>1519</v>
      </c>
      <c r="N513" s="64" t="s">
        <v>1519</v>
      </c>
      <c r="O513" s="64" t="s">
        <v>1519</v>
      </c>
      <c r="P513" s="64" t="s">
        <v>1520</v>
      </c>
      <c r="Q513" s="64" t="s">
        <v>1446</v>
      </c>
      <c r="R513" s="64" t="s">
        <v>1519</v>
      </c>
      <c r="S513" s="64" t="s">
        <v>1519</v>
      </c>
      <c r="T513" s="64" t="s">
        <v>1521</v>
      </c>
      <c r="U513" s="64" t="s">
        <v>1519</v>
      </c>
      <c r="V513" s="64" t="s">
        <v>1519</v>
      </c>
      <c r="W513" s="64" t="s">
        <v>1520</v>
      </c>
      <c r="X513" s="64" t="s">
        <v>1519</v>
      </c>
      <c r="Y513" s="64" t="s">
        <v>1519</v>
      </c>
      <c r="Z513" s="64" t="s">
        <v>1519</v>
      </c>
      <c r="AA513" s="64" t="s">
        <v>1519</v>
      </c>
      <c r="AB513" s="64" t="s">
        <v>1521</v>
      </c>
      <c r="AC513" s="64" t="s">
        <v>1519</v>
      </c>
      <c r="AD513" s="64" t="s">
        <v>1520</v>
      </c>
      <c r="AE513" s="64" t="s">
        <v>1519</v>
      </c>
      <c r="AF513" s="64" t="s">
        <v>1519</v>
      </c>
      <c r="AG513" s="64"/>
      <c r="AH513" s="64">
        <f t="shared" si="37"/>
        <v>30</v>
      </c>
      <c r="AI513" s="64">
        <f t="shared" si="38"/>
        <v>20</v>
      </c>
      <c r="AJ513" s="64">
        <f t="shared" si="39"/>
        <v>3</v>
      </c>
      <c r="AK513" s="64">
        <f t="shared" si="40"/>
        <v>4</v>
      </c>
      <c r="AL513" s="64">
        <f t="shared" si="41"/>
        <v>3</v>
      </c>
    </row>
    <row r="514" spans="1:38">
      <c r="A514" s="63" t="str">
        <f>[1]Employee_Master!A510</f>
        <v>EMP0508</v>
      </c>
      <c r="B514" s="63" t="str">
        <f>[1]Employee_Master!B510</f>
        <v>Usman Pal</v>
      </c>
      <c r="C514" s="64" t="s">
        <v>1519</v>
      </c>
      <c r="D514" s="64" t="s">
        <v>1519</v>
      </c>
      <c r="E514" s="64" t="s">
        <v>1519</v>
      </c>
      <c r="F514" s="64" t="s">
        <v>1519</v>
      </c>
      <c r="G514" s="64" t="s">
        <v>1446</v>
      </c>
      <c r="H514" s="64" t="s">
        <v>1519</v>
      </c>
      <c r="I514" s="64" t="s">
        <v>1520</v>
      </c>
      <c r="J514" s="64" t="s">
        <v>1519</v>
      </c>
      <c r="K514" s="64" t="s">
        <v>1446</v>
      </c>
      <c r="L514" s="64" t="s">
        <v>1521</v>
      </c>
      <c r="M514" s="64" t="s">
        <v>1519</v>
      </c>
      <c r="N514" s="64" t="s">
        <v>1519</v>
      </c>
      <c r="O514" s="64" t="s">
        <v>1519</v>
      </c>
      <c r="P514" s="64" t="s">
        <v>1520</v>
      </c>
      <c r="Q514" s="64" t="s">
        <v>1519</v>
      </c>
      <c r="R514" s="64" t="s">
        <v>1519</v>
      </c>
      <c r="S514" s="64" t="s">
        <v>1519</v>
      </c>
      <c r="T514" s="64" t="s">
        <v>1521</v>
      </c>
      <c r="U514" s="64" t="s">
        <v>1519</v>
      </c>
      <c r="V514" s="64" t="s">
        <v>1519</v>
      </c>
      <c r="W514" s="64" t="s">
        <v>1520</v>
      </c>
      <c r="X514" s="64" t="s">
        <v>1519</v>
      </c>
      <c r="Y514" s="64" t="s">
        <v>1519</v>
      </c>
      <c r="Z514" s="64" t="s">
        <v>1519</v>
      </c>
      <c r="AA514" s="64" t="s">
        <v>1519</v>
      </c>
      <c r="AB514" s="64" t="s">
        <v>1521</v>
      </c>
      <c r="AC514" s="64" t="s">
        <v>1519</v>
      </c>
      <c r="AD514" s="64" t="s">
        <v>1520</v>
      </c>
      <c r="AE514" s="64" t="s">
        <v>1519</v>
      </c>
      <c r="AF514" s="64" t="s">
        <v>1519</v>
      </c>
      <c r="AG514" s="64"/>
      <c r="AH514" s="64">
        <f t="shared" si="37"/>
        <v>30</v>
      </c>
      <c r="AI514" s="64">
        <f t="shared" si="38"/>
        <v>21</v>
      </c>
      <c r="AJ514" s="64">
        <f t="shared" si="39"/>
        <v>3</v>
      </c>
      <c r="AK514" s="64">
        <f t="shared" si="40"/>
        <v>4</v>
      </c>
      <c r="AL514" s="64">
        <f t="shared" si="41"/>
        <v>2</v>
      </c>
    </row>
    <row r="515" spans="1:38">
      <c r="A515" s="63" t="str">
        <f>[1]Employee_Master!A511</f>
        <v>EMP0509</v>
      </c>
      <c r="B515" s="63" t="str">
        <f>[1]Employee_Master!B511</f>
        <v>Usman Lal</v>
      </c>
      <c r="C515" s="64" t="s">
        <v>1446</v>
      </c>
      <c r="D515" s="64" t="s">
        <v>1519</v>
      </c>
      <c r="E515" s="64" t="s">
        <v>1446</v>
      </c>
      <c r="F515" s="64" t="s">
        <v>1519</v>
      </c>
      <c r="G515" s="64" t="s">
        <v>1519</v>
      </c>
      <c r="H515" s="64" t="s">
        <v>1446</v>
      </c>
      <c r="I515" s="64" t="s">
        <v>1520</v>
      </c>
      <c r="J515" s="64" t="s">
        <v>1519</v>
      </c>
      <c r="K515" s="64" t="s">
        <v>1519</v>
      </c>
      <c r="L515" s="64" t="s">
        <v>1521</v>
      </c>
      <c r="M515" s="64" t="s">
        <v>1519</v>
      </c>
      <c r="N515" s="64" t="s">
        <v>1519</v>
      </c>
      <c r="O515" s="64" t="s">
        <v>1519</v>
      </c>
      <c r="P515" s="64" t="s">
        <v>1520</v>
      </c>
      <c r="Q515" s="64" t="s">
        <v>1519</v>
      </c>
      <c r="R515" s="64" t="s">
        <v>1519</v>
      </c>
      <c r="S515" s="64" t="s">
        <v>1519</v>
      </c>
      <c r="T515" s="64" t="s">
        <v>1521</v>
      </c>
      <c r="U515" s="64" t="s">
        <v>1519</v>
      </c>
      <c r="V515" s="64" t="s">
        <v>1519</v>
      </c>
      <c r="W515" s="64" t="s">
        <v>1520</v>
      </c>
      <c r="X515" s="64" t="s">
        <v>1519</v>
      </c>
      <c r="Y515" s="64" t="s">
        <v>1519</v>
      </c>
      <c r="Z515" s="64" t="s">
        <v>1519</v>
      </c>
      <c r="AA515" s="64" t="s">
        <v>1519</v>
      </c>
      <c r="AB515" s="64" t="s">
        <v>1521</v>
      </c>
      <c r="AC515" s="64" t="s">
        <v>1519</v>
      </c>
      <c r="AD515" s="64" t="s">
        <v>1520</v>
      </c>
      <c r="AE515" s="64" t="s">
        <v>1519</v>
      </c>
      <c r="AF515" s="64" t="s">
        <v>1519</v>
      </c>
      <c r="AG515" s="64"/>
      <c r="AH515" s="64">
        <f t="shared" si="37"/>
        <v>30</v>
      </c>
      <c r="AI515" s="64">
        <f t="shared" si="38"/>
        <v>20</v>
      </c>
      <c r="AJ515" s="64">
        <f t="shared" si="39"/>
        <v>3</v>
      </c>
      <c r="AK515" s="64">
        <f t="shared" si="40"/>
        <v>4</v>
      </c>
      <c r="AL515" s="64">
        <f t="shared" si="41"/>
        <v>3</v>
      </c>
    </row>
    <row r="516" spans="1:38">
      <c r="A516" s="63" t="str">
        <f>[1]Employee_Master!A512</f>
        <v>EMP0510</v>
      </c>
      <c r="B516" s="63" t="str">
        <f>[1]Employee_Master!B512</f>
        <v>Usman Mian</v>
      </c>
      <c r="C516" s="64" t="s">
        <v>1519</v>
      </c>
      <c r="D516" s="64" t="s">
        <v>1446</v>
      </c>
      <c r="E516" s="64" t="s">
        <v>1519</v>
      </c>
      <c r="F516" s="64" t="s">
        <v>1446</v>
      </c>
      <c r="G516" s="64" t="s">
        <v>1519</v>
      </c>
      <c r="H516" s="64" t="s">
        <v>1519</v>
      </c>
      <c r="I516" s="64" t="s">
        <v>1520</v>
      </c>
      <c r="J516" s="64" t="s">
        <v>1519</v>
      </c>
      <c r="K516" s="64" t="s">
        <v>1519</v>
      </c>
      <c r="L516" s="64" t="s">
        <v>1521</v>
      </c>
      <c r="M516" s="64" t="s">
        <v>1519</v>
      </c>
      <c r="N516" s="64" t="s">
        <v>1519</v>
      </c>
      <c r="O516" s="64" t="s">
        <v>1446</v>
      </c>
      <c r="P516" s="64" t="s">
        <v>1520</v>
      </c>
      <c r="Q516" s="64" t="s">
        <v>1519</v>
      </c>
      <c r="R516" s="64" t="s">
        <v>1519</v>
      </c>
      <c r="S516" s="64" t="s">
        <v>1519</v>
      </c>
      <c r="T516" s="64" t="s">
        <v>1521</v>
      </c>
      <c r="U516" s="64" t="s">
        <v>1519</v>
      </c>
      <c r="V516" s="64" t="s">
        <v>1446</v>
      </c>
      <c r="W516" s="64" t="s">
        <v>1520</v>
      </c>
      <c r="X516" s="64" t="s">
        <v>1519</v>
      </c>
      <c r="Y516" s="64" t="s">
        <v>1519</v>
      </c>
      <c r="Z516" s="64" t="s">
        <v>1519</v>
      </c>
      <c r="AA516" s="64" t="s">
        <v>1446</v>
      </c>
      <c r="AB516" s="64" t="s">
        <v>1521</v>
      </c>
      <c r="AC516" s="64" t="s">
        <v>1446</v>
      </c>
      <c r="AD516" s="64" t="s">
        <v>1520</v>
      </c>
      <c r="AE516" s="64" t="s">
        <v>1519</v>
      </c>
      <c r="AF516" s="64" t="s">
        <v>1446</v>
      </c>
      <c r="AG516" s="64"/>
      <c r="AH516" s="64">
        <f t="shared" si="37"/>
        <v>30</v>
      </c>
      <c r="AI516" s="64">
        <f t="shared" si="38"/>
        <v>16</v>
      </c>
      <c r="AJ516" s="64">
        <f t="shared" si="39"/>
        <v>3</v>
      </c>
      <c r="AK516" s="64">
        <f t="shared" si="40"/>
        <v>4</v>
      </c>
      <c r="AL516" s="64">
        <f t="shared" si="41"/>
        <v>7</v>
      </c>
    </row>
    <row r="517" spans="1:38">
      <c r="A517" s="63" t="str">
        <f>[1]Employee_Master!A513</f>
        <v>EMP0511</v>
      </c>
      <c r="B517" s="63" t="str">
        <f>[1]Employee_Master!B513</f>
        <v>Usman Sheikh</v>
      </c>
      <c r="C517" s="64" t="s">
        <v>1519</v>
      </c>
      <c r="D517" s="64" t="s">
        <v>1519</v>
      </c>
      <c r="E517" s="64" t="s">
        <v>1446</v>
      </c>
      <c r="F517" s="64" t="s">
        <v>1519</v>
      </c>
      <c r="G517" s="64" t="s">
        <v>1519</v>
      </c>
      <c r="H517" s="64" t="s">
        <v>1519</v>
      </c>
      <c r="I517" s="64" t="s">
        <v>1520</v>
      </c>
      <c r="J517" s="64" t="s">
        <v>1519</v>
      </c>
      <c r="K517" s="64" t="s">
        <v>1519</v>
      </c>
      <c r="L517" s="64" t="s">
        <v>1521</v>
      </c>
      <c r="M517" s="64" t="s">
        <v>1519</v>
      </c>
      <c r="N517" s="64" t="s">
        <v>1519</v>
      </c>
      <c r="O517" s="64" t="s">
        <v>1519</v>
      </c>
      <c r="P517" s="64" t="s">
        <v>1520</v>
      </c>
      <c r="Q517" s="64" t="s">
        <v>1519</v>
      </c>
      <c r="R517" s="64" t="s">
        <v>1519</v>
      </c>
      <c r="S517" s="64" t="s">
        <v>1519</v>
      </c>
      <c r="T517" s="64" t="s">
        <v>1521</v>
      </c>
      <c r="U517" s="64" t="s">
        <v>1446</v>
      </c>
      <c r="V517" s="64" t="s">
        <v>1446</v>
      </c>
      <c r="W517" s="64" t="s">
        <v>1520</v>
      </c>
      <c r="X517" s="64" t="s">
        <v>1519</v>
      </c>
      <c r="Y517" s="64" t="s">
        <v>1519</v>
      </c>
      <c r="Z517" s="64" t="s">
        <v>1519</v>
      </c>
      <c r="AA517" s="64" t="s">
        <v>1519</v>
      </c>
      <c r="AB517" s="64" t="s">
        <v>1521</v>
      </c>
      <c r="AC517" s="64" t="s">
        <v>1446</v>
      </c>
      <c r="AD517" s="64" t="s">
        <v>1520</v>
      </c>
      <c r="AE517" s="64" t="s">
        <v>1519</v>
      </c>
      <c r="AF517" s="64" t="s">
        <v>1519</v>
      </c>
      <c r="AG517" s="64"/>
      <c r="AH517" s="64">
        <f t="shared" si="37"/>
        <v>30</v>
      </c>
      <c r="AI517" s="64">
        <f t="shared" si="38"/>
        <v>19</v>
      </c>
      <c r="AJ517" s="64">
        <f t="shared" si="39"/>
        <v>3</v>
      </c>
      <c r="AK517" s="64">
        <f t="shared" si="40"/>
        <v>4</v>
      </c>
      <c r="AL517" s="64">
        <f t="shared" si="41"/>
        <v>4</v>
      </c>
    </row>
    <row r="518" spans="1:38">
      <c r="A518" s="63" t="str">
        <f>[1]Employee_Master!A514</f>
        <v>EMP0512</v>
      </c>
      <c r="B518" s="63" t="str">
        <f>[1]Employee_Master!B514</f>
        <v>Usman Suri</v>
      </c>
      <c r="C518" s="64" t="s">
        <v>1519</v>
      </c>
      <c r="D518" s="64" t="s">
        <v>1446</v>
      </c>
      <c r="E518" s="64" t="s">
        <v>1519</v>
      </c>
      <c r="F518" s="64" t="s">
        <v>1519</v>
      </c>
      <c r="G518" s="64" t="s">
        <v>1446</v>
      </c>
      <c r="H518" s="64" t="s">
        <v>1446</v>
      </c>
      <c r="I518" s="64" t="s">
        <v>1520</v>
      </c>
      <c r="J518" s="64" t="s">
        <v>1519</v>
      </c>
      <c r="K518" s="64" t="s">
        <v>1519</v>
      </c>
      <c r="L518" s="64" t="s">
        <v>1521</v>
      </c>
      <c r="M518" s="64" t="s">
        <v>1519</v>
      </c>
      <c r="N518" s="64" t="s">
        <v>1519</v>
      </c>
      <c r="O518" s="64" t="s">
        <v>1519</v>
      </c>
      <c r="P518" s="64" t="s">
        <v>1520</v>
      </c>
      <c r="Q518" s="64" t="s">
        <v>1519</v>
      </c>
      <c r="R518" s="64" t="s">
        <v>1519</v>
      </c>
      <c r="S518" s="64" t="s">
        <v>1519</v>
      </c>
      <c r="T518" s="64" t="s">
        <v>1521</v>
      </c>
      <c r="U518" s="64" t="s">
        <v>1519</v>
      </c>
      <c r="V518" s="64" t="s">
        <v>1446</v>
      </c>
      <c r="W518" s="64" t="s">
        <v>1520</v>
      </c>
      <c r="X518" s="64" t="s">
        <v>1519</v>
      </c>
      <c r="Y518" s="64" t="s">
        <v>1446</v>
      </c>
      <c r="Z518" s="64" t="s">
        <v>1519</v>
      </c>
      <c r="AA518" s="64" t="s">
        <v>1519</v>
      </c>
      <c r="AB518" s="64" t="s">
        <v>1521</v>
      </c>
      <c r="AC518" s="64" t="s">
        <v>1519</v>
      </c>
      <c r="AD518" s="64" t="s">
        <v>1520</v>
      </c>
      <c r="AE518" s="64" t="s">
        <v>1519</v>
      </c>
      <c r="AF518" s="64" t="s">
        <v>1519</v>
      </c>
      <c r="AG518" s="64"/>
      <c r="AH518" s="64">
        <f t="shared" si="37"/>
        <v>30</v>
      </c>
      <c r="AI518" s="64">
        <f t="shared" si="38"/>
        <v>18</v>
      </c>
      <c r="AJ518" s="64">
        <f t="shared" si="39"/>
        <v>3</v>
      </c>
      <c r="AK518" s="64">
        <f t="shared" si="40"/>
        <v>4</v>
      </c>
      <c r="AL518" s="64">
        <f t="shared" si="41"/>
        <v>5</v>
      </c>
    </row>
    <row r="519" spans="1:38">
      <c r="A519" s="63" t="str">
        <f>[1]Employee_Master!A515</f>
        <v>EMP0513</v>
      </c>
      <c r="B519" s="63" t="str">
        <f>[1]Employee_Master!B515</f>
        <v>Usman Malik</v>
      </c>
      <c r="C519" s="64" t="s">
        <v>1446</v>
      </c>
      <c r="D519" s="64" t="s">
        <v>1446</v>
      </c>
      <c r="E519" s="64" t="s">
        <v>1519</v>
      </c>
      <c r="F519" s="64" t="s">
        <v>1519</v>
      </c>
      <c r="G519" s="64" t="s">
        <v>1519</v>
      </c>
      <c r="H519" s="64" t="s">
        <v>1519</v>
      </c>
      <c r="I519" s="64" t="s">
        <v>1520</v>
      </c>
      <c r="J519" s="64" t="s">
        <v>1519</v>
      </c>
      <c r="K519" s="64" t="s">
        <v>1446</v>
      </c>
      <c r="L519" s="64" t="s">
        <v>1521</v>
      </c>
      <c r="M519" s="64" t="s">
        <v>1519</v>
      </c>
      <c r="N519" s="64" t="s">
        <v>1519</v>
      </c>
      <c r="O519" s="64" t="s">
        <v>1519</v>
      </c>
      <c r="P519" s="64" t="s">
        <v>1520</v>
      </c>
      <c r="Q519" s="64" t="s">
        <v>1519</v>
      </c>
      <c r="R519" s="64" t="s">
        <v>1519</v>
      </c>
      <c r="S519" s="64" t="s">
        <v>1519</v>
      </c>
      <c r="T519" s="64" t="s">
        <v>1521</v>
      </c>
      <c r="U519" s="64" t="s">
        <v>1519</v>
      </c>
      <c r="V519" s="64" t="s">
        <v>1519</v>
      </c>
      <c r="W519" s="64" t="s">
        <v>1520</v>
      </c>
      <c r="X519" s="64" t="s">
        <v>1519</v>
      </c>
      <c r="Y519" s="64" t="s">
        <v>1446</v>
      </c>
      <c r="Z519" s="64" t="s">
        <v>1519</v>
      </c>
      <c r="AA519" s="64" t="s">
        <v>1519</v>
      </c>
      <c r="AB519" s="64" t="s">
        <v>1521</v>
      </c>
      <c r="AC519" s="64" t="s">
        <v>1519</v>
      </c>
      <c r="AD519" s="64" t="s">
        <v>1520</v>
      </c>
      <c r="AE519" s="64" t="s">
        <v>1519</v>
      </c>
      <c r="AF519" s="64" t="s">
        <v>1446</v>
      </c>
      <c r="AG519" s="64"/>
      <c r="AH519" s="64">
        <f t="shared" ref="AH519:AH582" si="42">COUNT(C$4:AG$4)</f>
        <v>30</v>
      </c>
      <c r="AI519" s="64">
        <f t="shared" ref="AI519:AI582" si="43">COUNTIF($C519:$AG519,"P")</f>
        <v>18</v>
      </c>
      <c r="AJ519" s="64">
        <f t="shared" ref="AJ519:AJ582" si="44">COUNTIF($C519:$AG519,"H")</f>
        <v>3</v>
      </c>
      <c r="AK519" s="64">
        <f t="shared" ref="AK519:AK582" si="45">COUNTIF(C$5:AG$6,"Sun")</f>
        <v>4</v>
      </c>
      <c r="AL519" s="64">
        <f t="shared" ref="AL519:AL582" si="46">COUNTIF($C519:$AG519,"A")</f>
        <v>5</v>
      </c>
    </row>
    <row r="520" spans="1:38">
      <c r="A520" s="63" t="str">
        <f>[1]Employee_Master!A516</f>
        <v>EMP0514</v>
      </c>
      <c r="B520" s="63" t="str">
        <f>[1]Employee_Master!B516</f>
        <v>Usman Qureshi</v>
      </c>
      <c r="C520" s="64" t="s">
        <v>1519</v>
      </c>
      <c r="D520" s="64" t="s">
        <v>1519</v>
      </c>
      <c r="E520" s="64" t="s">
        <v>1519</v>
      </c>
      <c r="F520" s="64" t="s">
        <v>1519</v>
      </c>
      <c r="G520" s="64" t="s">
        <v>1519</v>
      </c>
      <c r="H520" s="64" t="s">
        <v>1519</v>
      </c>
      <c r="I520" s="64" t="s">
        <v>1520</v>
      </c>
      <c r="J520" s="64" t="s">
        <v>1446</v>
      </c>
      <c r="K520" s="64" t="s">
        <v>1446</v>
      </c>
      <c r="L520" s="64" t="s">
        <v>1521</v>
      </c>
      <c r="M520" s="64" t="s">
        <v>1519</v>
      </c>
      <c r="N520" s="64" t="s">
        <v>1519</v>
      </c>
      <c r="O520" s="64" t="s">
        <v>1446</v>
      </c>
      <c r="P520" s="64" t="s">
        <v>1520</v>
      </c>
      <c r="Q520" s="64" t="s">
        <v>1519</v>
      </c>
      <c r="R520" s="64" t="s">
        <v>1519</v>
      </c>
      <c r="S520" s="64" t="s">
        <v>1519</v>
      </c>
      <c r="T520" s="64" t="s">
        <v>1521</v>
      </c>
      <c r="U520" s="64" t="s">
        <v>1519</v>
      </c>
      <c r="V520" s="64" t="s">
        <v>1519</v>
      </c>
      <c r="W520" s="64" t="s">
        <v>1520</v>
      </c>
      <c r="X520" s="64" t="s">
        <v>1519</v>
      </c>
      <c r="Y520" s="64" t="s">
        <v>1519</v>
      </c>
      <c r="Z520" s="64" t="s">
        <v>1519</v>
      </c>
      <c r="AA520" s="64" t="s">
        <v>1446</v>
      </c>
      <c r="AB520" s="64" t="s">
        <v>1521</v>
      </c>
      <c r="AC520" s="64" t="s">
        <v>1519</v>
      </c>
      <c r="AD520" s="64" t="s">
        <v>1520</v>
      </c>
      <c r="AE520" s="64" t="s">
        <v>1446</v>
      </c>
      <c r="AF520" s="64" t="s">
        <v>1519</v>
      </c>
      <c r="AG520" s="64"/>
      <c r="AH520" s="64">
        <f t="shared" si="42"/>
        <v>30</v>
      </c>
      <c r="AI520" s="64">
        <f t="shared" si="43"/>
        <v>18</v>
      </c>
      <c r="AJ520" s="64">
        <f t="shared" si="44"/>
        <v>3</v>
      </c>
      <c r="AK520" s="64">
        <f t="shared" si="45"/>
        <v>4</v>
      </c>
      <c r="AL520" s="64">
        <f t="shared" si="46"/>
        <v>5</v>
      </c>
    </row>
    <row r="521" spans="1:38">
      <c r="A521" s="63" t="str">
        <f>[1]Employee_Master!A517</f>
        <v>EMP0515</v>
      </c>
      <c r="B521" s="63" t="str">
        <f>[1]Employee_Master!B517</f>
        <v>Usman Shaikh</v>
      </c>
      <c r="C521" s="64" t="s">
        <v>1519</v>
      </c>
      <c r="D521" s="64" t="s">
        <v>1446</v>
      </c>
      <c r="E521" s="64" t="s">
        <v>1519</v>
      </c>
      <c r="F521" s="64" t="s">
        <v>1519</v>
      </c>
      <c r="G521" s="64" t="s">
        <v>1446</v>
      </c>
      <c r="H521" s="64" t="s">
        <v>1519</v>
      </c>
      <c r="I521" s="64" t="s">
        <v>1520</v>
      </c>
      <c r="J521" s="64" t="s">
        <v>1446</v>
      </c>
      <c r="K521" s="64" t="s">
        <v>1519</v>
      </c>
      <c r="L521" s="64" t="s">
        <v>1521</v>
      </c>
      <c r="M521" s="64" t="s">
        <v>1519</v>
      </c>
      <c r="N521" s="64" t="s">
        <v>1519</v>
      </c>
      <c r="O521" s="64" t="s">
        <v>1519</v>
      </c>
      <c r="P521" s="64" t="s">
        <v>1520</v>
      </c>
      <c r="Q521" s="64" t="s">
        <v>1519</v>
      </c>
      <c r="R521" s="64" t="s">
        <v>1446</v>
      </c>
      <c r="S521" s="64" t="s">
        <v>1519</v>
      </c>
      <c r="T521" s="64" t="s">
        <v>1521</v>
      </c>
      <c r="U521" s="64" t="s">
        <v>1519</v>
      </c>
      <c r="V521" s="64" t="s">
        <v>1519</v>
      </c>
      <c r="W521" s="64" t="s">
        <v>1520</v>
      </c>
      <c r="X521" s="64" t="s">
        <v>1519</v>
      </c>
      <c r="Y521" s="64" t="s">
        <v>1519</v>
      </c>
      <c r="Z521" s="64" t="s">
        <v>1519</v>
      </c>
      <c r="AA521" s="64" t="s">
        <v>1519</v>
      </c>
      <c r="AB521" s="64" t="s">
        <v>1521</v>
      </c>
      <c r="AC521" s="64" t="s">
        <v>1519</v>
      </c>
      <c r="AD521" s="64" t="s">
        <v>1520</v>
      </c>
      <c r="AE521" s="64" t="s">
        <v>1519</v>
      </c>
      <c r="AF521" s="64" t="s">
        <v>1519</v>
      </c>
      <c r="AG521" s="64"/>
      <c r="AH521" s="64">
        <f t="shared" si="42"/>
        <v>30</v>
      </c>
      <c r="AI521" s="64">
        <f t="shared" si="43"/>
        <v>19</v>
      </c>
      <c r="AJ521" s="64">
        <f t="shared" si="44"/>
        <v>3</v>
      </c>
      <c r="AK521" s="64">
        <f t="shared" si="45"/>
        <v>4</v>
      </c>
      <c r="AL521" s="64">
        <f t="shared" si="46"/>
        <v>4</v>
      </c>
    </row>
    <row r="522" spans="1:38">
      <c r="A522" s="63" t="str">
        <f>[1]Employee_Master!A518</f>
        <v>EMP0516</v>
      </c>
      <c r="B522" s="63" t="str">
        <f>[1]Employee_Master!B518</f>
        <v>Usman Chaudhary</v>
      </c>
      <c r="C522" s="64" t="s">
        <v>1519</v>
      </c>
      <c r="D522" s="64" t="s">
        <v>1519</v>
      </c>
      <c r="E522" s="64" t="s">
        <v>1519</v>
      </c>
      <c r="F522" s="64" t="s">
        <v>1519</v>
      </c>
      <c r="G522" s="64" t="s">
        <v>1519</v>
      </c>
      <c r="H522" s="64" t="s">
        <v>1519</v>
      </c>
      <c r="I522" s="64" t="s">
        <v>1520</v>
      </c>
      <c r="J522" s="64" t="s">
        <v>1519</v>
      </c>
      <c r="K522" s="64" t="s">
        <v>1446</v>
      </c>
      <c r="L522" s="64" t="s">
        <v>1521</v>
      </c>
      <c r="M522" s="64" t="s">
        <v>1519</v>
      </c>
      <c r="N522" s="64" t="s">
        <v>1519</v>
      </c>
      <c r="O522" s="64" t="s">
        <v>1519</v>
      </c>
      <c r="P522" s="64" t="s">
        <v>1520</v>
      </c>
      <c r="Q522" s="64" t="s">
        <v>1519</v>
      </c>
      <c r="R522" s="64" t="s">
        <v>1446</v>
      </c>
      <c r="S522" s="64" t="s">
        <v>1519</v>
      </c>
      <c r="T522" s="64" t="s">
        <v>1521</v>
      </c>
      <c r="U522" s="64" t="s">
        <v>1519</v>
      </c>
      <c r="V522" s="64" t="s">
        <v>1519</v>
      </c>
      <c r="W522" s="64" t="s">
        <v>1520</v>
      </c>
      <c r="X522" s="64" t="s">
        <v>1519</v>
      </c>
      <c r="Y522" s="64" t="s">
        <v>1519</v>
      </c>
      <c r="Z522" s="64" t="s">
        <v>1519</v>
      </c>
      <c r="AA522" s="64" t="s">
        <v>1519</v>
      </c>
      <c r="AB522" s="64" t="s">
        <v>1521</v>
      </c>
      <c r="AC522" s="64" t="s">
        <v>1519</v>
      </c>
      <c r="AD522" s="64" t="s">
        <v>1520</v>
      </c>
      <c r="AE522" s="64" t="s">
        <v>1519</v>
      </c>
      <c r="AF522" s="64" t="s">
        <v>1519</v>
      </c>
      <c r="AG522" s="64"/>
      <c r="AH522" s="64">
        <f t="shared" si="42"/>
        <v>30</v>
      </c>
      <c r="AI522" s="64">
        <f t="shared" si="43"/>
        <v>21</v>
      </c>
      <c r="AJ522" s="64">
        <f t="shared" si="44"/>
        <v>3</v>
      </c>
      <c r="AK522" s="64">
        <f t="shared" si="45"/>
        <v>4</v>
      </c>
      <c r="AL522" s="64">
        <f t="shared" si="46"/>
        <v>2</v>
      </c>
    </row>
    <row r="523" spans="1:38">
      <c r="A523" s="63" t="str">
        <f>[1]Employee_Master!A519</f>
        <v>EMP0517</v>
      </c>
      <c r="B523" s="63" t="str">
        <f>[1]Employee_Master!B519</f>
        <v>Usman Tyagi</v>
      </c>
      <c r="C523" s="64" t="s">
        <v>1446</v>
      </c>
      <c r="D523" s="64" t="s">
        <v>1519</v>
      </c>
      <c r="E523" s="64" t="s">
        <v>1519</v>
      </c>
      <c r="F523" s="64" t="s">
        <v>1519</v>
      </c>
      <c r="G523" s="64" t="s">
        <v>1519</v>
      </c>
      <c r="H523" s="64" t="s">
        <v>1446</v>
      </c>
      <c r="I523" s="64" t="s">
        <v>1520</v>
      </c>
      <c r="J523" s="64" t="s">
        <v>1519</v>
      </c>
      <c r="K523" s="64" t="s">
        <v>1519</v>
      </c>
      <c r="L523" s="64" t="s">
        <v>1521</v>
      </c>
      <c r="M523" s="64" t="s">
        <v>1519</v>
      </c>
      <c r="N523" s="64" t="s">
        <v>1519</v>
      </c>
      <c r="O523" s="64" t="s">
        <v>1446</v>
      </c>
      <c r="P523" s="64" t="s">
        <v>1520</v>
      </c>
      <c r="Q523" s="64" t="s">
        <v>1519</v>
      </c>
      <c r="R523" s="64" t="s">
        <v>1519</v>
      </c>
      <c r="S523" s="64" t="s">
        <v>1519</v>
      </c>
      <c r="T523" s="64" t="s">
        <v>1521</v>
      </c>
      <c r="U523" s="64" t="s">
        <v>1446</v>
      </c>
      <c r="V523" s="64" t="s">
        <v>1519</v>
      </c>
      <c r="W523" s="64" t="s">
        <v>1520</v>
      </c>
      <c r="X523" s="64" t="s">
        <v>1446</v>
      </c>
      <c r="Y523" s="64" t="s">
        <v>1519</v>
      </c>
      <c r="Z523" s="64" t="s">
        <v>1519</v>
      </c>
      <c r="AA523" s="64" t="s">
        <v>1519</v>
      </c>
      <c r="AB523" s="64" t="s">
        <v>1521</v>
      </c>
      <c r="AC523" s="64" t="s">
        <v>1519</v>
      </c>
      <c r="AD523" s="64" t="s">
        <v>1520</v>
      </c>
      <c r="AE523" s="64" t="s">
        <v>1519</v>
      </c>
      <c r="AF523" s="64" t="s">
        <v>1519</v>
      </c>
      <c r="AG523" s="64"/>
      <c r="AH523" s="64">
        <f t="shared" si="42"/>
        <v>30</v>
      </c>
      <c r="AI523" s="64">
        <f t="shared" si="43"/>
        <v>18</v>
      </c>
      <c r="AJ523" s="64">
        <f t="shared" si="44"/>
        <v>3</v>
      </c>
      <c r="AK523" s="64">
        <f t="shared" si="45"/>
        <v>4</v>
      </c>
      <c r="AL523" s="64">
        <f t="shared" si="46"/>
        <v>5</v>
      </c>
    </row>
    <row r="524" spans="1:38">
      <c r="A524" s="63" t="str">
        <f>[1]Employee_Master!A520</f>
        <v>EMP0518</v>
      </c>
      <c r="B524" s="63" t="str">
        <f>[1]Employee_Master!B520</f>
        <v>Usman Jain</v>
      </c>
      <c r="C524" s="64" t="s">
        <v>1519</v>
      </c>
      <c r="D524" s="64" t="s">
        <v>1446</v>
      </c>
      <c r="E524" s="64" t="s">
        <v>1519</v>
      </c>
      <c r="F524" s="64" t="s">
        <v>1519</v>
      </c>
      <c r="G524" s="64" t="s">
        <v>1519</v>
      </c>
      <c r="H524" s="64" t="s">
        <v>1519</v>
      </c>
      <c r="I524" s="64" t="s">
        <v>1520</v>
      </c>
      <c r="J524" s="64" t="s">
        <v>1519</v>
      </c>
      <c r="K524" s="64" t="s">
        <v>1519</v>
      </c>
      <c r="L524" s="64" t="s">
        <v>1521</v>
      </c>
      <c r="M524" s="64" t="s">
        <v>1519</v>
      </c>
      <c r="N524" s="64" t="s">
        <v>1519</v>
      </c>
      <c r="O524" s="64" t="s">
        <v>1519</v>
      </c>
      <c r="P524" s="64" t="s">
        <v>1520</v>
      </c>
      <c r="Q524" s="64" t="s">
        <v>1446</v>
      </c>
      <c r="R524" s="64" t="s">
        <v>1519</v>
      </c>
      <c r="S524" s="64" t="s">
        <v>1519</v>
      </c>
      <c r="T524" s="64" t="s">
        <v>1521</v>
      </c>
      <c r="U524" s="64" t="s">
        <v>1519</v>
      </c>
      <c r="V524" s="64" t="s">
        <v>1519</v>
      </c>
      <c r="W524" s="64" t="s">
        <v>1520</v>
      </c>
      <c r="X524" s="64" t="s">
        <v>1519</v>
      </c>
      <c r="Y524" s="64" t="s">
        <v>1519</v>
      </c>
      <c r="Z524" s="64" t="s">
        <v>1519</v>
      </c>
      <c r="AA524" s="64" t="s">
        <v>1519</v>
      </c>
      <c r="AB524" s="64" t="s">
        <v>1521</v>
      </c>
      <c r="AC524" s="64" t="s">
        <v>1519</v>
      </c>
      <c r="AD524" s="64" t="s">
        <v>1520</v>
      </c>
      <c r="AE524" s="64" t="s">
        <v>1519</v>
      </c>
      <c r="AF524" s="64" t="s">
        <v>1519</v>
      </c>
      <c r="AG524" s="64"/>
      <c r="AH524" s="64">
        <f t="shared" si="42"/>
        <v>30</v>
      </c>
      <c r="AI524" s="64">
        <f t="shared" si="43"/>
        <v>21</v>
      </c>
      <c r="AJ524" s="64">
        <f t="shared" si="44"/>
        <v>3</v>
      </c>
      <c r="AK524" s="64">
        <f t="shared" si="45"/>
        <v>4</v>
      </c>
      <c r="AL524" s="64">
        <f t="shared" si="46"/>
        <v>2</v>
      </c>
    </row>
    <row r="525" spans="1:38">
      <c r="A525" s="63" t="str">
        <f>[1]Employee_Master!A521</f>
        <v>EMP0519</v>
      </c>
      <c r="B525" s="63" t="str">
        <f>[1]Employee_Master!B521</f>
        <v>Usman Agarwal</v>
      </c>
      <c r="C525" s="64" t="s">
        <v>1519</v>
      </c>
      <c r="D525" s="64" t="s">
        <v>1519</v>
      </c>
      <c r="E525" s="64" t="s">
        <v>1446</v>
      </c>
      <c r="F525" s="64" t="s">
        <v>1519</v>
      </c>
      <c r="G525" s="64" t="s">
        <v>1519</v>
      </c>
      <c r="H525" s="64" t="s">
        <v>1519</v>
      </c>
      <c r="I525" s="64" t="s">
        <v>1520</v>
      </c>
      <c r="J525" s="64" t="s">
        <v>1519</v>
      </c>
      <c r="K525" s="64" t="s">
        <v>1519</v>
      </c>
      <c r="L525" s="64" t="s">
        <v>1521</v>
      </c>
      <c r="M525" s="64" t="s">
        <v>1519</v>
      </c>
      <c r="N525" s="64" t="s">
        <v>1519</v>
      </c>
      <c r="O525" s="64" t="s">
        <v>1519</v>
      </c>
      <c r="P525" s="64" t="s">
        <v>1520</v>
      </c>
      <c r="Q525" s="64" t="s">
        <v>1519</v>
      </c>
      <c r="R525" s="64" t="s">
        <v>1519</v>
      </c>
      <c r="S525" s="64" t="s">
        <v>1519</v>
      </c>
      <c r="T525" s="64" t="s">
        <v>1521</v>
      </c>
      <c r="U525" s="64" t="s">
        <v>1519</v>
      </c>
      <c r="V525" s="64" t="s">
        <v>1519</v>
      </c>
      <c r="W525" s="64" t="s">
        <v>1520</v>
      </c>
      <c r="X525" s="64" t="s">
        <v>1519</v>
      </c>
      <c r="Y525" s="64" t="s">
        <v>1519</v>
      </c>
      <c r="Z525" s="64" t="s">
        <v>1446</v>
      </c>
      <c r="AA525" s="64" t="s">
        <v>1519</v>
      </c>
      <c r="AB525" s="64" t="s">
        <v>1521</v>
      </c>
      <c r="AC525" s="64" t="s">
        <v>1519</v>
      </c>
      <c r="AD525" s="64" t="s">
        <v>1520</v>
      </c>
      <c r="AE525" s="64" t="s">
        <v>1519</v>
      </c>
      <c r="AF525" s="64" t="s">
        <v>1519</v>
      </c>
      <c r="AG525" s="64"/>
      <c r="AH525" s="64">
        <f t="shared" si="42"/>
        <v>30</v>
      </c>
      <c r="AI525" s="64">
        <f t="shared" si="43"/>
        <v>21</v>
      </c>
      <c r="AJ525" s="64">
        <f t="shared" si="44"/>
        <v>3</v>
      </c>
      <c r="AK525" s="64">
        <f t="shared" si="45"/>
        <v>4</v>
      </c>
      <c r="AL525" s="64">
        <f t="shared" si="46"/>
        <v>2</v>
      </c>
    </row>
    <row r="526" spans="1:38">
      <c r="A526" s="63" t="str">
        <f>[1]Employee_Master!A522</f>
        <v>EMP0520</v>
      </c>
      <c r="B526" s="63" t="str">
        <f>[1]Employee_Master!B522</f>
        <v>Usman Nair</v>
      </c>
      <c r="C526" s="64" t="s">
        <v>1446</v>
      </c>
      <c r="D526" s="64" t="s">
        <v>1519</v>
      </c>
      <c r="E526" s="64" t="s">
        <v>1519</v>
      </c>
      <c r="F526" s="64" t="s">
        <v>1519</v>
      </c>
      <c r="G526" s="64" t="s">
        <v>1519</v>
      </c>
      <c r="H526" s="64" t="s">
        <v>1446</v>
      </c>
      <c r="I526" s="64" t="s">
        <v>1520</v>
      </c>
      <c r="J526" s="64" t="s">
        <v>1519</v>
      </c>
      <c r="K526" s="64" t="s">
        <v>1519</v>
      </c>
      <c r="L526" s="64" t="s">
        <v>1521</v>
      </c>
      <c r="M526" s="64" t="s">
        <v>1519</v>
      </c>
      <c r="N526" s="64" t="s">
        <v>1519</v>
      </c>
      <c r="O526" s="64" t="s">
        <v>1446</v>
      </c>
      <c r="P526" s="64" t="s">
        <v>1520</v>
      </c>
      <c r="Q526" s="64" t="s">
        <v>1519</v>
      </c>
      <c r="R526" s="64" t="s">
        <v>1519</v>
      </c>
      <c r="S526" s="64" t="s">
        <v>1446</v>
      </c>
      <c r="T526" s="64" t="s">
        <v>1521</v>
      </c>
      <c r="U526" s="64" t="s">
        <v>1519</v>
      </c>
      <c r="V526" s="64" t="s">
        <v>1519</v>
      </c>
      <c r="W526" s="64" t="s">
        <v>1520</v>
      </c>
      <c r="X526" s="64" t="s">
        <v>1519</v>
      </c>
      <c r="Y526" s="64" t="s">
        <v>1446</v>
      </c>
      <c r="Z526" s="64" t="s">
        <v>1519</v>
      </c>
      <c r="AA526" s="64" t="s">
        <v>1519</v>
      </c>
      <c r="AB526" s="64" t="s">
        <v>1521</v>
      </c>
      <c r="AC526" s="64" t="s">
        <v>1519</v>
      </c>
      <c r="AD526" s="64" t="s">
        <v>1520</v>
      </c>
      <c r="AE526" s="64" t="s">
        <v>1519</v>
      </c>
      <c r="AF526" s="64" t="s">
        <v>1519</v>
      </c>
      <c r="AG526" s="64"/>
      <c r="AH526" s="64">
        <f t="shared" si="42"/>
        <v>30</v>
      </c>
      <c r="AI526" s="64">
        <f t="shared" si="43"/>
        <v>18</v>
      </c>
      <c r="AJ526" s="64">
        <f t="shared" si="44"/>
        <v>3</v>
      </c>
      <c r="AK526" s="64">
        <f t="shared" si="45"/>
        <v>4</v>
      </c>
      <c r="AL526" s="64">
        <f t="shared" si="46"/>
        <v>5</v>
      </c>
    </row>
    <row r="527" spans="1:38">
      <c r="A527" s="63" t="str">
        <f>[1]Employee_Master!A523</f>
        <v>EMP0521</v>
      </c>
      <c r="B527" s="63" t="str">
        <f>[1]Employee_Master!B523</f>
        <v>Nikita Khan</v>
      </c>
      <c r="C527" s="64" t="s">
        <v>1519</v>
      </c>
      <c r="D527" s="64" t="s">
        <v>1519</v>
      </c>
      <c r="E527" s="64" t="s">
        <v>1519</v>
      </c>
      <c r="F527" s="64" t="s">
        <v>1519</v>
      </c>
      <c r="G527" s="64" t="s">
        <v>1519</v>
      </c>
      <c r="H527" s="64" t="s">
        <v>1519</v>
      </c>
      <c r="I527" s="64" t="s">
        <v>1520</v>
      </c>
      <c r="J527" s="64" t="s">
        <v>1446</v>
      </c>
      <c r="K527" s="64" t="s">
        <v>1519</v>
      </c>
      <c r="L527" s="64" t="s">
        <v>1521</v>
      </c>
      <c r="M527" s="64" t="s">
        <v>1519</v>
      </c>
      <c r="N527" s="64" t="s">
        <v>1519</v>
      </c>
      <c r="O527" s="64" t="s">
        <v>1446</v>
      </c>
      <c r="P527" s="64" t="s">
        <v>1520</v>
      </c>
      <c r="Q527" s="64" t="s">
        <v>1519</v>
      </c>
      <c r="R527" s="64" t="s">
        <v>1519</v>
      </c>
      <c r="S527" s="64" t="s">
        <v>1446</v>
      </c>
      <c r="T527" s="64" t="s">
        <v>1521</v>
      </c>
      <c r="U527" s="64" t="s">
        <v>1519</v>
      </c>
      <c r="V527" s="64" t="s">
        <v>1519</v>
      </c>
      <c r="W527" s="64" t="s">
        <v>1520</v>
      </c>
      <c r="X527" s="64" t="s">
        <v>1446</v>
      </c>
      <c r="Y527" s="64" t="s">
        <v>1519</v>
      </c>
      <c r="Z527" s="64" t="s">
        <v>1519</v>
      </c>
      <c r="AA527" s="64" t="s">
        <v>1519</v>
      </c>
      <c r="AB527" s="64" t="s">
        <v>1521</v>
      </c>
      <c r="AC527" s="64" t="s">
        <v>1519</v>
      </c>
      <c r="AD527" s="64" t="s">
        <v>1520</v>
      </c>
      <c r="AE527" s="64" t="s">
        <v>1519</v>
      </c>
      <c r="AF527" s="64" t="s">
        <v>1519</v>
      </c>
      <c r="AG527" s="64"/>
      <c r="AH527" s="64">
        <f t="shared" si="42"/>
        <v>30</v>
      </c>
      <c r="AI527" s="64">
        <f t="shared" si="43"/>
        <v>19</v>
      </c>
      <c r="AJ527" s="64">
        <f t="shared" si="44"/>
        <v>3</v>
      </c>
      <c r="AK527" s="64">
        <f t="shared" si="45"/>
        <v>4</v>
      </c>
      <c r="AL527" s="64">
        <f t="shared" si="46"/>
        <v>4</v>
      </c>
    </row>
    <row r="528" spans="1:38">
      <c r="A528" s="63" t="str">
        <f>[1]Employee_Master!A524</f>
        <v>EMP0522</v>
      </c>
      <c r="B528" s="63" t="str">
        <f>[1]Employee_Master!B524</f>
        <v>Nikita Sharma</v>
      </c>
      <c r="C528" s="64" t="s">
        <v>1519</v>
      </c>
      <c r="D528" s="64" t="s">
        <v>1519</v>
      </c>
      <c r="E528" s="64" t="s">
        <v>1519</v>
      </c>
      <c r="F528" s="64" t="s">
        <v>1519</v>
      </c>
      <c r="G528" s="64" t="s">
        <v>1519</v>
      </c>
      <c r="H528" s="64" t="s">
        <v>1519</v>
      </c>
      <c r="I528" s="64" t="s">
        <v>1520</v>
      </c>
      <c r="J528" s="64" t="s">
        <v>1519</v>
      </c>
      <c r="K528" s="64" t="s">
        <v>1446</v>
      </c>
      <c r="L528" s="64" t="s">
        <v>1521</v>
      </c>
      <c r="M528" s="64" t="s">
        <v>1519</v>
      </c>
      <c r="N528" s="64" t="s">
        <v>1519</v>
      </c>
      <c r="O528" s="64" t="s">
        <v>1519</v>
      </c>
      <c r="P528" s="64" t="s">
        <v>1520</v>
      </c>
      <c r="Q528" s="64" t="s">
        <v>1519</v>
      </c>
      <c r="R528" s="64" t="s">
        <v>1519</v>
      </c>
      <c r="S528" s="64" t="s">
        <v>1446</v>
      </c>
      <c r="T528" s="64" t="s">
        <v>1521</v>
      </c>
      <c r="U528" s="64" t="s">
        <v>1519</v>
      </c>
      <c r="V528" s="64" t="s">
        <v>1446</v>
      </c>
      <c r="W528" s="64" t="s">
        <v>1520</v>
      </c>
      <c r="X528" s="64" t="s">
        <v>1519</v>
      </c>
      <c r="Y528" s="64" t="s">
        <v>1519</v>
      </c>
      <c r="Z528" s="64" t="s">
        <v>1446</v>
      </c>
      <c r="AA528" s="64" t="s">
        <v>1519</v>
      </c>
      <c r="AB528" s="64" t="s">
        <v>1521</v>
      </c>
      <c r="AC528" s="64" t="s">
        <v>1519</v>
      </c>
      <c r="AD528" s="64" t="s">
        <v>1520</v>
      </c>
      <c r="AE528" s="64" t="s">
        <v>1519</v>
      </c>
      <c r="AF528" s="64" t="s">
        <v>1519</v>
      </c>
      <c r="AG528" s="64"/>
      <c r="AH528" s="64">
        <f t="shared" si="42"/>
        <v>30</v>
      </c>
      <c r="AI528" s="64">
        <f t="shared" si="43"/>
        <v>19</v>
      </c>
      <c r="AJ528" s="64">
        <f t="shared" si="44"/>
        <v>3</v>
      </c>
      <c r="AK528" s="64">
        <f t="shared" si="45"/>
        <v>4</v>
      </c>
      <c r="AL528" s="64">
        <f t="shared" si="46"/>
        <v>4</v>
      </c>
    </row>
    <row r="529" spans="1:38">
      <c r="A529" s="63" t="str">
        <f>[1]Employee_Master!A525</f>
        <v>EMP0523</v>
      </c>
      <c r="B529" s="63" t="str">
        <f>[1]Employee_Master!B525</f>
        <v>Nikita Raza</v>
      </c>
      <c r="C529" s="64" t="s">
        <v>1446</v>
      </c>
      <c r="D529" s="64" t="s">
        <v>1519</v>
      </c>
      <c r="E529" s="64" t="s">
        <v>1519</v>
      </c>
      <c r="F529" s="64" t="s">
        <v>1519</v>
      </c>
      <c r="G529" s="64" t="s">
        <v>1519</v>
      </c>
      <c r="H529" s="64" t="s">
        <v>1519</v>
      </c>
      <c r="I529" s="64" t="s">
        <v>1520</v>
      </c>
      <c r="J529" s="64" t="s">
        <v>1446</v>
      </c>
      <c r="K529" s="64" t="s">
        <v>1446</v>
      </c>
      <c r="L529" s="64" t="s">
        <v>1521</v>
      </c>
      <c r="M529" s="64" t="s">
        <v>1519</v>
      </c>
      <c r="N529" s="64" t="s">
        <v>1446</v>
      </c>
      <c r="O529" s="64" t="s">
        <v>1519</v>
      </c>
      <c r="P529" s="64" t="s">
        <v>1520</v>
      </c>
      <c r="Q529" s="64" t="s">
        <v>1519</v>
      </c>
      <c r="R529" s="64" t="s">
        <v>1519</v>
      </c>
      <c r="S529" s="64" t="s">
        <v>1519</v>
      </c>
      <c r="T529" s="64" t="s">
        <v>1521</v>
      </c>
      <c r="U529" s="64" t="s">
        <v>1446</v>
      </c>
      <c r="V529" s="64" t="s">
        <v>1519</v>
      </c>
      <c r="W529" s="64" t="s">
        <v>1520</v>
      </c>
      <c r="X529" s="64" t="s">
        <v>1519</v>
      </c>
      <c r="Y529" s="64" t="s">
        <v>1446</v>
      </c>
      <c r="Z529" s="64" t="s">
        <v>1519</v>
      </c>
      <c r="AA529" s="64" t="s">
        <v>1519</v>
      </c>
      <c r="AB529" s="64" t="s">
        <v>1521</v>
      </c>
      <c r="AC529" s="64" t="s">
        <v>1519</v>
      </c>
      <c r="AD529" s="64" t="s">
        <v>1520</v>
      </c>
      <c r="AE529" s="64" t="s">
        <v>1519</v>
      </c>
      <c r="AF529" s="64" t="s">
        <v>1519</v>
      </c>
      <c r="AG529" s="64"/>
      <c r="AH529" s="64">
        <f t="shared" si="42"/>
        <v>30</v>
      </c>
      <c r="AI529" s="64">
        <f t="shared" si="43"/>
        <v>17</v>
      </c>
      <c r="AJ529" s="64">
        <f t="shared" si="44"/>
        <v>3</v>
      </c>
      <c r="AK529" s="64">
        <f t="shared" si="45"/>
        <v>4</v>
      </c>
      <c r="AL529" s="64">
        <f t="shared" si="46"/>
        <v>6</v>
      </c>
    </row>
    <row r="530" spans="1:38">
      <c r="A530" s="63" t="str">
        <f>[1]Employee_Master!A526</f>
        <v>EMP0524</v>
      </c>
      <c r="B530" s="63" t="str">
        <f>[1]Employee_Master!B526</f>
        <v>Nikita Singh</v>
      </c>
      <c r="C530" s="64" t="s">
        <v>1519</v>
      </c>
      <c r="D530" s="64" t="s">
        <v>1519</v>
      </c>
      <c r="E530" s="64" t="s">
        <v>1519</v>
      </c>
      <c r="F530" s="64" t="s">
        <v>1519</v>
      </c>
      <c r="G530" s="64" t="s">
        <v>1519</v>
      </c>
      <c r="H530" s="64" t="s">
        <v>1519</v>
      </c>
      <c r="I530" s="64" t="s">
        <v>1520</v>
      </c>
      <c r="J530" s="64" t="s">
        <v>1519</v>
      </c>
      <c r="K530" s="64" t="s">
        <v>1519</v>
      </c>
      <c r="L530" s="64" t="s">
        <v>1521</v>
      </c>
      <c r="M530" s="64" t="s">
        <v>1446</v>
      </c>
      <c r="N530" s="64" t="s">
        <v>1519</v>
      </c>
      <c r="O530" s="64" t="s">
        <v>1519</v>
      </c>
      <c r="P530" s="64" t="s">
        <v>1520</v>
      </c>
      <c r="Q530" s="64" t="s">
        <v>1519</v>
      </c>
      <c r="R530" s="64" t="s">
        <v>1519</v>
      </c>
      <c r="S530" s="64" t="s">
        <v>1519</v>
      </c>
      <c r="T530" s="64" t="s">
        <v>1521</v>
      </c>
      <c r="U530" s="64" t="s">
        <v>1519</v>
      </c>
      <c r="V530" s="64" t="s">
        <v>1519</v>
      </c>
      <c r="W530" s="64" t="s">
        <v>1520</v>
      </c>
      <c r="X530" s="64" t="s">
        <v>1519</v>
      </c>
      <c r="Y530" s="64" t="s">
        <v>1446</v>
      </c>
      <c r="Z530" s="64" t="s">
        <v>1446</v>
      </c>
      <c r="AA530" s="64" t="s">
        <v>1519</v>
      </c>
      <c r="AB530" s="64" t="s">
        <v>1521</v>
      </c>
      <c r="AC530" s="64" t="s">
        <v>1446</v>
      </c>
      <c r="AD530" s="64" t="s">
        <v>1520</v>
      </c>
      <c r="AE530" s="64" t="s">
        <v>1519</v>
      </c>
      <c r="AF530" s="64" t="s">
        <v>1519</v>
      </c>
      <c r="AG530" s="64"/>
      <c r="AH530" s="64">
        <f t="shared" si="42"/>
        <v>30</v>
      </c>
      <c r="AI530" s="64">
        <f t="shared" si="43"/>
        <v>19</v>
      </c>
      <c r="AJ530" s="64">
        <f t="shared" si="44"/>
        <v>3</v>
      </c>
      <c r="AK530" s="64">
        <f t="shared" si="45"/>
        <v>4</v>
      </c>
      <c r="AL530" s="64">
        <f t="shared" si="46"/>
        <v>4</v>
      </c>
    </row>
    <row r="531" spans="1:38">
      <c r="A531" s="63" t="str">
        <f>[1]Employee_Master!A527</f>
        <v>EMP0525</v>
      </c>
      <c r="B531" s="63" t="str">
        <f>[1]Employee_Master!B527</f>
        <v>Nikita Ahmed</v>
      </c>
      <c r="C531" s="64" t="s">
        <v>1519</v>
      </c>
      <c r="D531" s="64" t="s">
        <v>1519</v>
      </c>
      <c r="E531" s="64" t="s">
        <v>1519</v>
      </c>
      <c r="F531" s="64" t="s">
        <v>1519</v>
      </c>
      <c r="G531" s="64" t="s">
        <v>1519</v>
      </c>
      <c r="H531" s="64" t="s">
        <v>1519</v>
      </c>
      <c r="I531" s="64" t="s">
        <v>1520</v>
      </c>
      <c r="J531" s="64" t="s">
        <v>1519</v>
      </c>
      <c r="K531" s="64" t="s">
        <v>1519</v>
      </c>
      <c r="L531" s="64" t="s">
        <v>1521</v>
      </c>
      <c r="M531" s="64" t="s">
        <v>1519</v>
      </c>
      <c r="N531" s="64" t="s">
        <v>1519</v>
      </c>
      <c r="O531" s="64" t="s">
        <v>1519</v>
      </c>
      <c r="P531" s="64" t="s">
        <v>1520</v>
      </c>
      <c r="Q531" s="64" t="s">
        <v>1519</v>
      </c>
      <c r="R531" s="64" t="s">
        <v>1519</v>
      </c>
      <c r="S531" s="64" t="s">
        <v>1446</v>
      </c>
      <c r="T531" s="64" t="s">
        <v>1521</v>
      </c>
      <c r="U531" s="64" t="s">
        <v>1519</v>
      </c>
      <c r="V531" s="64" t="s">
        <v>1519</v>
      </c>
      <c r="W531" s="64" t="s">
        <v>1520</v>
      </c>
      <c r="X531" s="64" t="s">
        <v>1446</v>
      </c>
      <c r="Y531" s="64" t="s">
        <v>1519</v>
      </c>
      <c r="Z531" s="64" t="s">
        <v>1446</v>
      </c>
      <c r="AA531" s="64" t="s">
        <v>1519</v>
      </c>
      <c r="AB531" s="64" t="s">
        <v>1521</v>
      </c>
      <c r="AC531" s="64" t="s">
        <v>1519</v>
      </c>
      <c r="AD531" s="64" t="s">
        <v>1520</v>
      </c>
      <c r="AE531" s="64" t="s">
        <v>1519</v>
      </c>
      <c r="AF531" s="64" t="s">
        <v>1519</v>
      </c>
      <c r="AG531" s="64"/>
      <c r="AH531" s="64">
        <f t="shared" si="42"/>
        <v>30</v>
      </c>
      <c r="AI531" s="64">
        <f t="shared" si="43"/>
        <v>20</v>
      </c>
      <c r="AJ531" s="64">
        <f t="shared" si="44"/>
        <v>3</v>
      </c>
      <c r="AK531" s="64">
        <f t="shared" si="45"/>
        <v>4</v>
      </c>
      <c r="AL531" s="64">
        <f t="shared" si="46"/>
        <v>3</v>
      </c>
    </row>
    <row r="532" spans="1:38">
      <c r="A532" s="63" t="str">
        <f>[1]Employee_Master!A528</f>
        <v>EMP0526</v>
      </c>
      <c r="B532" s="63" t="str">
        <f>[1]Employee_Master!B528</f>
        <v>Nikita Gupta</v>
      </c>
      <c r="C532" s="64" t="s">
        <v>1519</v>
      </c>
      <c r="D532" s="64" t="s">
        <v>1519</v>
      </c>
      <c r="E532" s="64" t="s">
        <v>1519</v>
      </c>
      <c r="F532" s="64" t="s">
        <v>1446</v>
      </c>
      <c r="G532" s="64" t="s">
        <v>1519</v>
      </c>
      <c r="H532" s="64" t="s">
        <v>1519</v>
      </c>
      <c r="I532" s="64" t="s">
        <v>1520</v>
      </c>
      <c r="J532" s="64" t="s">
        <v>1519</v>
      </c>
      <c r="K532" s="64" t="s">
        <v>1446</v>
      </c>
      <c r="L532" s="64" t="s">
        <v>1521</v>
      </c>
      <c r="M532" s="64" t="s">
        <v>1519</v>
      </c>
      <c r="N532" s="64" t="s">
        <v>1519</v>
      </c>
      <c r="O532" s="64" t="s">
        <v>1519</v>
      </c>
      <c r="P532" s="64" t="s">
        <v>1520</v>
      </c>
      <c r="Q532" s="64" t="s">
        <v>1519</v>
      </c>
      <c r="R532" s="64" t="s">
        <v>1519</v>
      </c>
      <c r="S532" s="64" t="s">
        <v>1519</v>
      </c>
      <c r="T532" s="64" t="s">
        <v>1521</v>
      </c>
      <c r="U532" s="64" t="s">
        <v>1519</v>
      </c>
      <c r="V532" s="64" t="s">
        <v>1519</v>
      </c>
      <c r="W532" s="64" t="s">
        <v>1520</v>
      </c>
      <c r="X532" s="64" t="s">
        <v>1519</v>
      </c>
      <c r="Y532" s="64" t="s">
        <v>1519</v>
      </c>
      <c r="Z532" s="64" t="s">
        <v>1519</v>
      </c>
      <c r="AA532" s="64" t="s">
        <v>1519</v>
      </c>
      <c r="AB532" s="64" t="s">
        <v>1521</v>
      </c>
      <c r="AC532" s="64" t="s">
        <v>1519</v>
      </c>
      <c r="AD532" s="64" t="s">
        <v>1520</v>
      </c>
      <c r="AE532" s="64" t="s">
        <v>1519</v>
      </c>
      <c r="AF532" s="64" t="s">
        <v>1519</v>
      </c>
      <c r="AG532" s="64"/>
      <c r="AH532" s="64">
        <f t="shared" si="42"/>
        <v>30</v>
      </c>
      <c r="AI532" s="64">
        <f t="shared" si="43"/>
        <v>21</v>
      </c>
      <c r="AJ532" s="64">
        <f t="shared" si="44"/>
        <v>3</v>
      </c>
      <c r="AK532" s="64">
        <f t="shared" si="45"/>
        <v>4</v>
      </c>
      <c r="AL532" s="64">
        <f t="shared" si="46"/>
        <v>2</v>
      </c>
    </row>
    <row r="533" spans="1:38">
      <c r="A533" s="63" t="str">
        <f>[1]Employee_Master!A529</f>
        <v>EMP0527</v>
      </c>
      <c r="B533" s="63" t="str">
        <f>[1]Employee_Master!B529</f>
        <v>Nikita Kumar</v>
      </c>
      <c r="C533" s="64" t="s">
        <v>1519</v>
      </c>
      <c r="D533" s="64" t="s">
        <v>1519</v>
      </c>
      <c r="E533" s="64" t="s">
        <v>1519</v>
      </c>
      <c r="F533" s="64" t="s">
        <v>1519</v>
      </c>
      <c r="G533" s="64" t="s">
        <v>1519</v>
      </c>
      <c r="H533" s="64" t="s">
        <v>1519</v>
      </c>
      <c r="I533" s="64" t="s">
        <v>1520</v>
      </c>
      <c r="J533" s="64" t="s">
        <v>1446</v>
      </c>
      <c r="K533" s="64" t="s">
        <v>1519</v>
      </c>
      <c r="L533" s="64" t="s">
        <v>1521</v>
      </c>
      <c r="M533" s="64" t="s">
        <v>1519</v>
      </c>
      <c r="N533" s="64" t="s">
        <v>1446</v>
      </c>
      <c r="O533" s="64" t="s">
        <v>1519</v>
      </c>
      <c r="P533" s="64" t="s">
        <v>1520</v>
      </c>
      <c r="Q533" s="64" t="s">
        <v>1519</v>
      </c>
      <c r="R533" s="64" t="s">
        <v>1519</v>
      </c>
      <c r="S533" s="64" t="s">
        <v>1519</v>
      </c>
      <c r="T533" s="64" t="s">
        <v>1521</v>
      </c>
      <c r="U533" s="64" t="s">
        <v>1519</v>
      </c>
      <c r="V533" s="64" t="s">
        <v>1519</v>
      </c>
      <c r="W533" s="64" t="s">
        <v>1520</v>
      </c>
      <c r="X533" s="64" t="s">
        <v>1519</v>
      </c>
      <c r="Y533" s="64" t="s">
        <v>1519</v>
      </c>
      <c r="Z533" s="64" t="s">
        <v>1519</v>
      </c>
      <c r="AA533" s="64" t="s">
        <v>1519</v>
      </c>
      <c r="AB533" s="64" t="s">
        <v>1521</v>
      </c>
      <c r="AC533" s="64" t="s">
        <v>1519</v>
      </c>
      <c r="AD533" s="64" t="s">
        <v>1520</v>
      </c>
      <c r="AE533" s="64" t="s">
        <v>1519</v>
      </c>
      <c r="AF533" s="64" t="s">
        <v>1519</v>
      </c>
      <c r="AG533" s="64"/>
      <c r="AH533" s="64">
        <f t="shared" si="42"/>
        <v>30</v>
      </c>
      <c r="AI533" s="64">
        <f t="shared" si="43"/>
        <v>21</v>
      </c>
      <c r="AJ533" s="64">
        <f t="shared" si="44"/>
        <v>3</v>
      </c>
      <c r="AK533" s="64">
        <f t="shared" si="45"/>
        <v>4</v>
      </c>
      <c r="AL533" s="64">
        <f t="shared" si="46"/>
        <v>2</v>
      </c>
    </row>
    <row r="534" spans="1:38">
      <c r="A534" s="63" t="str">
        <f>[1]Employee_Master!A530</f>
        <v>EMP0528</v>
      </c>
      <c r="B534" s="63" t="str">
        <f>[1]Employee_Master!B530</f>
        <v>Nikita Verma</v>
      </c>
      <c r="C534" s="64" t="s">
        <v>1519</v>
      </c>
      <c r="D534" s="64" t="s">
        <v>1446</v>
      </c>
      <c r="E534" s="64" t="s">
        <v>1519</v>
      </c>
      <c r="F534" s="64" t="s">
        <v>1446</v>
      </c>
      <c r="G534" s="64" t="s">
        <v>1519</v>
      </c>
      <c r="H534" s="64" t="s">
        <v>1519</v>
      </c>
      <c r="I534" s="64" t="s">
        <v>1520</v>
      </c>
      <c r="J534" s="64" t="s">
        <v>1519</v>
      </c>
      <c r="K534" s="64" t="s">
        <v>1519</v>
      </c>
      <c r="L534" s="64" t="s">
        <v>1521</v>
      </c>
      <c r="M534" s="64" t="s">
        <v>1519</v>
      </c>
      <c r="N534" s="64" t="s">
        <v>1519</v>
      </c>
      <c r="O534" s="64" t="s">
        <v>1519</v>
      </c>
      <c r="P534" s="64" t="s">
        <v>1520</v>
      </c>
      <c r="Q534" s="64" t="s">
        <v>1446</v>
      </c>
      <c r="R534" s="64" t="s">
        <v>1519</v>
      </c>
      <c r="S534" s="64" t="s">
        <v>1446</v>
      </c>
      <c r="T534" s="64" t="s">
        <v>1521</v>
      </c>
      <c r="U534" s="64" t="s">
        <v>1519</v>
      </c>
      <c r="V534" s="64" t="s">
        <v>1519</v>
      </c>
      <c r="W534" s="64" t="s">
        <v>1520</v>
      </c>
      <c r="X534" s="64" t="s">
        <v>1519</v>
      </c>
      <c r="Y534" s="64" t="s">
        <v>1519</v>
      </c>
      <c r="Z534" s="64" t="s">
        <v>1519</v>
      </c>
      <c r="AA534" s="64" t="s">
        <v>1519</v>
      </c>
      <c r="AB534" s="64" t="s">
        <v>1521</v>
      </c>
      <c r="AC534" s="64" t="s">
        <v>1446</v>
      </c>
      <c r="AD534" s="64" t="s">
        <v>1520</v>
      </c>
      <c r="AE534" s="64" t="s">
        <v>1446</v>
      </c>
      <c r="AF534" s="64" t="s">
        <v>1519</v>
      </c>
      <c r="AG534" s="64"/>
      <c r="AH534" s="64">
        <f t="shared" si="42"/>
        <v>30</v>
      </c>
      <c r="AI534" s="64">
        <f t="shared" si="43"/>
        <v>17</v>
      </c>
      <c r="AJ534" s="64">
        <f t="shared" si="44"/>
        <v>3</v>
      </c>
      <c r="AK534" s="64">
        <f t="shared" si="45"/>
        <v>4</v>
      </c>
      <c r="AL534" s="64">
        <f t="shared" si="46"/>
        <v>6</v>
      </c>
    </row>
    <row r="535" spans="1:38">
      <c r="A535" s="63" t="str">
        <f>[1]Employee_Master!A531</f>
        <v>EMP0529</v>
      </c>
      <c r="B535" s="63" t="str">
        <f>[1]Employee_Master!B531</f>
        <v>Nikita Patel</v>
      </c>
      <c r="C535" s="64" t="s">
        <v>1519</v>
      </c>
      <c r="D535" s="64" t="s">
        <v>1519</v>
      </c>
      <c r="E535" s="64" t="s">
        <v>1446</v>
      </c>
      <c r="F535" s="64" t="s">
        <v>1446</v>
      </c>
      <c r="G535" s="64" t="s">
        <v>1446</v>
      </c>
      <c r="H535" s="64" t="s">
        <v>1446</v>
      </c>
      <c r="I535" s="64" t="s">
        <v>1520</v>
      </c>
      <c r="J535" s="64" t="s">
        <v>1519</v>
      </c>
      <c r="K535" s="64" t="s">
        <v>1519</v>
      </c>
      <c r="L535" s="64" t="s">
        <v>1521</v>
      </c>
      <c r="M535" s="64" t="s">
        <v>1446</v>
      </c>
      <c r="N535" s="64" t="s">
        <v>1446</v>
      </c>
      <c r="O535" s="64" t="s">
        <v>1519</v>
      </c>
      <c r="P535" s="64" t="s">
        <v>1520</v>
      </c>
      <c r="Q535" s="64" t="s">
        <v>1446</v>
      </c>
      <c r="R535" s="64" t="s">
        <v>1519</v>
      </c>
      <c r="S535" s="64" t="s">
        <v>1446</v>
      </c>
      <c r="T535" s="64" t="s">
        <v>1521</v>
      </c>
      <c r="U535" s="64" t="s">
        <v>1519</v>
      </c>
      <c r="V535" s="64" t="s">
        <v>1446</v>
      </c>
      <c r="W535" s="64" t="s">
        <v>1520</v>
      </c>
      <c r="X535" s="64" t="s">
        <v>1519</v>
      </c>
      <c r="Y535" s="64" t="s">
        <v>1519</v>
      </c>
      <c r="Z535" s="64" t="s">
        <v>1519</v>
      </c>
      <c r="AA535" s="64" t="s">
        <v>1519</v>
      </c>
      <c r="AB535" s="64" t="s">
        <v>1521</v>
      </c>
      <c r="AC535" s="64" t="s">
        <v>1519</v>
      </c>
      <c r="AD535" s="64" t="s">
        <v>1520</v>
      </c>
      <c r="AE535" s="64" t="s">
        <v>1519</v>
      </c>
      <c r="AF535" s="64" t="s">
        <v>1519</v>
      </c>
      <c r="AG535" s="64"/>
      <c r="AH535" s="64">
        <f t="shared" si="42"/>
        <v>30</v>
      </c>
      <c r="AI535" s="64">
        <f t="shared" si="43"/>
        <v>14</v>
      </c>
      <c r="AJ535" s="64">
        <f t="shared" si="44"/>
        <v>3</v>
      </c>
      <c r="AK535" s="64">
        <f t="shared" si="45"/>
        <v>4</v>
      </c>
      <c r="AL535" s="64">
        <f t="shared" si="46"/>
        <v>9</v>
      </c>
    </row>
    <row r="536" spans="1:38">
      <c r="A536" s="63" t="str">
        <f>[1]Employee_Master!A532</f>
        <v>EMP0530</v>
      </c>
      <c r="B536" s="63" t="str">
        <f>[1]Employee_Master!B532</f>
        <v>Nikita Ansari</v>
      </c>
      <c r="C536" s="64" t="s">
        <v>1519</v>
      </c>
      <c r="D536" s="64" t="s">
        <v>1519</v>
      </c>
      <c r="E536" s="64" t="s">
        <v>1519</v>
      </c>
      <c r="F536" s="64" t="s">
        <v>1446</v>
      </c>
      <c r="G536" s="64" t="s">
        <v>1519</v>
      </c>
      <c r="H536" s="64" t="s">
        <v>1519</v>
      </c>
      <c r="I536" s="64" t="s">
        <v>1520</v>
      </c>
      <c r="J536" s="64" t="s">
        <v>1519</v>
      </c>
      <c r="K536" s="64" t="s">
        <v>1519</v>
      </c>
      <c r="L536" s="64" t="s">
        <v>1521</v>
      </c>
      <c r="M536" s="64" t="s">
        <v>1519</v>
      </c>
      <c r="N536" s="64" t="s">
        <v>1519</v>
      </c>
      <c r="O536" s="64" t="s">
        <v>1446</v>
      </c>
      <c r="P536" s="64" t="s">
        <v>1520</v>
      </c>
      <c r="Q536" s="64" t="s">
        <v>1519</v>
      </c>
      <c r="R536" s="64" t="s">
        <v>1519</v>
      </c>
      <c r="S536" s="64" t="s">
        <v>1446</v>
      </c>
      <c r="T536" s="64" t="s">
        <v>1521</v>
      </c>
      <c r="U536" s="64" t="s">
        <v>1519</v>
      </c>
      <c r="V536" s="64" t="s">
        <v>1519</v>
      </c>
      <c r="W536" s="64" t="s">
        <v>1520</v>
      </c>
      <c r="X536" s="64" t="s">
        <v>1519</v>
      </c>
      <c r="Y536" s="64" t="s">
        <v>1519</v>
      </c>
      <c r="Z536" s="64" t="s">
        <v>1519</v>
      </c>
      <c r="AA536" s="64" t="s">
        <v>1519</v>
      </c>
      <c r="AB536" s="64" t="s">
        <v>1521</v>
      </c>
      <c r="AC536" s="64" t="s">
        <v>1519</v>
      </c>
      <c r="AD536" s="64" t="s">
        <v>1520</v>
      </c>
      <c r="AE536" s="64" t="s">
        <v>1519</v>
      </c>
      <c r="AF536" s="64" t="s">
        <v>1446</v>
      </c>
      <c r="AG536" s="64"/>
      <c r="AH536" s="64">
        <f t="shared" si="42"/>
        <v>30</v>
      </c>
      <c r="AI536" s="64">
        <f t="shared" si="43"/>
        <v>19</v>
      </c>
      <c r="AJ536" s="64">
        <f t="shared" si="44"/>
        <v>3</v>
      </c>
      <c r="AK536" s="64">
        <f t="shared" si="45"/>
        <v>4</v>
      </c>
      <c r="AL536" s="64">
        <f t="shared" si="46"/>
        <v>4</v>
      </c>
    </row>
    <row r="537" spans="1:38">
      <c r="A537" s="63" t="str">
        <f>[1]Employee_Master!A533</f>
        <v>EMP0531</v>
      </c>
      <c r="B537" s="63" t="str">
        <f>[1]Employee_Master!B533</f>
        <v>Nikita Das</v>
      </c>
      <c r="C537" s="64" t="s">
        <v>1519</v>
      </c>
      <c r="D537" s="64" t="s">
        <v>1519</v>
      </c>
      <c r="E537" s="64" t="s">
        <v>1446</v>
      </c>
      <c r="F537" s="64" t="s">
        <v>1446</v>
      </c>
      <c r="G537" s="64" t="s">
        <v>1519</v>
      </c>
      <c r="H537" s="64" t="s">
        <v>1519</v>
      </c>
      <c r="I537" s="64" t="s">
        <v>1520</v>
      </c>
      <c r="J537" s="64" t="s">
        <v>1519</v>
      </c>
      <c r="K537" s="64" t="s">
        <v>1519</v>
      </c>
      <c r="L537" s="64" t="s">
        <v>1521</v>
      </c>
      <c r="M537" s="64" t="s">
        <v>1519</v>
      </c>
      <c r="N537" s="64" t="s">
        <v>1519</v>
      </c>
      <c r="O537" s="64" t="s">
        <v>1519</v>
      </c>
      <c r="P537" s="64" t="s">
        <v>1520</v>
      </c>
      <c r="Q537" s="64" t="s">
        <v>1519</v>
      </c>
      <c r="R537" s="64" t="s">
        <v>1519</v>
      </c>
      <c r="S537" s="64" t="s">
        <v>1519</v>
      </c>
      <c r="T537" s="64" t="s">
        <v>1521</v>
      </c>
      <c r="U537" s="64" t="s">
        <v>1519</v>
      </c>
      <c r="V537" s="64" t="s">
        <v>1519</v>
      </c>
      <c r="W537" s="64" t="s">
        <v>1520</v>
      </c>
      <c r="X537" s="64" t="s">
        <v>1519</v>
      </c>
      <c r="Y537" s="64" t="s">
        <v>1519</v>
      </c>
      <c r="Z537" s="64" t="s">
        <v>1519</v>
      </c>
      <c r="AA537" s="64" t="s">
        <v>1446</v>
      </c>
      <c r="AB537" s="64" t="s">
        <v>1521</v>
      </c>
      <c r="AC537" s="64" t="s">
        <v>1519</v>
      </c>
      <c r="AD537" s="64" t="s">
        <v>1520</v>
      </c>
      <c r="AE537" s="64" t="s">
        <v>1519</v>
      </c>
      <c r="AF537" s="64" t="s">
        <v>1519</v>
      </c>
      <c r="AG537" s="64"/>
      <c r="AH537" s="64">
        <f t="shared" si="42"/>
        <v>30</v>
      </c>
      <c r="AI537" s="64">
        <f t="shared" si="43"/>
        <v>20</v>
      </c>
      <c r="AJ537" s="64">
        <f t="shared" si="44"/>
        <v>3</v>
      </c>
      <c r="AK537" s="64">
        <f t="shared" si="45"/>
        <v>4</v>
      </c>
      <c r="AL537" s="64">
        <f t="shared" si="46"/>
        <v>3</v>
      </c>
    </row>
    <row r="538" spans="1:38">
      <c r="A538" s="63" t="str">
        <f>[1]Employee_Master!A534</f>
        <v>EMP0532</v>
      </c>
      <c r="B538" s="63" t="str">
        <f>[1]Employee_Master!B534</f>
        <v>Nikita Babu</v>
      </c>
      <c r="C538" s="64" t="s">
        <v>1446</v>
      </c>
      <c r="D538" s="64" t="s">
        <v>1519</v>
      </c>
      <c r="E538" s="64" t="s">
        <v>1519</v>
      </c>
      <c r="F538" s="64" t="s">
        <v>1519</v>
      </c>
      <c r="G538" s="64" t="s">
        <v>1519</v>
      </c>
      <c r="H538" s="64" t="s">
        <v>1519</v>
      </c>
      <c r="I538" s="64" t="s">
        <v>1520</v>
      </c>
      <c r="J538" s="64" t="s">
        <v>1519</v>
      </c>
      <c r="K538" s="64" t="s">
        <v>1519</v>
      </c>
      <c r="L538" s="64" t="s">
        <v>1521</v>
      </c>
      <c r="M538" s="64" t="s">
        <v>1519</v>
      </c>
      <c r="N538" s="64" t="s">
        <v>1519</v>
      </c>
      <c r="O538" s="64" t="s">
        <v>1519</v>
      </c>
      <c r="P538" s="64" t="s">
        <v>1520</v>
      </c>
      <c r="Q538" s="64" t="s">
        <v>1519</v>
      </c>
      <c r="R538" s="64" t="s">
        <v>1519</v>
      </c>
      <c r="S538" s="64" t="s">
        <v>1519</v>
      </c>
      <c r="T538" s="64" t="s">
        <v>1521</v>
      </c>
      <c r="U538" s="64" t="s">
        <v>1519</v>
      </c>
      <c r="V538" s="64" t="s">
        <v>1519</v>
      </c>
      <c r="W538" s="64" t="s">
        <v>1520</v>
      </c>
      <c r="X538" s="64" t="s">
        <v>1519</v>
      </c>
      <c r="Y538" s="64" t="s">
        <v>1519</v>
      </c>
      <c r="Z538" s="64" t="s">
        <v>1519</v>
      </c>
      <c r="AA538" s="64" t="s">
        <v>1446</v>
      </c>
      <c r="AB538" s="64" t="s">
        <v>1521</v>
      </c>
      <c r="AC538" s="64" t="s">
        <v>1519</v>
      </c>
      <c r="AD538" s="64" t="s">
        <v>1520</v>
      </c>
      <c r="AE538" s="64" t="s">
        <v>1519</v>
      </c>
      <c r="AF538" s="64" t="s">
        <v>1519</v>
      </c>
      <c r="AG538" s="64"/>
      <c r="AH538" s="64">
        <f t="shared" si="42"/>
        <v>30</v>
      </c>
      <c r="AI538" s="64">
        <f t="shared" si="43"/>
        <v>21</v>
      </c>
      <c r="AJ538" s="64">
        <f t="shared" si="44"/>
        <v>3</v>
      </c>
      <c r="AK538" s="64">
        <f t="shared" si="45"/>
        <v>4</v>
      </c>
      <c r="AL538" s="64">
        <f t="shared" si="46"/>
        <v>2</v>
      </c>
    </row>
    <row r="539" spans="1:38">
      <c r="A539" s="63" t="str">
        <f>[1]Employee_Master!A535</f>
        <v>EMP0533</v>
      </c>
      <c r="B539" s="63" t="str">
        <f>[1]Employee_Master!B535</f>
        <v>Nikita Mehta</v>
      </c>
      <c r="C539" s="64" t="s">
        <v>1519</v>
      </c>
      <c r="D539" s="64" t="s">
        <v>1519</v>
      </c>
      <c r="E539" s="64" t="s">
        <v>1519</v>
      </c>
      <c r="F539" s="64" t="s">
        <v>1519</v>
      </c>
      <c r="G539" s="64" t="s">
        <v>1519</v>
      </c>
      <c r="H539" s="64" t="s">
        <v>1446</v>
      </c>
      <c r="I539" s="64" t="s">
        <v>1520</v>
      </c>
      <c r="J539" s="64" t="s">
        <v>1446</v>
      </c>
      <c r="K539" s="64" t="s">
        <v>1446</v>
      </c>
      <c r="L539" s="64" t="s">
        <v>1521</v>
      </c>
      <c r="M539" s="64" t="s">
        <v>1519</v>
      </c>
      <c r="N539" s="64" t="s">
        <v>1519</v>
      </c>
      <c r="O539" s="64" t="s">
        <v>1519</v>
      </c>
      <c r="P539" s="64" t="s">
        <v>1520</v>
      </c>
      <c r="Q539" s="64" t="s">
        <v>1519</v>
      </c>
      <c r="R539" s="64" t="s">
        <v>1519</v>
      </c>
      <c r="S539" s="64" t="s">
        <v>1446</v>
      </c>
      <c r="T539" s="64" t="s">
        <v>1521</v>
      </c>
      <c r="U539" s="64" t="s">
        <v>1519</v>
      </c>
      <c r="V539" s="64" t="s">
        <v>1519</v>
      </c>
      <c r="W539" s="64" t="s">
        <v>1520</v>
      </c>
      <c r="X539" s="64" t="s">
        <v>1519</v>
      </c>
      <c r="Y539" s="64" t="s">
        <v>1519</v>
      </c>
      <c r="Z539" s="64" t="s">
        <v>1519</v>
      </c>
      <c r="AA539" s="64" t="s">
        <v>1519</v>
      </c>
      <c r="AB539" s="64" t="s">
        <v>1521</v>
      </c>
      <c r="AC539" s="64" t="s">
        <v>1519</v>
      </c>
      <c r="AD539" s="64" t="s">
        <v>1520</v>
      </c>
      <c r="AE539" s="64" t="s">
        <v>1519</v>
      </c>
      <c r="AF539" s="64" t="s">
        <v>1446</v>
      </c>
      <c r="AG539" s="64"/>
      <c r="AH539" s="64">
        <f t="shared" si="42"/>
        <v>30</v>
      </c>
      <c r="AI539" s="64">
        <f t="shared" si="43"/>
        <v>18</v>
      </c>
      <c r="AJ539" s="64">
        <f t="shared" si="44"/>
        <v>3</v>
      </c>
      <c r="AK539" s="64">
        <f t="shared" si="45"/>
        <v>4</v>
      </c>
      <c r="AL539" s="64">
        <f t="shared" si="46"/>
        <v>5</v>
      </c>
    </row>
    <row r="540" spans="1:38">
      <c r="A540" s="63" t="str">
        <f>[1]Employee_Master!A536</f>
        <v>EMP0534</v>
      </c>
      <c r="B540" s="63" t="str">
        <f>[1]Employee_Master!B536</f>
        <v>Nikita Pal</v>
      </c>
      <c r="C540" s="64" t="s">
        <v>1519</v>
      </c>
      <c r="D540" s="64" t="s">
        <v>1519</v>
      </c>
      <c r="E540" s="64" t="s">
        <v>1519</v>
      </c>
      <c r="F540" s="64" t="s">
        <v>1519</v>
      </c>
      <c r="G540" s="64" t="s">
        <v>1519</v>
      </c>
      <c r="H540" s="64" t="s">
        <v>1519</v>
      </c>
      <c r="I540" s="64" t="s">
        <v>1520</v>
      </c>
      <c r="J540" s="64" t="s">
        <v>1519</v>
      </c>
      <c r="K540" s="64" t="s">
        <v>1519</v>
      </c>
      <c r="L540" s="64" t="s">
        <v>1521</v>
      </c>
      <c r="M540" s="64" t="s">
        <v>1446</v>
      </c>
      <c r="N540" s="64" t="s">
        <v>1446</v>
      </c>
      <c r="O540" s="64" t="s">
        <v>1519</v>
      </c>
      <c r="P540" s="64" t="s">
        <v>1520</v>
      </c>
      <c r="Q540" s="64" t="s">
        <v>1446</v>
      </c>
      <c r="R540" s="64" t="s">
        <v>1519</v>
      </c>
      <c r="S540" s="64" t="s">
        <v>1519</v>
      </c>
      <c r="T540" s="64" t="s">
        <v>1521</v>
      </c>
      <c r="U540" s="64" t="s">
        <v>1519</v>
      </c>
      <c r="V540" s="64" t="s">
        <v>1519</v>
      </c>
      <c r="W540" s="64" t="s">
        <v>1520</v>
      </c>
      <c r="X540" s="64" t="s">
        <v>1519</v>
      </c>
      <c r="Y540" s="64" t="s">
        <v>1519</v>
      </c>
      <c r="Z540" s="64" t="s">
        <v>1519</v>
      </c>
      <c r="AA540" s="64" t="s">
        <v>1519</v>
      </c>
      <c r="AB540" s="64" t="s">
        <v>1521</v>
      </c>
      <c r="AC540" s="64" t="s">
        <v>1519</v>
      </c>
      <c r="AD540" s="64" t="s">
        <v>1520</v>
      </c>
      <c r="AE540" s="64" t="s">
        <v>1446</v>
      </c>
      <c r="AF540" s="64" t="s">
        <v>1519</v>
      </c>
      <c r="AG540" s="64"/>
      <c r="AH540" s="64">
        <f t="shared" si="42"/>
        <v>30</v>
      </c>
      <c r="AI540" s="64">
        <f t="shared" si="43"/>
        <v>19</v>
      </c>
      <c r="AJ540" s="64">
        <f t="shared" si="44"/>
        <v>3</v>
      </c>
      <c r="AK540" s="64">
        <f t="shared" si="45"/>
        <v>4</v>
      </c>
      <c r="AL540" s="64">
        <f t="shared" si="46"/>
        <v>4</v>
      </c>
    </row>
    <row r="541" spans="1:38">
      <c r="A541" s="63" t="str">
        <f>[1]Employee_Master!A537</f>
        <v>EMP0535</v>
      </c>
      <c r="B541" s="63" t="str">
        <f>[1]Employee_Master!B537</f>
        <v>Nikita Lal</v>
      </c>
      <c r="C541" s="64" t="s">
        <v>1519</v>
      </c>
      <c r="D541" s="64" t="s">
        <v>1446</v>
      </c>
      <c r="E541" s="64" t="s">
        <v>1519</v>
      </c>
      <c r="F541" s="64" t="s">
        <v>1519</v>
      </c>
      <c r="G541" s="64" t="s">
        <v>1519</v>
      </c>
      <c r="H541" s="64" t="s">
        <v>1519</v>
      </c>
      <c r="I541" s="64" t="s">
        <v>1520</v>
      </c>
      <c r="J541" s="64" t="s">
        <v>1446</v>
      </c>
      <c r="K541" s="64" t="s">
        <v>1446</v>
      </c>
      <c r="L541" s="64" t="s">
        <v>1521</v>
      </c>
      <c r="M541" s="64" t="s">
        <v>1519</v>
      </c>
      <c r="N541" s="64" t="s">
        <v>1519</v>
      </c>
      <c r="O541" s="64" t="s">
        <v>1519</v>
      </c>
      <c r="P541" s="64" t="s">
        <v>1520</v>
      </c>
      <c r="Q541" s="64" t="s">
        <v>1519</v>
      </c>
      <c r="R541" s="64" t="s">
        <v>1519</v>
      </c>
      <c r="S541" s="64" t="s">
        <v>1519</v>
      </c>
      <c r="T541" s="64" t="s">
        <v>1521</v>
      </c>
      <c r="U541" s="64" t="s">
        <v>1519</v>
      </c>
      <c r="V541" s="64" t="s">
        <v>1446</v>
      </c>
      <c r="W541" s="64" t="s">
        <v>1520</v>
      </c>
      <c r="X541" s="64" t="s">
        <v>1519</v>
      </c>
      <c r="Y541" s="64" t="s">
        <v>1519</v>
      </c>
      <c r="Z541" s="64" t="s">
        <v>1446</v>
      </c>
      <c r="AA541" s="64" t="s">
        <v>1519</v>
      </c>
      <c r="AB541" s="64" t="s">
        <v>1521</v>
      </c>
      <c r="AC541" s="64" t="s">
        <v>1519</v>
      </c>
      <c r="AD541" s="64" t="s">
        <v>1520</v>
      </c>
      <c r="AE541" s="64" t="s">
        <v>1519</v>
      </c>
      <c r="AF541" s="64" t="s">
        <v>1519</v>
      </c>
      <c r="AG541" s="64"/>
      <c r="AH541" s="64">
        <f t="shared" si="42"/>
        <v>30</v>
      </c>
      <c r="AI541" s="64">
        <f t="shared" si="43"/>
        <v>18</v>
      </c>
      <c r="AJ541" s="64">
        <f t="shared" si="44"/>
        <v>3</v>
      </c>
      <c r="AK541" s="64">
        <f t="shared" si="45"/>
        <v>4</v>
      </c>
      <c r="AL541" s="64">
        <f t="shared" si="46"/>
        <v>5</v>
      </c>
    </row>
    <row r="542" spans="1:38">
      <c r="A542" s="63" t="str">
        <f>[1]Employee_Master!A538</f>
        <v>EMP0536</v>
      </c>
      <c r="B542" s="63" t="str">
        <f>[1]Employee_Master!B538</f>
        <v>Nikita Mian</v>
      </c>
      <c r="C542" s="64" t="s">
        <v>1519</v>
      </c>
      <c r="D542" s="64" t="s">
        <v>1519</v>
      </c>
      <c r="E542" s="64" t="s">
        <v>1446</v>
      </c>
      <c r="F542" s="64" t="s">
        <v>1519</v>
      </c>
      <c r="G542" s="64" t="s">
        <v>1446</v>
      </c>
      <c r="H542" s="64" t="s">
        <v>1446</v>
      </c>
      <c r="I542" s="64" t="s">
        <v>1520</v>
      </c>
      <c r="J542" s="64" t="s">
        <v>1519</v>
      </c>
      <c r="K542" s="64" t="s">
        <v>1519</v>
      </c>
      <c r="L542" s="64" t="s">
        <v>1521</v>
      </c>
      <c r="M542" s="64" t="s">
        <v>1519</v>
      </c>
      <c r="N542" s="64" t="s">
        <v>1519</v>
      </c>
      <c r="O542" s="64" t="s">
        <v>1519</v>
      </c>
      <c r="P542" s="64" t="s">
        <v>1520</v>
      </c>
      <c r="Q542" s="64" t="s">
        <v>1519</v>
      </c>
      <c r="R542" s="64" t="s">
        <v>1519</v>
      </c>
      <c r="S542" s="64" t="s">
        <v>1519</v>
      </c>
      <c r="T542" s="64" t="s">
        <v>1521</v>
      </c>
      <c r="U542" s="64" t="s">
        <v>1446</v>
      </c>
      <c r="V542" s="64" t="s">
        <v>1519</v>
      </c>
      <c r="W542" s="64" t="s">
        <v>1520</v>
      </c>
      <c r="X542" s="64" t="s">
        <v>1519</v>
      </c>
      <c r="Y542" s="64" t="s">
        <v>1519</v>
      </c>
      <c r="Z542" s="64" t="s">
        <v>1446</v>
      </c>
      <c r="AA542" s="64" t="s">
        <v>1446</v>
      </c>
      <c r="AB542" s="64" t="s">
        <v>1521</v>
      </c>
      <c r="AC542" s="64" t="s">
        <v>1519</v>
      </c>
      <c r="AD542" s="64" t="s">
        <v>1520</v>
      </c>
      <c r="AE542" s="64" t="s">
        <v>1519</v>
      </c>
      <c r="AF542" s="64" t="s">
        <v>1519</v>
      </c>
      <c r="AG542" s="64"/>
      <c r="AH542" s="64">
        <f t="shared" si="42"/>
        <v>30</v>
      </c>
      <c r="AI542" s="64">
        <f t="shared" si="43"/>
        <v>17</v>
      </c>
      <c r="AJ542" s="64">
        <f t="shared" si="44"/>
        <v>3</v>
      </c>
      <c r="AK542" s="64">
        <f t="shared" si="45"/>
        <v>4</v>
      </c>
      <c r="AL542" s="64">
        <f t="shared" si="46"/>
        <v>6</v>
      </c>
    </row>
    <row r="543" spans="1:38">
      <c r="A543" s="63" t="str">
        <f>[1]Employee_Master!A539</f>
        <v>EMP0537</v>
      </c>
      <c r="B543" s="63" t="str">
        <f>[1]Employee_Master!B539</f>
        <v>Nikita Sheikh</v>
      </c>
      <c r="C543" s="64" t="s">
        <v>1519</v>
      </c>
      <c r="D543" s="64" t="s">
        <v>1519</v>
      </c>
      <c r="E543" s="64" t="s">
        <v>1519</v>
      </c>
      <c r="F543" s="64" t="s">
        <v>1519</v>
      </c>
      <c r="G543" s="64" t="s">
        <v>1519</v>
      </c>
      <c r="H543" s="64" t="s">
        <v>1446</v>
      </c>
      <c r="I543" s="64" t="s">
        <v>1520</v>
      </c>
      <c r="J543" s="64" t="s">
        <v>1519</v>
      </c>
      <c r="K543" s="64" t="s">
        <v>1519</v>
      </c>
      <c r="L543" s="64" t="s">
        <v>1521</v>
      </c>
      <c r="M543" s="64" t="s">
        <v>1446</v>
      </c>
      <c r="N543" s="64" t="s">
        <v>1519</v>
      </c>
      <c r="O543" s="64" t="s">
        <v>1446</v>
      </c>
      <c r="P543" s="64" t="s">
        <v>1520</v>
      </c>
      <c r="Q543" s="64" t="s">
        <v>1519</v>
      </c>
      <c r="R543" s="64" t="s">
        <v>1519</v>
      </c>
      <c r="S543" s="64" t="s">
        <v>1519</v>
      </c>
      <c r="T543" s="64" t="s">
        <v>1521</v>
      </c>
      <c r="U543" s="64" t="s">
        <v>1519</v>
      </c>
      <c r="V543" s="64" t="s">
        <v>1519</v>
      </c>
      <c r="W543" s="64" t="s">
        <v>1520</v>
      </c>
      <c r="X543" s="64" t="s">
        <v>1519</v>
      </c>
      <c r="Y543" s="64" t="s">
        <v>1519</v>
      </c>
      <c r="Z543" s="64" t="s">
        <v>1519</v>
      </c>
      <c r="AA543" s="64" t="s">
        <v>1519</v>
      </c>
      <c r="AB543" s="64" t="s">
        <v>1521</v>
      </c>
      <c r="AC543" s="64" t="s">
        <v>1519</v>
      </c>
      <c r="AD543" s="64" t="s">
        <v>1520</v>
      </c>
      <c r="AE543" s="64" t="s">
        <v>1519</v>
      </c>
      <c r="AF543" s="64" t="s">
        <v>1446</v>
      </c>
      <c r="AG543" s="64"/>
      <c r="AH543" s="64">
        <f t="shared" si="42"/>
        <v>30</v>
      </c>
      <c r="AI543" s="64">
        <f t="shared" si="43"/>
        <v>19</v>
      </c>
      <c r="AJ543" s="64">
        <f t="shared" si="44"/>
        <v>3</v>
      </c>
      <c r="AK543" s="64">
        <f t="shared" si="45"/>
        <v>4</v>
      </c>
      <c r="AL543" s="64">
        <f t="shared" si="46"/>
        <v>4</v>
      </c>
    </row>
    <row r="544" spans="1:38">
      <c r="A544" s="63" t="str">
        <f>[1]Employee_Master!A540</f>
        <v>EMP0538</v>
      </c>
      <c r="B544" s="63" t="str">
        <f>[1]Employee_Master!B540</f>
        <v>Nikita Suri</v>
      </c>
      <c r="C544" s="64" t="s">
        <v>1519</v>
      </c>
      <c r="D544" s="64" t="s">
        <v>1519</v>
      </c>
      <c r="E544" s="64" t="s">
        <v>1519</v>
      </c>
      <c r="F544" s="64" t="s">
        <v>1519</v>
      </c>
      <c r="G544" s="64" t="s">
        <v>1519</v>
      </c>
      <c r="H544" s="64" t="s">
        <v>1519</v>
      </c>
      <c r="I544" s="64" t="s">
        <v>1520</v>
      </c>
      <c r="J544" s="64" t="s">
        <v>1519</v>
      </c>
      <c r="K544" s="64" t="s">
        <v>1519</v>
      </c>
      <c r="L544" s="64" t="s">
        <v>1521</v>
      </c>
      <c r="M544" s="64" t="s">
        <v>1446</v>
      </c>
      <c r="N544" s="64" t="s">
        <v>1519</v>
      </c>
      <c r="O544" s="64" t="s">
        <v>1519</v>
      </c>
      <c r="P544" s="64" t="s">
        <v>1520</v>
      </c>
      <c r="Q544" s="64" t="s">
        <v>1519</v>
      </c>
      <c r="R544" s="64" t="s">
        <v>1446</v>
      </c>
      <c r="S544" s="64" t="s">
        <v>1519</v>
      </c>
      <c r="T544" s="64" t="s">
        <v>1521</v>
      </c>
      <c r="U544" s="64" t="s">
        <v>1519</v>
      </c>
      <c r="V544" s="64" t="s">
        <v>1519</v>
      </c>
      <c r="W544" s="64" t="s">
        <v>1520</v>
      </c>
      <c r="X544" s="64" t="s">
        <v>1519</v>
      </c>
      <c r="Y544" s="64" t="s">
        <v>1519</v>
      </c>
      <c r="Z544" s="64" t="s">
        <v>1519</v>
      </c>
      <c r="AA544" s="64" t="s">
        <v>1519</v>
      </c>
      <c r="AB544" s="64" t="s">
        <v>1521</v>
      </c>
      <c r="AC544" s="64" t="s">
        <v>1519</v>
      </c>
      <c r="AD544" s="64" t="s">
        <v>1520</v>
      </c>
      <c r="AE544" s="64" t="s">
        <v>1519</v>
      </c>
      <c r="AF544" s="64" t="s">
        <v>1446</v>
      </c>
      <c r="AG544" s="64"/>
      <c r="AH544" s="64">
        <f t="shared" si="42"/>
        <v>30</v>
      </c>
      <c r="AI544" s="64">
        <f t="shared" si="43"/>
        <v>20</v>
      </c>
      <c r="AJ544" s="64">
        <f t="shared" si="44"/>
        <v>3</v>
      </c>
      <c r="AK544" s="64">
        <f t="shared" si="45"/>
        <v>4</v>
      </c>
      <c r="AL544" s="64">
        <f t="shared" si="46"/>
        <v>3</v>
      </c>
    </row>
    <row r="545" spans="1:38">
      <c r="A545" s="63" t="str">
        <f>[1]Employee_Master!A541</f>
        <v>EMP0539</v>
      </c>
      <c r="B545" s="63" t="str">
        <f>[1]Employee_Master!B541</f>
        <v>Nikita Malik</v>
      </c>
      <c r="C545" s="64" t="s">
        <v>1519</v>
      </c>
      <c r="D545" s="64" t="s">
        <v>1446</v>
      </c>
      <c r="E545" s="64" t="s">
        <v>1446</v>
      </c>
      <c r="F545" s="64" t="s">
        <v>1446</v>
      </c>
      <c r="G545" s="64" t="s">
        <v>1519</v>
      </c>
      <c r="H545" s="64" t="s">
        <v>1519</v>
      </c>
      <c r="I545" s="64" t="s">
        <v>1520</v>
      </c>
      <c r="J545" s="64" t="s">
        <v>1519</v>
      </c>
      <c r="K545" s="64" t="s">
        <v>1519</v>
      </c>
      <c r="L545" s="64" t="s">
        <v>1521</v>
      </c>
      <c r="M545" s="64" t="s">
        <v>1519</v>
      </c>
      <c r="N545" s="64" t="s">
        <v>1519</v>
      </c>
      <c r="O545" s="64" t="s">
        <v>1519</v>
      </c>
      <c r="P545" s="64" t="s">
        <v>1520</v>
      </c>
      <c r="Q545" s="64" t="s">
        <v>1446</v>
      </c>
      <c r="R545" s="64" t="s">
        <v>1446</v>
      </c>
      <c r="S545" s="64" t="s">
        <v>1519</v>
      </c>
      <c r="T545" s="64" t="s">
        <v>1521</v>
      </c>
      <c r="U545" s="64" t="s">
        <v>1446</v>
      </c>
      <c r="V545" s="64" t="s">
        <v>1519</v>
      </c>
      <c r="W545" s="64" t="s">
        <v>1520</v>
      </c>
      <c r="X545" s="64" t="s">
        <v>1519</v>
      </c>
      <c r="Y545" s="64" t="s">
        <v>1519</v>
      </c>
      <c r="Z545" s="64" t="s">
        <v>1519</v>
      </c>
      <c r="AA545" s="64" t="s">
        <v>1519</v>
      </c>
      <c r="AB545" s="64" t="s">
        <v>1521</v>
      </c>
      <c r="AC545" s="64" t="s">
        <v>1519</v>
      </c>
      <c r="AD545" s="64" t="s">
        <v>1520</v>
      </c>
      <c r="AE545" s="64" t="s">
        <v>1519</v>
      </c>
      <c r="AF545" s="64" t="s">
        <v>1519</v>
      </c>
      <c r="AG545" s="64"/>
      <c r="AH545" s="64">
        <f t="shared" si="42"/>
        <v>30</v>
      </c>
      <c r="AI545" s="64">
        <f t="shared" si="43"/>
        <v>17</v>
      </c>
      <c r="AJ545" s="64">
        <f t="shared" si="44"/>
        <v>3</v>
      </c>
      <c r="AK545" s="64">
        <f t="shared" si="45"/>
        <v>4</v>
      </c>
      <c r="AL545" s="64">
        <f t="shared" si="46"/>
        <v>6</v>
      </c>
    </row>
    <row r="546" spans="1:38">
      <c r="A546" s="63" t="str">
        <f>[1]Employee_Master!A542</f>
        <v>EMP0540</v>
      </c>
      <c r="B546" s="63" t="str">
        <f>[1]Employee_Master!B542</f>
        <v>Nikita Qureshi</v>
      </c>
      <c r="C546" s="64" t="s">
        <v>1519</v>
      </c>
      <c r="D546" s="64" t="s">
        <v>1519</v>
      </c>
      <c r="E546" s="64" t="s">
        <v>1519</v>
      </c>
      <c r="F546" s="64" t="s">
        <v>1446</v>
      </c>
      <c r="G546" s="64" t="s">
        <v>1519</v>
      </c>
      <c r="H546" s="64" t="s">
        <v>1519</v>
      </c>
      <c r="I546" s="64" t="s">
        <v>1520</v>
      </c>
      <c r="J546" s="64" t="s">
        <v>1519</v>
      </c>
      <c r="K546" s="64" t="s">
        <v>1519</v>
      </c>
      <c r="L546" s="64" t="s">
        <v>1521</v>
      </c>
      <c r="M546" s="64" t="s">
        <v>1446</v>
      </c>
      <c r="N546" s="64" t="s">
        <v>1446</v>
      </c>
      <c r="O546" s="64" t="s">
        <v>1519</v>
      </c>
      <c r="P546" s="64" t="s">
        <v>1520</v>
      </c>
      <c r="Q546" s="64" t="s">
        <v>1519</v>
      </c>
      <c r="R546" s="64" t="s">
        <v>1446</v>
      </c>
      <c r="S546" s="64" t="s">
        <v>1519</v>
      </c>
      <c r="T546" s="64" t="s">
        <v>1521</v>
      </c>
      <c r="U546" s="64" t="s">
        <v>1446</v>
      </c>
      <c r="V546" s="64" t="s">
        <v>1519</v>
      </c>
      <c r="W546" s="64" t="s">
        <v>1520</v>
      </c>
      <c r="X546" s="64" t="s">
        <v>1519</v>
      </c>
      <c r="Y546" s="64" t="s">
        <v>1519</v>
      </c>
      <c r="Z546" s="64" t="s">
        <v>1519</v>
      </c>
      <c r="AA546" s="64" t="s">
        <v>1519</v>
      </c>
      <c r="AB546" s="64" t="s">
        <v>1521</v>
      </c>
      <c r="AC546" s="64" t="s">
        <v>1519</v>
      </c>
      <c r="AD546" s="64" t="s">
        <v>1520</v>
      </c>
      <c r="AE546" s="64" t="s">
        <v>1519</v>
      </c>
      <c r="AF546" s="64" t="s">
        <v>1519</v>
      </c>
      <c r="AG546" s="64"/>
      <c r="AH546" s="64">
        <f t="shared" si="42"/>
        <v>30</v>
      </c>
      <c r="AI546" s="64">
        <f t="shared" si="43"/>
        <v>18</v>
      </c>
      <c r="AJ546" s="64">
        <f t="shared" si="44"/>
        <v>3</v>
      </c>
      <c r="AK546" s="64">
        <f t="shared" si="45"/>
        <v>4</v>
      </c>
      <c r="AL546" s="64">
        <f t="shared" si="46"/>
        <v>5</v>
      </c>
    </row>
    <row r="547" spans="1:38">
      <c r="A547" s="63" t="str">
        <f>[1]Employee_Master!A543</f>
        <v>EMP0541</v>
      </c>
      <c r="B547" s="63" t="str">
        <f>[1]Employee_Master!B543</f>
        <v>Nikita Shaikh</v>
      </c>
      <c r="C547" s="64" t="s">
        <v>1519</v>
      </c>
      <c r="D547" s="64" t="s">
        <v>1519</v>
      </c>
      <c r="E547" s="64" t="s">
        <v>1519</v>
      </c>
      <c r="F547" s="64" t="s">
        <v>1519</v>
      </c>
      <c r="G547" s="64" t="s">
        <v>1519</v>
      </c>
      <c r="H547" s="64" t="s">
        <v>1519</v>
      </c>
      <c r="I547" s="64" t="s">
        <v>1520</v>
      </c>
      <c r="J547" s="64" t="s">
        <v>1519</v>
      </c>
      <c r="K547" s="64" t="s">
        <v>1519</v>
      </c>
      <c r="L547" s="64" t="s">
        <v>1521</v>
      </c>
      <c r="M547" s="64" t="s">
        <v>1519</v>
      </c>
      <c r="N547" s="64" t="s">
        <v>1519</v>
      </c>
      <c r="O547" s="64" t="s">
        <v>1519</v>
      </c>
      <c r="P547" s="64" t="s">
        <v>1520</v>
      </c>
      <c r="Q547" s="64" t="s">
        <v>1519</v>
      </c>
      <c r="R547" s="64" t="s">
        <v>1519</v>
      </c>
      <c r="S547" s="64" t="s">
        <v>1446</v>
      </c>
      <c r="T547" s="64" t="s">
        <v>1521</v>
      </c>
      <c r="U547" s="64" t="s">
        <v>1519</v>
      </c>
      <c r="V547" s="64" t="s">
        <v>1519</v>
      </c>
      <c r="W547" s="64" t="s">
        <v>1520</v>
      </c>
      <c r="X547" s="64" t="s">
        <v>1519</v>
      </c>
      <c r="Y547" s="64" t="s">
        <v>1519</v>
      </c>
      <c r="Z547" s="64" t="s">
        <v>1446</v>
      </c>
      <c r="AA547" s="64" t="s">
        <v>1519</v>
      </c>
      <c r="AB547" s="64" t="s">
        <v>1521</v>
      </c>
      <c r="AC547" s="64" t="s">
        <v>1519</v>
      </c>
      <c r="AD547" s="64" t="s">
        <v>1520</v>
      </c>
      <c r="AE547" s="64" t="s">
        <v>1519</v>
      </c>
      <c r="AF547" s="64" t="s">
        <v>1519</v>
      </c>
      <c r="AG547" s="64"/>
      <c r="AH547" s="64">
        <f t="shared" si="42"/>
        <v>30</v>
      </c>
      <c r="AI547" s="64">
        <f t="shared" si="43"/>
        <v>21</v>
      </c>
      <c r="AJ547" s="64">
        <f t="shared" si="44"/>
        <v>3</v>
      </c>
      <c r="AK547" s="64">
        <f t="shared" si="45"/>
        <v>4</v>
      </c>
      <c r="AL547" s="64">
        <f t="shared" si="46"/>
        <v>2</v>
      </c>
    </row>
    <row r="548" spans="1:38">
      <c r="A548" s="63" t="str">
        <f>[1]Employee_Master!A544</f>
        <v>EMP0542</v>
      </c>
      <c r="B548" s="63" t="str">
        <f>[1]Employee_Master!B544</f>
        <v>Nikita Chaudhary</v>
      </c>
      <c r="C548" s="64" t="s">
        <v>1519</v>
      </c>
      <c r="D548" s="64" t="s">
        <v>1519</v>
      </c>
      <c r="E548" s="64" t="s">
        <v>1446</v>
      </c>
      <c r="F548" s="64" t="s">
        <v>1519</v>
      </c>
      <c r="G548" s="64" t="s">
        <v>1519</v>
      </c>
      <c r="H548" s="64" t="s">
        <v>1519</v>
      </c>
      <c r="I548" s="64" t="s">
        <v>1520</v>
      </c>
      <c r="J548" s="64" t="s">
        <v>1519</v>
      </c>
      <c r="K548" s="64" t="s">
        <v>1519</v>
      </c>
      <c r="L548" s="64" t="s">
        <v>1521</v>
      </c>
      <c r="M548" s="64" t="s">
        <v>1519</v>
      </c>
      <c r="N548" s="64" t="s">
        <v>1519</v>
      </c>
      <c r="O548" s="64" t="s">
        <v>1519</v>
      </c>
      <c r="P548" s="64" t="s">
        <v>1520</v>
      </c>
      <c r="Q548" s="64" t="s">
        <v>1519</v>
      </c>
      <c r="R548" s="64" t="s">
        <v>1519</v>
      </c>
      <c r="S548" s="64" t="s">
        <v>1519</v>
      </c>
      <c r="T548" s="64" t="s">
        <v>1521</v>
      </c>
      <c r="U548" s="64" t="s">
        <v>1519</v>
      </c>
      <c r="V548" s="64" t="s">
        <v>1519</v>
      </c>
      <c r="W548" s="64" t="s">
        <v>1520</v>
      </c>
      <c r="X548" s="64" t="s">
        <v>1519</v>
      </c>
      <c r="Y548" s="64" t="s">
        <v>1519</v>
      </c>
      <c r="Z548" s="64" t="s">
        <v>1446</v>
      </c>
      <c r="AA548" s="64" t="s">
        <v>1519</v>
      </c>
      <c r="AB548" s="64" t="s">
        <v>1521</v>
      </c>
      <c r="AC548" s="64" t="s">
        <v>1519</v>
      </c>
      <c r="AD548" s="64" t="s">
        <v>1520</v>
      </c>
      <c r="AE548" s="64" t="s">
        <v>1519</v>
      </c>
      <c r="AF548" s="64" t="s">
        <v>1446</v>
      </c>
      <c r="AG548" s="64"/>
      <c r="AH548" s="64">
        <f t="shared" si="42"/>
        <v>30</v>
      </c>
      <c r="AI548" s="64">
        <f t="shared" si="43"/>
        <v>20</v>
      </c>
      <c r="AJ548" s="64">
        <f t="shared" si="44"/>
        <v>3</v>
      </c>
      <c r="AK548" s="64">
        <f t="shared" si="45"/>
        <v>4</v>
      </c>
      <c r="AL548" s="64">
        <f t="shared" si="46"/>
        <v>3</v>
      </c>
    </row>
    <row r="549" spans="1:38">
      <c r="A549" s="63" t="str">
        <f>[1]Employee_Master!A545</f>
        <v>EMP0543</v>
      </c>
      <c r="B549" s="63" t="str">
        <f>[1]Employee_Master!B545</f>
        <v>Nikita Tyagi</v>
      </c>
      <c r="C549" s="64" t="s">
        <v>1519</v>
      </c>
      <c r="D549" s="64" t="s">
        <v>1519</v>
      </c>
      <c r="E549" s="64" t="s">
        <v>1519</v>
      </c>
      <c r="F549" s="64" t="s">
        <v>1519</v>
      </c>
      <c r="G549" s="64" t="s">
        <v>1446</v>
      </c>
      <c r="H549" s="64" t="s">
        <v>1519</v>
      </c>
      <c r="I549" s="64" t="s">
        <v>1520</v>
      </c>
      <c r="J549" s="64" t="s">
        <v>1519</v>
      </c>
      <c r="K549" s="64" t="s">
        <v>1519</v>
      </c>
      <c r="L549" s="64" t="s">
        <v>1521</v>
      </c>
      <c r="M549" s="64" t="s">
        <v>1519</v>
      </c>
      <c r="N549" s="64" t="s">
        <v>1519</v>
      </c>
      <c r="O549" s="64" t="s">
        <v>1519</v>
      </c>
      <c r="P549" s="64" t="s">
        <v>1520</v>
      </c>
      <c r="Q549" s="64" t="s">
        <v>1519</v>
      </c>
      <c r="R549" s="64" t="s">
        <v>1519</v>
      </c>
      <c r="S549" s="64" t="s">
        <v>1446</v>
      </c>
      <c r="T549" s="64" t="s">
        <v>1521</v>
      </c>
      <c r="U549" s="64" t="s">
        <v>1519</v>
      </c>
      <c r="V549" s="64" t="s">
        <v>1519</v>
      </c>
      <c r="W549" s="64" t="s">
        <v>1520</v>
      </c>
      <c r="X549" s="64" t="s">
        <v>1519</v>
      </c>
      <c r="Y549" s="64" t="s">
        <v>1519</v>
      </c>
      <c r="Z549" s="64" t="s">
        <v>1519</v>
      </c>
      <c r="AA549" s="64" t="s">
        <v>1519</v>
      </c>
      <c r="AB549" s="64" t="s">
        <v>1521</v>
      </c>
      <c r="AC549" s="64" t="s">
        <v>1519</v>
      </c>
      <c r="AD549" s="64" t="s">
        <v>1520</v>
      </c>
      <c r="AE549" s="64" t="s">
        <v>1519</v>
      </c>
      <c r="AF549" s="64" t="s">
        <v>1519</v>
      </c>
      <c r="AG549" s="64"/>
      <c r="AH549" s="64">
        <f t="shared" si="42"/>
        <v>30</v>
      </c>
      <c r="AI549" s="64">
        <f t="shared" si="43"/>
        <v>21</v>
      </c>
      <c r="AJ549" s="64">
        <f t="shared" si="44"/>
        <v>3</v>
      </c>
      <c r="AK549" s="64">
        <f t="shared" si="45"/>
        <v>4</v>
      </c>
      <c r="AL549" s="64">
        <f t="shared" si="46"/>
        <v>2</v>
      </c>
    </row>
    <row r="550" spans="1:38">
      <c r="A550" s="63" t="str">
        <f>[1]Employee_Master!A546</f>
        <v>EMP0544</v>
      </c>
      <c r="B550" s="63" t="str">
        <f>[1]Employee_Master!B546</f>
        <v>Nikita Jain</v>
      </c>
      <c r="C550" s="64" t="s">
        <v>1446</v>
      </c>
      <c r="D550" s="64" t="s">
        <v>1519</v>
      </c>
      <c r="E550" s="64" t="s">
        <v>1519</v>
      </c>
      <c r="F550" s="64" t="s">
        <v>1519</v>
      </c>
      <c r="G550" s="64" t="s">
        <v>1519</v>
      </c>
      <c r="H550" s="64" t="s">
        <v>1519</v>
      </c>
      <c r="I550" s="64" t="s">
        <v>1520</v>
      </c>
      <c r="J550" s="64" t="s">
        <v>1519</v>
      </c>
      <c r="K550" s="64" t="s">
        <v>1519</v>
      </c>
      <c r="L550" s="64" t="s">
        <v>1521</v>
      </c>
      <c r="M550" s="64" t="s">
        <v>1519</v>
      </c>
      <c r="N550" s="64" t="s">
        <v>1519</v>
      </c>
      <c r="O550" s="64" t="s">
        <v>1519</v>
      </c>
      <c r="P550" s="64" t="s">
        <v>1520</v>
      </c>
      <c r="Q550" s="64" t="s">
        <v>1519</v>
      </c>
      <c r="R550" s="64" t="s">
        <v>1519</v>
      </c>
      <c r="S550" s="64" t="s">
        <v>1519</v>
      </c>
      <c r="T550" s="64" t="s">
        <v>1521</v>
      </c>
      <c r="U550" s="64" t="s">
        <v>1519</v>
      </c>
      <c r="V550" s="64" t="s">
        <v>1446</v>
      </c>
      <c r="W550" s="64" t="s">
        <v>1520</v>
      </c>
      <c r="X550" s="64" t="s">
        <v>1519</v>
      </c>
      <c r="Y550" s="64" t="s">
        <v>1519</v>
      </c>
      <c r="Z550" s="64" t="s">
        <v>1519</v>
      </c>
      <c r="AA550" s="64" t="s">
        <v>1446</v>
      </c>
      <c r="AB550" s="64" t="s">
        <v>1521</v>
      </c>
      <c r="AC550" s="64" t="s">
        <v>1519</v>
      </c>
      <c r="AD550" s="64" t="s">
        <v>1520</v>
      </c>
      <c r="AE550" s="64" t="s">
        <v>1519</v>
      </c>
      <c r="AF550" s="64" t="s">
        <v>1519</v>
      </c>
      <c r="AG550" s="64"/>
      <c r="AH550" s="64">
        <f t="shared" si="42"/>
        <v>30</v>
      </c>
      <c r="AI550" s="64">
        <f t="shared" si="43"/>
        <v>20</v>
      </c>
      <c r="AJ550" s="64">
        <f t="shared" si="44"/>
        <v>3</v>
      </c>
      <c r="AK550" s="64">
        <f t="shared" si="45"/>
        <v>4</v>
      </c>
      <c r="AL550" s="64">
        <f t="shared" si="46"/>
        <v>3</v>
      </c>
    </row>
    <row r="551" spans="1:38">
      <c r="A551" s="63" t="str">
        <f>[1]Employee_Master!A547</f>
        <v>EMP0545</v>
      </c>
      <c r="B551" s="63" t="str">
        <f>[1]Employee_Master!B547</f>
        <v>Nikita Agarwal</v>
      </c>
      <c r="C551" s="64" t="s">
        <v>1519</v>
      </c>
      <c r="D551" s="64" t="s">
        <v>1519</v>
      </c>
      <c r="E551" s="64" t="s">
        <v>1519</v>
      </c>
      <c r="F551" s="64" t="s">
        <v>1519</v>
      </c>
      <c r="G551" s="64" t="s">
        <v>1519</v>
      </c>
      <c r="H551" s="64" t="s">
        <v>1519</v>
      </c>
      <c r="I551" s="64" t="s">
        <v>1520</v>
      </c>
      <c r="J551" s="64" t="s">
        <v>1446</v>
      </c>
      <c r="K551" s="64" t="s">
        <v>1519</v>
      </c>
      <c r="L551" s="64" t="s">
        <v>1521</v>
      </c>
      <c r="M551" s="64" t="s">
        <v>1519</v>
      </c>
      <c r="N551" s="64" t="s">
        <v>1446</v>
      </c>
      <c r="O551" s="64" t="s">
        <v>1519</v>
      </c>
      <c r="P551" s="64" t="s">
        <v>1520</v>
      </c>
      <c r="Q551" s="64" t="s">
        <v>1446</v>
      </c>
      <c r="R551" s="64" t="s">
        <v>1519</v>
      </c>
      <c r="S551" s="64" t="s">
        <v>1519</v>
      </c>
      <c r="T551" s="64" t="s">
        <v>1521</v>
      </c>
      <c r="U551" s="64" t="s">
        <v>1519</v>
      </c>
      <c r="V551" s="64" t="s">
        <v>1446</v>
      </c>
      <c r="W551" s="64" t="s">
        <v>1520</v>
      </c>
      <c r="X551" s="64" t="s">
        <v>1519</v>
      </c>
      <c r="Y551" s="64" t="s">
        <v>1519</v>
      </c>
      <c r="Z551" s="64" t="s">
        <v>1519</v>
      </c>
      <c r="AA551" s="64" t="s">
        <v>1519</v>
      </c>
      <c r="AB551" s="64" t="s">
        <v>1521</v>
      </c>
      <c r="AC551" s="64" t="s">
        <v>1519</v>
      </c>
      <c r="AD551" s="64" t="s">
        <v>1520</v>
      </c>
      <c r="AE551" s="64" t="s">
        <v>1519</v>
      </c>
      <c r="AF551" s="64" t="s">
        <v>1519</v>
      </c>
      <c r="AG551" s="64"/>
      <c r="AH551" s="64">
        <f t="shared" si="42"/>
        <v>30</v>
      </c>
      <c r="AI551" s="64">
        <f t="shared" si="43"/>
        <v>19</v>
      </c>
      <c r="AJ551" s="64">
        <f t="shared" si="44"/>
        <v>3</v>
      </c>
      <c r="AK551" s="64">
        <f t="shared" si="45"/>
        <v>4</v>
      </c>
      <c r="AL551" s="64">
        <f t="shared" si="46"/>
        <v>4</v>
      </c>
    </row>
    <row r="552" spans="1:38">
      <c r="A552" s="63" t="str">
        <f>[1]Employee_Master!A548</f>
        <v>EMP0546</v>
      </c>
      <c r="B552" s="63" t="str">
        <f>[1]Employee_Master!B548</f>
        <v>Nikita Nair</v>
      </c>
      <c r="C552" s="64" t="s">
        <v>1519</v>
      </c>
      <c r="D552" s="64" t="s">
        <v>1446</v>
      </c>
      <c r="E552" s="64" t="s">
        <v>1519</v>
      </c>
      <c r="F552" s="64" t="s">
        <v>1519</v>
      </c>
      <c r="G552" s="64" t="s">
        <v>1519</v>
      </c>
      <c r="H552" s="64" t="s">
        <v>1519</v>
      </c>
      <c r="I552" s="64" t="s">
        <v>1520</v>
      </c>
      <c r="J552" s="64" t="s">
        <v>1446</v>
      </c>
      <c r="K552" s="64" t="s">
        <v>1446</v>
      </c>
      <c r="L552" s="64" t="s">
        <v>1521</v>
      </c>
      <c r="M552" s="64" t="s">
        <v>1519</v>
      </c>
      <c r="N552" s="64" t="s">
        <v>1519</v>
      </c>
      <c r="O552" s="64" t="s">
        <v>1519</v>
      </c>
      <c r="P552" s="64" t="s">
        <v>1520</v>
      </c>
      <c r="Q552" s="64" t="s">
        <v>1519</v>
      </c>
      <c r="R552" s="64" t="s">
        <v>1519</v>
      </c>
      <c r="S552" s="64" t="s">
        <v>1446</v>
      </c>
      <c r="T552" s="64" t="s">
        <v>1521</v>
      </c>
      <c r="U552" s="64" t="s">
        <v>1519</v>
      </c>
      <c r="V552" s="64" t="s">
        <v>1446</v>
      </c>
      <c r="W552" s="64" t="s">
        <v>1520</v>
      </c>
      <c r="X552" s="64" t="s">
        <v>1519</v>
      </c>
      <c r="Y552" s="64" t="s">
        <v>1519</v>
      </c>
      <c r="Z552" s="64" t="s">
        <v>1519</v>
      </c>
      <c r="AA552" s="64" t="s">
        <v>1519</v>
      </c>
      <c r="AB552" s="64" t="s">
        <v>1521</v>
      </c>
      <c r="AC552" s="64" t="s">
        <v>1519</v>
      </c>
      <c r="AD552" s="64" t="s">
        <v>1520</v>
      </c>
      <c r="AE552" s="64" t="s">
        <v>1519</v>
      </c>
      <c r="AF552" s="64" t="s">
        <v>1519</v>
      </c>
      <c r="AG552" s="64"/>
      <c r="AH552" s="64">
        <f t="shared" si="42"/>
        <v>30</v>
      </c>
      <c r="AI552" s="64">
        <f t="shared" si="43"/>
        <v>18</v>
      </c>
      <c r="AJ552" s="64">
        <f t="shared" si="44"/>
        <v>3</v>
      </c>
      <c r="AK552" s="64">
        <f t="shared" si="45"/>
        <v>4</v>
      </c>
      <c r="AL552" s="64">
        <f t="shared" si="46"/>
        <v>5</v>
      </c>
    </row>
    <row r="553" spans="1:38">
      <c r="A553" s="63" t="str">
        <f>[1]Employee_Master!A549</f>
        <v>EMP0547</v>
      </c>
      <c r="B553" s="63" t="str">
        <f>[1]Employee_Master!B549</f>
        <v>Faizan Khan</v>
      </c>
      <c r="C553" s="64" t="s">
        <v>1446</v>
      </c>
      <c r="D553" s="64" t="s">
        <v>1519</v>
      </c>
      <c r="E553" s="64" t="s">
        <v>1519</v>
      </c>
      <c r="F553" s="64" t="s">
        <v>1519</v>
      </c>
      <c r="G553" s="64" t="s">
        <v>1519</v>
      </c>
      <c r="H553" s="64" t="s">
        <v>1446</v>
      </c>
      <c r="I553" s="64" t="s">
        <v>1520</v>
      </c>
      <c r="J553" s="64" t="s">
        <v>1519</v>
      </c>
      <c r="K553" s="64" t="s">
        <v>1519</v>
      </c>
      <c r="L553" s="64" t="s">
        <v>1521</v>
      </c>
      <c r="M553" s="64" t="s">
        <v>1519</v>
      </c>
      <c r="N553" s="64" t="s">
        <v>1519</v>
      </c>
      <c r="O553" s="64" t="s">
        <v>1519</v>
      </c>
      <c r="P553" s="64" t="s">
        <v>1520</v>
      </c>
      <c r="Q553" s="64" t="s">
        <v>1519</v>
      </c>
      <c r="R553" s="64" t="s">
        <v>1519</v>
      </c>
      <c r="S553" s="64" t="s">
        <v>1519</v>
      </c>
      <c r="T553" s="64" t="s">
        <v>1521</v>
      </c>
      <c r="U553" s="64" t="s">
        <v>1446</v>
      </c>
      <c r="V553" s="64" t="s">
        <v>1519</v>
      </c>
      <c r="W553" s="64" t="s">
        <v>1520</v>
      </c>
      <c r="X553" s="64" t="s">
        <v>1519</v>
      </c>
      <c r="Y553" s="64" t="s">
        <v>1519</v>
      </c>
      <c r="Z553" s="64" t="s">
        <v>1519</v>
      </c>
      <c r="AA553" s="64" t="s">
        <v>1519</v>
      </c>
      <c r="AB553" s="64" t="s">
        <v>1521</v>
      </c>
      <c r="AC553" s="64" t="s">
        <v>1519</v>
      </c>
      <c r="AD553" s="64" t="s">
        <v>1520</v>
      </c>
      <c r="AE553" s="64" t="s">
        <v>1446</v>
      </c>
      <c r="AF553" s="64" t="s">
        <v>1519</v>
      </c>
      <c r="AG553" s="64"/>
      <c r="AH553" s="64">
        <f t="shared" si="42"/>
        <v>30</v>
      </c>
      <c r="AI553" s="64">
        <f t="shared" si="43"/>
        <v>19</v>
      </c>
      <c r="AJ553" s="64">
        <f t="shared" si="44"/>
        <v>3</v>
      </c>
      <c r="AK553" s="64">
        <f t="shared" si="45"/>
        <v>4</v>
      </c>
      <c r="AL553" s="64">
        <f t="shared" si="46"/>
        <v>4</v>
      </c>
    </row>
    <row r="554" spans="1:38">
      <c r="A554" s="63" t="str">
        <f>[1]Employee_Master!A550</f>
        <v>EMP0548</v>
      </c>
      <c r="B554" s="63" t="str">
        <f>[1]Employee_Master!B550</f>
        <v>Faizan Sharma</v>
      </c>
      <c r="C554" s="64" t="s">
        <v>1519</v>
      </c>
      <c r="D554" s="64" t="s">
        <v>1446</v>
      </c>
      <c r="E554" s="64" t="s">
        <v>1519</v>
      </c>
      <c r="F554" s="64" t="s">
        <v>1519</v>
      </c>
      <c r="G554" s="64" t="s">
        <v>1519</v>
      </c>
      <c r="H554" s="64" t="s">
        <v>1519</v>
      </c>
      <c r="I554" s="64" t="s">
        <v>1520</v>
      </c>
      <c r="J554" s="64" t="s">
        <v>1446</v>
      </c>
      <c r="K554" s="64" t="s">
        <v>1519</v>
      </c>
      <c r="L554" s="64" t="s">
        <v>1521</v>
      </c>
      <c r="M554" s="64" t="s">
        <v>1446</v>
      </c>
      <c r="N554" s="64" t="s">
        <v>1446</v>
      </c>
      <c r="O554" s="64" t="s">
        <v>1519</v>
      </c>
      <c r="P554" s="64" t="s">
        <v>1520</v>
      </c>
      <c r="Q554" s="64" t="s">
        <v>1519</v>
      </c>
      <c r="R554" s="64" t="s">
        <v>1519</v>
      </c>
      <c r="S554" s="64" t="s">
        <v>1519</v>
      </c>
      <c r="T554" s="64" t="s">
        <v>1521</v>
      </c>
      <c r="U554" s="64" t="s">
        <v>1519</v>
      </c>
      <c r="V554" s="64" t="s">
        <v>1446</v>
      </c>
      <c r="W554" s="64" t="s">
        <v>1520</v>
      </c>
      <c r="X554" s="64" t="s">
        <v>1519</v>
      </c>
      <c r="Y554" s="64" t="s">
        <v>1519</v>
      </c>
      <c r="Z554" s="64" t="s">
        <v>1519</v>
      </c>
      <c r="AA554" s="64" t="s">
        <v>1519</v>
      </c>
      <c r="AB554" s="64" t="s">
        <v>1521</v>
      </c>
      <c r="AC554" s="64" t="s">
        <v>1519</v>
      </c>
      <c r="AD554" s="64" t="s">
        <v>1520</v>
      </c>
      <c r="AE554" s="64" t="s">
        <v>1446</v>
      </c>
      <c r="AF554" s="64" t="s">
        <v>1519</v>
      </c>
      <c r="AG554" s="64"/>
      <c r="AH554" s="64">
        <f t="shared" si="42"/>
        <v>30</v>
      </c>
      <c r="AI554" s="64">
        <f t="shared" si="43"/>
        <v>17</v>
      </c>
      <c r="AJ554" s="64">
        <f t="shared" si="44"/>
        <v>3</v>
      </c>
      <c r="AK554" s="64">
        <f t="shared" si="45"/>
        <v>4</v>
      </c>
      <c r="AL554" s="64">
        <f t="shared" si="46"/>
        <v>6</v>
      </c>
    </row>
    <row r="555" spans="1:38">
      <c r="A555" s="63" t="str">
        <f>[1]Employee_Master!A551</f>
        <v>EMP0549</v>
      </c>
      <c r="B555" s="63" t="str">
        <f>[1]Employee_Master!B551</f>
        <v>Faizan Raza</v>
      </c>
      <c r="C555" s="64" t="s">
        <v>1446</v>
      </c>
      <c r="D555" s="64" t="s">
        <v>1446</v>
      </c>
      <c r="E555" s="64" t="s">
        <v>1519</v>
      </c>
      <c r="F555" s="64" t="s">
        <v>1446</v>
      </c>
      <c r="G555" s="64" t="s">
        <v>1519</v>
      </c>
      <c r="H555" s="64" t="s">
        <v>1446</v>
      </c>
      <c r="I555" s="64" t="s">
        <v>1520</v>
      </c>
      <c r="J555" s="64" t="s">
        <v>1519</v>
      </c>
      <c r="K555" s="64" t="s">
        <v>1519</v>
      </c>
      <c r="L555" s="64" t="s">
        <v>1521</v>
      </c>
      <c r="M555" s="64" t="s">
        <v>1519</v>
      </c>
      <c r="N555" s="64" t="s">
        <v>1519</v>
      </c>
      <c r="O555" s="64" t="s">
        <v>1519</v>
      </c>
      <c r="P555" s="64" t="s">
        <v>1520</v>
      </c>
      <c r="Q555" s="64" t="s">
        <v>1519</v>
      </c>
      <c r="R555" s="64" t="s">
        <v>1519</v>
      </c>
      <c r="S555" s="64" t="s">
        <v>1519</v>
      </c>
      <c r="T555" s="64" t="s">
        <v>1521</v>
      </c>
      <c r="U555" s="64" t="s">
        <v>1519</v>
      </c>
      <c r="V555" s="64" t="s">
        <v>1519</v>
      </c>
      <c r="W555" s="64" t="s">
        <v>1520</v>
      </c>
      <c r="X555" s="64" t="s">
        <v>1519</v>
      </c>
      <c r="Y555" s="64" t="s">
        <v>1446</v>
      </c>
      <c r="Z555" s="64" t="s">
        <v>1519</v>
      </c>
      <c r="AA555" s="64" t="s">
        <v>1446</v>
      </c>
      <c r="AB555" s="64" t="s">
        <v>1521</v>
      </c>
      <c r="AC555" s="64" t="s">
        <v>1519</v>
      </c>
      <c r="AD555" s="64" t="s">
        <v>1520</v>
      </c>
      <c r="AE555" s="64" t="s">
        <v>1519</v>
      </c>
      <c r="AF555" s="64" t="s">
        <v>1446</v>
      </c>
      <c r="AG555" s="64"/>
      <c r="AH555" s="64">
        <f t="shared" si="42"/>
        <v>30</v>
      </c>
      <c r="AI555" s="64">
        <f t="shared" si="43"/>
        <v>16</v>
      </c>
      <c r="AJ555" s="64">
        <f t="shared" si="44"/>
        <v>3</v>
      </c>
      <c r="AK555" s="64">
        <f t="shared" si="45"/>
        <v>4</v>
      </c>
      <c r="AL555" s="64">
        <f t="shared" si="46"/>
        <v>7</v>
      </c>
    </row>
    <row r="556" spans="1:38">
      <c r="A556" s="63" t="str">
        <f>[1]Employee_Master!A552</f>
        <v>EMP0550</v>
      </c>
      <c r="B556" s="63" t="str">
        <f>[1]Employee_Master!B552</f>
        <v>Faizan Singh</v>
      </c>
      <c r="C556" s="64" t="s">
        <v>1519</v>
      </c>
      <c r="D556" s="64" t="s">
        <v>1519</v>
      </c>
      <c r="E556" s="64" t="s">
        <v>1519</v>
      </c>
      <c r="F556" s="64" t="s">
        <v>1519</v>
      </c>
      <c r="G556" s="64" t="s">
        <v>1519</v>
      </c>
      <c r="H556" s="64" t="s">
        <v>1519</v>
      </c>
      <c r="I556" s="64" t="s">
        <v>1520</v>
      </c>
      <c r="J556" s="64" t="s">
        <v>1519</v>
      </c>
      <c r="K556" s="64" t="s">
        <v>1519</v>
      </c>
      <c r="L556" s="64" t="s">
        <v>1521</v>
      </c>
      <c r="M556" s="64" t="s">
        <v>1446</v>
      </c>
      <c r="N556" s="64" t="s">
        <v>1446</v>
      </c>
      <c r="O556" s="64" t="s">
        <v>1519</v>
      </c>
      <c r="P556" s="64" t="s">
        <v>1520</v>
      </c>
      <c r="Q556" s="64" t="s">
        <v>1519</v>
      </c>
      <c r="R556" s="64" t="s">
        <v>1519</v>
      </c>
      <c r="S556" s="64" t="s">
        <v>1446</v>
      </c>
      <c r="T556" s="64" t="s">
        <v>1521</v>
      </c>
      <c r="U556" s="64" t="s">
        <v>1519</v>
      </c>
      <c r="V556" s="64" t="s">
        <v>1519</v>
      </c>
      <c r="W556" s="64" t="s">
        <v>1520</v>
      </c>
      <c r="X556" s="64" t="s">
        <v>1446</v>
      </c>
      <c r="Y556" s="64" t="s">
        <v>1519</v>
      </c>
      <c r="Z556" s="64" t="s">
        <v>1519</v>
      </c>
      <c r="AA556" s="64" t="s">
        <v>1519</v>
      </c>
      <c r="AB556" s="64" t="s">
        <v>1521</v>
      </c>
      <c r="AC556" s="64" t="s">
        <v>1519</v>
      </c>
      <c r="AD556" s="64" t="s">
        <v>1520</v>
      </c>
      <c r="AE556" s="64" t="s">
        <v>1519</v>
      </c>
      <c r="AF556" s="64" t="s">
        <v>1446</v>
      </c>
      <c r="AG556" s="64"/>
      <c r="AH556" s="64">
        <f t="shared" si="42"/>
        <v>30</v>
      </c>
      <c r="AI556" s="64">
        <f t="shared" si="43"/>
        <v>18</v>
      </c>
      <c r="AJ556" s="64">
        <f t="shared" si="44"/>
        <v>3</v>
      </c>
      <c r="AK556" s="64">
        <f t="shared" si="45"/>
        <v>4</v>
      </c>
      <c r="AL556" s="64">
        <f t="shared" si="46"/>
        <v>5</v>
      </c>
    </row>
    <row r="557" spans="1:38">
      <c r="A557" s="63" t="str">
        <f>[1]Employee_Master!A553</f>
        <v>EMP0551</v>
      </c>
      <c r="B557" s="63" t="str">
        <f>[1]Employee_Master!B553</f>
        <v>Faizan Ahmed</v>
      </c>
      <c r="C557" s="64" t="s">
        <v>1519</v>
      </c>
      <c r="D557" s="64" t="s">
        <v>1519</v>
      </c>
      <c r="E557" s="64" t="s">
        <v>1446</v>
      </c>
      <c r="F557" s="64" t="s">
        <v>1519</v>
      </c>
      <c r="G557" s="64" t="s">
        <v>1446</v>
      </c>
      <c r="H557" s="64" t="s">
        <v>1519</v>
      </c>
      <c r="I557" s="64" t="s">
        <v>1520</v>
      </c>
      <c r="J557" s="64" t="s">
        <v>1519</v>
      </c>
      <c r="K557" s="64" t="s">
        <v>1446</v>
      </c>
      <c r="L557" s="64" t="s">
        <v>1521</v>
      </c>
      <c r="M557" s="64" t="s">
        <v>1446</v>
      </c>
      <c r="N557" s="64" t="s">
        <v>1519</v>
      </c>
      <c r="O557" s="64" t="s">
        <v>1446</v>
      </c>
      <c r="P557" s="64" t="s">
        <v>1520</v>
      </c>
      <c r="Q557" s="64" t="s">
        <v>1446</v>
      </c>
      <c r="R557" s="64" t="s">
        <v>1446</v>
      </c>
      <c r="S557" s="64" t="s">
        <v>1519</v>
      </c>
      <c r="T557" s="64" t="s">
        <v>1521</v>
      </c>
      <c r="U557" s="64" t="s">
        <v>1519</v>
      </c>
      <c r="V557" s="64" t="s">
        <v>1519</v>
      </c>
      <c r="W557" s="64" t="s">
        <v>1520</v>
      </c>
      <c r="X557" s="64" t="s">
        <v>1519</v>
      </c>
      <c r="Y557" s="64" t="s">
        <v>1519</v>
      </c>
      <c r="Z557" s="64" t="s">
        <v>1519</v>
      </c>
      <c r="AA557" s="64" t="s">
        <v>1519</v>
      </c>
      <c r="AB557" s="64" t="s">
        <v>1521</v>
      </c>
      <c r="AC557" s="64" t="s">
        <v>1446</v>
      </c>
      <c r="AD557" s="64" t="s">
        <v>1520</v>
      </c>
      <c r="AE557" s="64" t="s">
        <v>1519</v>
      </c>
      <c r="AF557" s="64" t="s">
        <v>1519</v>
      </c>
      <c r="AG557" s="64"/>
      <c r="AH557" s="64">
        <f t="shared" si="42"/>
        <v>30</v>
      </c>
      <c r="AI557" s="64">
        <f t="shared" si="43"/>
        <v>15</v>
      </c>
      <c r="AJ557" s="64">
        <f t="shared" si="44"/>
        <v>3</v>
      </c>
      <c r="AK557" s="64">
        <f t="shared" si="45"/>
        <v>4</v>
      </c>
      <c r="AL557" s="64">
        <f t="shared" si="46"/>
        <v>8</v>
      </c>
    </row>
    <row r="558" spans="1:38">
      <c r="A558" s="63" t="str">
        <f>[1]Employee_Master!A554</f>
        <v>EMP0552</v>
      </c>
      <c r="B558" s="63" t="str">
        <f>[1]Employee_Master!B554</f>
        <v>Faizan Gupta</v>
      </c>
      <c r="C558" s="64" t="s">
        <v>1519</v>
      </c>
      <c r="D558" s="64" t="s">
        <v>1519</v>
      </c>
      <c r="E558" s="64" t="s">
        <v>1519</v>
      </c>
      <c r="F558" s="64" t="s">
        <v>1519</v>
      </c>
      <c r="G558" s="64" t="s">
        <v>1446</v>
      </c>
      <c r="H558" s="64" t="s">
        <v>1519</v>
      </c>
      <c r="I558" s="64" t="s">
        <v>1520</v>
      </c>
      <c r="J558" s="64" t="s">
        <v>1519</v>
      </c>
      <c r="K558" s="64" t="s">
        <v>1519</v>
      </c>
      <c r="L558" s="64" t="s">
        <v>1521</v>
      </c>
      <c r="M558" s="64" t="s">
        <v>1519</v>
      </c>
      <c r="N558" s="64" t="s">
        <v>1519</v>
      </c>
      <c r="O558" s="64" t="s">
        <v>1519</v>
      </c>
      <c r="P558" s="64" t="s">
        <v>1520</v>
      </c>
      <c r="Q558" s="64" t="s">
        <v>1519</v>
      </c>
      <c r="R558" s="64" t="s">
        <v>1519</v>
      </c>
      <c r="S558" s="64" t="s">
        <v>1519</v>
      </c>
      <c r="T558" s="64" t="s">
        <v>1521</v>
      </c>
      <c r="U558" s="64" t="s">
        <v>1519</v>
      </c>
      <c r="V558" s="64" t="s">
        <v>1519</v>
      </c>
      <c r="W558" s="64" t="s">
        <v>1520</v>
      </c>
      <c r="X558" s="64" t="s">
        <v>1519</v>
      </c>
      <c r="Y558" s="64" t="s">
        <v>1446</v>
      </c>
      <c r="Z558" s="64" t="s">
        <v>1519</v>
      </c>
      <c r="AA558" s="64" t="s">
        <v>1519</v>
      </c>
      <c r="AB558" s="64" t="s">
        <v>1521</v>
      </c>
      <c r="AC558" s="64" t="s">
        <v>1519</v>
      </c>
      <c r="AD558" s="64" t="s">
        <v>1520</v>
      </c>
      <c r="AE558" s="64" t="s">
        <v>1519</v>
      </c>
      <c r="AF558" s="64" t="s">
        <v>1519</v>
      </c>
      <c r="AG558" s="64"/>
      <c r="AH558" s="64">
        <f t="shared" si="42"/>
        <v>30</v>
      </c>
      <c r="AI558" s="64">
        <f t="shared" si="43"/>
        <v>21</v>
      </c>
      <c r="AJ558" s="64">
        <f t="shared" si="44"/>
        <v>3</v>
      </c>
      <c r="AK558" s="64">
        <f t="shared" si="45"/>
        <v>4</v>
      </c>
      <c r="AL558" s="64">
        <f t="shared" si="46"/>
        <v>2</v>
      </c>
    </row>
    <row r="559" spans="1:38">
      <c r="A559" s="63" t="str">
        <f>[1]Employee_Master!A555</f>
        <v>EMP0553</v>
      </c>
      <c r="B559" s="63" t="str">
        <f>[1]Employee_Master!B555</f>
        <v>Faizan Kumar</v>
      </c>
      <c r="C559" s="64" t="s">
        <v>1519</v>
      </c>
      <c r="D559" s="64" t="s">
        <v>1519</v>
      </c>
      <c r="E559" s="64" t="s">
        <v>1519</v>
      </c>
      <c r="F559" s="64" t="s">
        <v>1446</v>
      </c>
      <c r="G559" s="64" t="s">
        <v>1519</v>
      </c>
      <c r="H559" s="64" t="s">
        <v>1519</v>
      </c>
      <c r="I559" s="64" t="s">
        <v>1520</v>
      </c>
      <c r="J559" s="64" t="s">
        <v>1446</v>
      </c>
      <c r="K559" s="64" t="s">
        <v>1519</v>
      </c>
      <c r="L559" s="64" t="s">
        <v>1521</v>
      </c>
      <c r="M559" s="64" t="s">
        <v>1519</v>
      </c>
      <c r="N559" s="64" t="s">
        <v>1446</v>
      </c>
      <c r="O559" s="64" t="s">
        <v>1519</v>
      </c>
      <c r="P559" s="64" t="s">
        <v>1520</v>
      </c>
      <c r="Q559" s="64" t="s">
        <v>1519</v>
      </c>
      <c r="R559" s="64" t="s">
        <v>1519</v>
      </c>
      <c r="S559" s="64" t="s">
        <v>1519</v>
      </c>
      <c r="T559" s="64" t="s">
        <v>1521</v>
      </c>
      <c r="U559" s="64" t="s">
        <v>1446</v>
      </c>
      <c r="V559" s="64" t="s">
        <v>1519</v>
      </c>
      <c r="W559" s="64" t="s">
        <v>1520</v>
      </c>
      <c r="X559" s="64" t="s">
        <v>1519</v>
      </c>
      <c r="Y559" s="64" t="s">
        <v>1519</v>
      </c>
      <c r="Z559" s="64" t="s">
        <v>1519</v>
      </c>
      <c r="AA559" s="64" t="s">
        <v>1519</v>
      </c>
      <c r="AB559" s="64" t="s">
        <v>1521</v>
      </c>
      <c r="AC559" s="64" t="s">
        <v>1519</v>
      </c>
      <c r="AD559" s="64" t="s">
        <v>1520</v>
      </c>
      <c r="AE559" s="64" t="s">
        <v>1446</v>
      </c>
      <c r="AF559" s="64" t="s">
        <v>1446</v>
      </c>
      <c r="AG559" s="64"/>
      <c r="AH559" s="64">
        <f t="shared" si="42"/>
        <v>30</v>
      </c>
      <c r="AI559" s="64">
        <f t="shared" si="43"/>
        <v>17</v>
      </c>
      <c r="AJ559" s="64">
        <f t="shared" si="44"/>
        <v>3</v>
      </c>
      <c r="AK559" s="64">
        <f t="shared" si="45"/>
        <v>4</v>
      </c>
      <c r="AL559" s="64">
        <f t="shared" si="46"/>
        <v>6</v>
      </c>
    </row>
    <row r="560" spans="1:38">
      <c r="A560" s="63" t="str">
        <f>[1]Employee_Master!A556</f>
        <v>EMP0554</v>
      </c>
      <c r="B560" s="63" t="str">
        <f>[1]Employee_Master!B556</f>
        <v>Faizan Verma</v>
      </c>
      <c r="C560" s="64" t="s">
        <v>1519</v>
      </c>
      <c r="D560" s="64" t="s">
        <v>1519</v>
      </c>
      <c r="E560" s="64" t="s">
        <v>1519</v>
      </c>
      <c r="F560" s="64" t="s">
        <v>1519</v>
      </c>
      <c r="G560" s="64" t="s">
        <v>1519</v>
      </c>
      <c r="H560" s="64" t="s">
        <v>1519</v>
      </c>
      <c r="I560" s="64" t="s">
        <v>1520</v>
      </c>
      <c r="J560" s="64" t="s">
        <v>1519</v>
      </c>
      <c r="K560" s="64" t="s">
        <v>1519</v>
      </c>
      <c r="L560" s="64" t="s">
        <v>1521</v>
      </c>
      <c r="M560" s="64" t="s">
        <v>1519</v>
      </c>
      <c r="N560" s="64" t="s">
        <v>1519</v>
      </c>
      <c r="O560" s="64" t="s">
        <v>1519</v>
      </c>
      <c r="P560" s="64" t="s">
        <v>1520</v>
      </c>
      <c r="Q560" s="64" t="s">
        <v>1519</v>
      </c>
      <c r="R560" s="64" t="s">
        <v>1519</v>
      </c>
      <c r="S560" s="64" t="s">
        <v>1519</v>
      </c>
      <c r="T560" s="64" t="s">
        <v>1521</v>
      </c>
      <c r="U560" s="64" t="s">
        <v>1519</v>
      </c>
      <c r="V560" s="64" t="s">
        <v>1519</v>
      </c>
      <c r="W560" s="64" t="s">
        <v>1520</v>
      </c>
      <c r="X560" s="64" t="s">
        <v>1519</v>
      </c>
      <c r="Y560" s="64" t="s">
        <v>1446</v>
      </c>
      <c r="Z560" s="64" t="s">
        <v>1519</v>
      </c>
      <c r="AA560" s="64" t="s">
        <v>1446</v>
      </c>
      <c r="AB560" s="64" t="s">
        <v>1521</v>
      </c>
      <c r="AC560" s="64" t="s">
        <v>1519</v>
      </c>
      <c r="AD560" s="64" t="s">
        <v>1520</v>
      </c>
      <c r="AE560" s="64" t="s">
        <v>1519</v>
      </c>
      <c r="AF560" s="64" t="s">
        <v>1519</v>
      </c>
      <c r="AG560" s="64"/>
      <c r="AH560" s="64">
        <f t="shared" si="42"/>
        <v>30</v>
      </c>
      <c r="AI560" s="64">
        <f t="shared" si="43"/>
        <v>21</v>
      </c>
      <c r="AJ560" s="64">
        <f t="shared" si="44"/>
        <v>3</v>
      </c>
      <c r="AK560" s="64">
        <f t="shared" si="45"/>
        <v>4</v>
      </c>
      <c r="AL560" s="64">
        <f t="shared" si="46"/>
        <v>2</v>
      </c>
    </row>
    <row r="561" spans="1:38">
      <c r="A561" s="63" t="str">
        <f>[1]Employee_Master!A557</f>
        <v>EMP0555</v>
      </c>
      <c r="B561" s="63" t="str">
        <f>[1]Employee_Master!B557</f>
        <v>Faizan Patel</v>
      </c>
      <c r="C561" s="64" t="s">
        <v>1519</v>
      </c>
      <c r="D561" s="64" t="s">
        <v>1519</v>
      </c>
      <c r="E561" s="64" t="s">
        <v>1519</v>
      </c>
      <c r="F561" s="64" t="s">
        <v>1446</v>
      </c>
      <c r="G561" s="64" t="s">
        <v>1519</v>
      </c>
      <c r="H561" s="64" t="s">
        <v>1519</v>
      </c>
      <c r="I561" s="64" t="s">
        <v>1520</v>
      </c>
      <c r="J561" s="64" t="s">
        <v>1519</v>
      </c>
      <c r="K561" s="64" t="s">
        <v>1446</v>
      </c>
      <c r="L561" s="64" t="s">
        <v>1521</v>
      </c>
      <c r="M561" s="64" t="s">
        <v>1519</v>
      </c>
      <c r="N561" s="64" t="s">
        <v>1519</v>
      </c>
      <c r="O561" s="64" t="s">
        <v>1446</v>
      </c>
      <c r="P561" s="64" t="s">
        <v>1520</v>
      </c>
      <c r="Q561" s="64" t="s">
        <v>1519</v>
      </c>
      <c r="R561" s="64" t="s">
        <v>1519</v>
      </c>
      <c r="S561" s="64" t="s">
        <v>1519</v>
      </c>
      <c r="T561" s="64" t="s">
        <v>1521</v>
      </c>
      <c r="U561" s="64" t="s">
        <v>1519</v>
      </c>
      <c r="V561" s="64" t="s">
        <v>1519</v>
      </c>
      <c r="W561" s="64" t="s">
        <v>1520</v>
      </c>
      <c r="X561" s="64" t="s">
        <v>1446</v>
      </c>
      <c r="Y561" s="64" t="s">
        <v>1519</v>
      </c>
      <c r="Z561" s="64" t="s">
        <v>1446</v>
      </c>
      <c r="AA561" s="64" t="s">
        <v>1519</v>
      </c>
      <c r="AB561" s="64" t="s">
        <v>1521</v>
      </c>
      <c r="AC561" s="64" t="s">
        <v>1519</v>
      </c>
      <c r="AD561" s="64" t="s">
        <v>1520</v>
      </c>
      <c r="AE561" s="64" t="s">
        <v>1519</v>
      </c>
      <c r="AF561" s="64" t="s">
        <v>1446</v>
      </c>
      <c r="AG561" s="64"/>
      <c r="AH561" s="64">
        <f t="shared" si="42"/>
        <v>30</v>
      </c>
      <c r="AI561" s="64">
        <f t="shared" si="43"/>
        <v>17</v>
      </c>
      <c r="AJ561" s="64">
        <f t="shared" si="44"/>
        <v>3</v>
      </c>
      <c r="AK561" s="64">
        <f t="shared" si="45"/>
        <v>4</v>
      </c>
      <c r="AL561" s="64">
        <f t="shared" si="46"/>
        <v>6</v>
      </c>
    </row>
    <row r="562" spans="1:38">
      <c r="A562" s="63" t="str">
        <f>[1]Employee_Master!A558</f>
        <v>EMP0556</v>
      </c>
      <c r="B562" s="63" t="str">
        <f>[1]Employee_Master!B558</f>
        <v>Faizan Ansari</v>
      </c>
      <c r="C562" s="64" t="s">
        <v>1519</v>
      </c>
      <c r="D562" s="64" t="s">
        <v>1519</v>
      </c>
      <c r="E562" s="64" t="s">
        <v>1519</v>
      </c>
      <c r="F562" s="64" t="s">
        <v>1519</v>
      </c>
      <c r="G562" s="64" t="s">
        <v>1446</v>
      </c>
      <c r="H562" s="64" t="s">
        <v>1519</v>
      </c>
      <c r="I562" s="64" t="s">
        <v>1520</v>
      </c>
      <c r="J562" s="64" t="s">
        <v>1519</v>
      </c>
      <c r="K562" s="64" t="s">
        <v>1519</v>
      </c>
      <c r="L562" s="64" t="s">
        <v>1521</v>
      </c>
      <c r="M562" s="64" t="s">
        <v>1519</v>
      </c>
      <c r="N562" s="64" t="s">
        <v>1519</v>
      </c>
      <c r="O562" s="64" t="s">
        <v>1446</v>
      </c>
      <c r="P562" s="64" t="s">
        <v>1520</v>
      </c>
      <c r="Q562" s="64" t="s">
        <v>1519</v>
      </c>
      <c r="R562" s="64" t="s">
        <v>1446</v>
      </c>
      <c r="S562" s="64" t="s">
        <v>1519</v>
      </c>
      <c r="T562" s="64" t="s">
        <v>1521</v>
      </c>
      <c r="U562" s="64" t="s">
        <v>1519</v>
      </c>
      <c r="V562" s="64" t="s">
        <v>1519</v>
      </c>
      <c r="W562" s="64" t="s">
        <v>1520</v>
      </c>
      <c r="X562" s="64" t="s">
        <v>1519</v>
      </c>
      <c r="Y562" s="64" t="s">
        <v>1519</v>
      </c>
      <c r="Z562" s="64" t="s">
        <v>1519</v>
      </c>
      <c r="AA562" s="64" t="s">
        <v>1519</v>
      </c>
      <c r="AB562" s="64" t="s">
        <v>1521</v>
      </c>
      <c r="AC562" s="64" t="s">
        <v>1519</v>
      </c>
      <c r="AD562" s="64" t="s">
        <v>1520</v>
      </c>
      <c r="AE562" s="64" t="s">
        <v>1446</v>
      </c>
      <c r="AF562" s="64" t="s">
        <v>1446</v>
      </c>
      <c r="AG562" s="64"/>
      <c r="AH562" s="64">
        <f t="shared" si="42"/>
        <v>30</v>
      </c>
      <c r="AI562" s="64">
        <f t="shared" si="43"/>
        <v>18</v>
      </c>
      <c r="AJ562" s="64">
        <f t="shared" si="44"/>
        <v>3</v>
      </c>
      <c r="AK562" s="64">
        <f t="shared" si="45"/>
        <v>4</v>
      </c>
      <c r="AL562" s="64">
        <f t="shared" si="46"/>
        <v>5</v>
      </c>
    </row>
    <row r="563" spans="1:38">
      <c r="A563" s="63" t="str">
        <f>[1]Employee_Master!A559</f>
        <v>EMP0557</v>
      </c>
      <c r="B563" s="63" t="str">
        <f>[1]Employee_Master!B559</f>
        <v>Faizan Das</v>
      </c>
      <c r="C563" s="64" t="s">
        <v>1446</v>
      </c>
      <c r="D563" s="64" t="s">
        <v>1519</v>
      </c>
      <c r="E563" s="64" t="s">
        <v>1519</v>
      </c>
      <c r="F563" s="64" t="s">
        <v>1519</v>
      </c>
      <c r="G563" s="64" t="s">
        <v>1519</v>
      </c>
      <c r="H563" s="64" t="s">
        <v>1446</v>
      </c>
      <c r="I563" s="64" t="s">
        <v>1520</v>
      </c>
      <c r="J563" s="64" t="s">
        <v>1519</v>
      </c>
      <c r="K563" s="64" t="s">
        <v>1446</v>
      </c>
      <c r="L563" s="64" t="s">
        <v>1521</v>
      </c>
      <c r="M563" s="64" t="s">
        <v>1519</v>
      </c>
      <c r="N563" s="64" t="s">
        <v>1519</v>
      </c>
      <c r="O563" s="64" t="s">
        <v>1519</v>
      </c>
      <c r="P563" s="64" t="s">
        <v>1520</v>
      </c>
      <c r="Q563" s="64" t="s">
        <v>1446</v>
      </c>
      <c r="R563" s="64" t="s">
        <v>1519</v>
      </c>
      <c r="S563" s="64" t="s">
        <v>1519</v>
      </c>
      <c r="T563" s="64" t="s">
        <v>1521</v>
      </c>
      <c r="U563" s="64" t="s">
        <v>1519</v>
      </c>
      <c r="V563" s="64" t="s">
        <v>1519</v>
      </c>
      <c r="W563" s="64" t="s">
        <v>1520</v>
      </c>
      <c r="X563" s="64" t="s">
        <v>1446</v>
      </c>
      <c r="Y563" s="64" t="s">
        <v>1519</v>
      </c>
      <c r="Z563" s="64" t="s">
        <v>1446</v>
      </c>
      <c r="AA563" s="64" t="s">
        <v>1446</v>
      </c>
      <c r="AB563" s="64" t="s">
        <v>1521</v>
      </c>
      <c r="AC563" s="64" t="s">
        <v>1519</v>
      </c>
      <c r="AD563" s="64" t="s">
        <v>1520</v>
      </c>
      <c r="AE563" s="64" t="s">
        <v>1446</v>
      </c>
      <c r="AF563" s="64" t="s">
        <v>1519</v>
      </c>
      <c r="AG563" s="64"/>
      <c r="AH563" s="64">
        <f t="shared" si="42"/>
        <v>30</v>
      </c>
      <c r="AI563" s="64">
        <f t="shared" si="43"/>
        <v>15</v>
      </c>
      <c r="AJ563" s="64">
        <f t="shared" si="44"/>
        <v>3</v>
      </c>
      <c r="AK563" s="64">
        <f t="shared" si="45"/>
        <v>4</v>
      </c>
      <c r="AL563" s="64">
        <f t="shared" si="46"/>
        <v>8</v>
      </c>
    </row>
    <row r="564" spans="1:38">
      <c r="A564" s="63" t="str">
        <f>[1]Employee_Master!A560</f>
        <v>EMP0558</v>
      </c>
      <c r="B564" s="63" t="str">
        <f>[1]Employee_Master!B560</f>
        <v>Faizan Babu</v>
      </c>
      <c r="C564" s="64" t="s">
        <v>1519</v>
      </c>
      <c r="D564" s="64" t="s">
        <v>1519</v>
      </c>
      <c r="E564" s="64" t="s">
        <v>1519</v>
      </c>
      <c r="F564" s="64" t="s">
        <v>1446</v>
      </c>
      <c r="G564" s="64" t="s">
        <v>1519</v>
      </c>
      <c r="H564" s="64" t="s">
        <v>1446</v>
      </c>
      <c r="I564" s="64" t="s">
        <v>1520</v>
      </c>
      <c r="J564" s="64" t="s">
        <v>1519</v>
      </c>
      <c r="K564" s="64" t="s">
        <v>1519</v>
      </c>
      <c r="L564" s="64" t="s">
        <v>1521</v>
      </c>
      <c r="M564" s="64" t="s">
        <v>1519</v>
      </c>
      <c r="N564" s="64" t="s">
        <v>1519</v>
      </c>
      <c r="O564" s="64" t="s">
        <v>1519</v>
      </c>
      <c r="P564" s="64" t="s">
        <v>1520</v>
      </c>
      <c r="Q564" s="64" t="s">
        <v>1519</v>
      </c>
      <c r="R564" s="64" t="s">
        <v>1446</v>
      </c>
      <c r="S564" s="64" t="s">
        <v>1519</v>
      </c>
      <c r="T564" s="64" t="s">
        <v>1521</v>
      </c>
      <c r="U564" s="64" t="s">
        <v>1519</v>
      </c>
      <c r="V564" s="64" t="s">
        <v>1519</v>
      </c>
      <c r="W564" s="64" t="s">
        <v>1520</v>
      </c>
      <c r="X564" s="64" t="s">
        <v>1519</v>
      </c>
      <c r="Y564" s="64" t="s">
        <v>1519</v>
      </c>
      <c r="Z564" s="64" t="s">
        <v>1519</v>
      </c>
      <c r="AA564" s="64" t="s">
        <v>1446</v>
      </c>
      <c r="AB564" s="64" t="s">
        <v>1521</v>
      </c>
      <c r="AC564" s="64" t="s">
        <v>1519</v>
      </c>
      <c r="AD564" s="64" t="s">
        <v>1520</v>
      </c>
      <c r="AE564" s="64" t="s">
        <v>1519</v>
      </c>
      <c r="AF564" s="64" t="s">
        <v>1519</v>
      </c>
      <c r="AG564" s="64"/>
      <c r="AH564" s="64">
        <f t="shared" si="42"/>
        <v>30</v>
      </c>
      <c r="AI564" s="64">
        <f t="shared" si="43"/>
        <v>19</v>
      </c>
      <c r="AJ564" s="64">
        <f t="shared" si="44"/>
        <v>3</v>
      </c>
      <c r="AK564" s="64">
        <f t="shared" si="45"/>
        <v>4</v>
      </c>
      <c r="AL564" s="64">
        <f t="shared" si="46"/>
        <v>4</v>
      </c>
    </row>
    <row r="565" spans="1:38">
      <c r="A565" s="63" t="str">
        <f>[1]Employee_Master!A561</f>
        <v>EMP0559</v>
      </c>
      <c r="B565" s="63" t="str">
        <f>[1]Employee_Master!B561</f>
        <v>Faizan Mehta</v>
      </c>
      <c r="C565" s="64" t="s">
        <v>1446</v>
      </c>
      <c r="D565" s="64" t="s">
        <v>1446</v>
      </c>
      <c r="E565" s="64" t="s">
        <v>1446</v>
      </c>
      <c r="F565" s="64" t="s">
        <v>1519</v>
      </c>
      <c r="G565" s="64" t="s">
        <v>1519</v>
      </c>
      <c r="H565" s="64" t="s">
        <v>1519</v>
      </c>
      <c r="I565" s="64" t="s">
        <v>1520</v>
      </c>
      <c r="J565" s="64" t="s">
        <v>1519</v>
      </c>
      <c r="K565" s="64" t="s">
        <v>1519</v>
      </c>
      <c r="L565" s="64" t="s">
        <v>1521</v>
      </c>
      <c r="M565" s="64" t="s">
        <v>1519</v>
      </c>
      <c r="N565" s="64" t="s">
        <v>1519</v>
      </c>
      <c r="O565" s="64" t="s">
        <v>1519</v>
      </c>
      <c r="P565" s="64" t="s">
        <v>1520</v>
      </c>
      <c r="Q565" s="64" t="s">
        <v>1519</v>
      </c>
      <c r="R565" s="64" t="s">
        <v>1519</v>
      </c>
      <c r="S565" s="64" t="s">
        <v>1519</v>
      </c>
      <c r="T565" s="64" t="s">
        <v>1521</v>
      </c>
      <c r="U565" s="64" t="s">
        <v>1519</v>
      </c>
      <c r="V565" s="64" t="s">
        <v>1519</v>
      </c>
      <c r="W565" s="64" t="s">
        <v>1520</v>
      </c>
      <c r="X565" s="64" t="s">
        <v>1519</v>
      </c>
      <c r="Y565" s="64" t="s">
        <v>1519</v>
      </c>
      <c r="Z565" s="64" t="s">
        <v>1446</v>
      </c>
      <c r="AA565" s="64" t="s">
        <v>1519</v>
      </c>
      <c r="AB565" s="64" t="s">
        <v>1521</v>
      </c>
      <c r="AC565" s="64" t="s">
        <v>1519</v>
      </c>
      <c r="AD565" s="64" t="s">
        <v>1520</v>
      </c>
      <c r="AE565" s="64" t="s">
        <v>1446</v>
      </c>
      <c r="AF565" s="64" t="s">
        <v>1519</v>
      </c>
      <c r="AG565" s="64"/>
      <c r="AH565" s="64">
        <f t="shared" si="42"/>
        <v>30</v>
      </c>
      <c r="AI565" s="64">
        <f t="shared" si="43"/>
        <v>18</v>
      </c>
      <c r="AJ565" s="64">
        <f t="shared" si="44"/>
        <v>3</v>
      </c>
      <c r="AK565" s="64">
        <f t="shared" si="45"/>
        <v>4</v>
      </c>
      <c r="AL565" s="64">
        <f t="shared" si="46"/>
        <v>5</v>
      </c>
    </row>
    <row r="566" spans="1:38">
      <c r="A566" s="63" t="str">
        <f>[1]Employee_Master!A562</f>
        <v>EMP0560</v>
      </c>
      <c r="B566" s="63" t="str">
        <f>[1]Employee_Master!B562</f>
        <v>Faizan Pal</v>
      </c>
      <c r="C566" s="64" t="s">
        <v>1519</v>
      </c>
      <c r="D566" s="64" t="s">
        <v>1519</v>
      </c>
      <c r="E566" s="64" t="s">
        <v>1519</v>
      </c>
      <c r="F566" s="64" t="s">
        <v>1519</v>
      </c>
      <c r="G566" s="64" t="s">
        <v>1519</v>
      </c>
      <c r="H566" s="64" t="s">
        <v>1519</v>
      </c>
      <c r="I566" s="64" t="s">
        <v>1520</v>
      </c>
      <c r="J566" s="64" t="s">
        <v>1519</v>
      </c>
      <c r="K566" s="64" t="s">
        <v>1519</v>
      </c>
      <c r="L566" s="64" t="s">
        <v>1521</v>
      </c>
      <c r="M566" s="64" t="s">
        <v>1519</v>
      </c>
      <c r="N566" s="64" t="s">
        <v>1519</v>
      </c>
      <c r="O566" s="64" t="s">
        <v>1519</v>
      </c>
      <c r="P566" s="64" t="s">
        <v>1520</v>
      </c>
      <c r="Q566" s="64" t="s">
        <v>1519</v>
      </c>
      <c r="R566" s="64" t="s">
        <v>1519</v>
      </c>
      <c r="S566" s="64" t="s">
        <v>1519</v>
      </c>
      <c r="T566" s="64" t="s">
        <v>1521</v>
      </c>
      <c r="U566" s="64" t="s">
        <v>1519</v>
      </c>
      <c r="V566" s="64" t="s">
        <v>1519</v>
      </c>
      <c r="W566" s="64" t="s">
        <v>1520</v>
      </c>
      <c r="X566" s="64" t="s">
        <v>1446</v>
      </c>
      <c r="Y566" s="64" t="s">
        <v>1519</v>
      </c>
      <c r="Z566" s="64" t="s">
        <v>1519</v>
      </c>
      <c r="AA566" s="64" t="s">
        <v>1519</v>
      </c>
      <c r="AB566" s="64" t="s">
        <v>1521</v>
      </c>
      <c r="AC566" s="64" t="s">
        <v>1519</v>
      </c>
      <c r="AD566" s="64" t="s">
        <v>1520</v>
      </c>
      <c r="AE566" s="64" t="s">
        <v>1519</v>
      </c>
      <c r="AF566" s="64" t="s">
        <v>1519</v>
      </c>
      <c r="AG566" s="64"/>
      <c r="AH566" s="64">
        <f t="shared" si="42"/>
        <v>30</v>
      </c>
      <c r="AI566" s="64">
        <f t="shared" si="43"/>
        <v>22</v>
      </c>
      <c r="AJ566" s="64">
        <f t="shared" si="44"/>
        <v>3</v>
      </c>
      <c r="AK566" s="64">
        <f t="shared" si="45"/>
        <v>4</v>
      </c>
      <c r="AL566" s="64">
        <f t="shared" si="46"/>
        <v>1</v>
      </c>
    </row>
    <row r="567" spans="1:38">
      <c r="A567" s="63" t="str">
        <f>[1]Employee_Master!A563</f>
        <v>EMP0561</v>
      </c>
      <c r="B567" s="63" t="str">
        <f>[1]Employee_Master!B563</f>
        <v>Faizan Lal</v>
      </c>
      <c r="C567" s="64" t="s">
        <v>1519</v>
      </c>
      <c r="D567" s="64" t="s">
        <v>1446</v>
      </c>
      <c r="E567" s="64" t="s">
        <v>1519</v>
      </c>
      <c r="F567" s="64" t="s">
        <v>1446</v>
      </c>
      <c r="G567" s="64" t="s">
        <v>1519</v>
      </c>
      <c r="H567" s="64" t="s">
        <v>1519</v>
      </c>
      <c r="I567" s="64" t="s">
        <v>1520</v>
      </c>
      <c r="J567" s="64" t="s">
        <v>1519</v>
      </c>
      <c r="K567" s="64" t="s">
        <v>1519</v>
      </c>
      <c r="L567" s="64" t="s">
        <v>1521</v>
      </c>
      <c r="M567" s="64" t="s">
        <v>1446</v>
      </c>
      <c r="N567" s="64" t="s">
        <v>1519</v>
      </c>
      <c r="O567" s="64" t="s">
        <v>1519</v>
      </c>
      <c r="P567" s="64" t="s">
        <v>1520</v>
      </c>
      <c r="Q567" s="64" t="s">
        <v>1519</v>
      </c>
      <c r="R567" s="64" t="s">
        <v>1519</v>
      </c>
      <c r="S567" s="64" t="s">
        <v>1519</v>
      </c>
      <c r="T567" s="64" t="s">
        <v>1521</v>
      </c>
      <c r="U567" s="64" t="s">
        <v>1519</v>
      </c>
      <c r="V567" s="64" t="s">
        <v>1519</v>
      </c>
      <c r="W567" s="64" t="s">
        <v>1520</v>
      </c>
      <c r="X567" s="64" t="s">
        <v>1519</v>
      </c>
      <c r="Y567" s="64" t="s">
        <v>1519</v>
      </c>
      <c r="Z567" s="64" t="s">
        <v>1519</v>
      </c>
      <c r="AA567" s="64" t="s">
        <v>1519</v>
      </c>
      <c r="AB567" s="64" t="s">
        <v>1521</v>
      </c>
      <c r="AC567" s="64" t="s">
        <v>1519</v>
      </c>
      <c r="AD567" s="64" t="s">
        <v>1520</v>
      </c>
      <c r="AE567" s="64" t="s">
        <v>1446</v>
      </c>
      <c r="AF567" s="64" t="s">
        <v>1519</v>
      </c>
      <c r="AG567" s="64"/>
      <c r="AH567" s="64">
        <f t="shared" si="42"/>
        <v>30</v>
      </c>
      <c r="AI567" s="64">
        <f t="shared" si="43"/>
        <v>19</v>
      </c>
      <c r="AJ567" s="64">
        <f t="shared" si="44"/>
        <v>3</v>
      </c>
      <c r="AK567" s="64">
        <f t="shared" si="45"/>
        <v>4</v>
      </c>
      <c r="AL567" s="64">
        <f t="shared" si="46"/>
        <v>4</v>
      </c>
    </row>
    <row r="568" spans="1:38">
      <c r="A568" s="63" t="str">
        <f>[1]Employee_Master!A564</f>
        <v>EMP0562</v>
      </c>
      <c r="B568" s="63" t="str">
        <f>[1]Employee_Master!B564</f>
        <v>Faizan Mian</v>
      </c>
      <c r="C568" s="64" t="s">
        <v>1519</v>
      </c>
      <c r="D568" s="64" t="s">
        <v>1519</v>
      </c>
      <c r="E568" s="64" t="s">
        <v>1519</v>
      </c>
      <c r="F568" s="64" t="s">
        <v>1519</v>
      </c>
      <c r="G568" s="64" t="s">
        <v>1519</v>
      </c>
      <c r="H568" s="64" t="s">
        <v>1519</v>
      </c>
      <c r="I568" s="64" t="s">
        <v>1520</v>
      </c>
      <c r="J568" s="64" t="s">
        <v>1519</v>
      </c>
      <c r="K568" s="64" t="s">
        <v>1519</v>
      </c>
      <c r="L568" s="64" t="s">
        <v>1521</v>
      </c>
      <c r="M568" s="64" t="s">
        <v>1519</v>
      </c>
      <c r="N568" s="64" t="s">
        <v>1446</v>
      </c>
      <c r="O568" s="64" t="s">
        <v>1519</v>
      </c>
      <c r="P568" s="64" t="s">
        <v>1520</v>
      </c>
      <c r="Q568" s="64" t="s">
        <v>1519</v>
      </c>
      <c r="R568" s="64" t="s">
        <v>1446</v>
      </c>
      <c r="S568" s="64" t="s">
        <v>1519</v>
      </c>
      <c r="T568" s="64" t="s">
        <v>1521</v>
      </c>
      <c r="U568" s="64" t="s">
        <v>1446</v>
      </c>
      <c r="V568" s="64" t="s">
        <v>1519</v>
      </c>
      <c r="W568" s="64" t="s">
        <v>1520</v>
      </c>
      <c r="X568" s="64" t="s">
        <v>1519</v>
      </c>
      <c r="Y568" s="64" t="s">
        <v>1446</v>
      </c>
      <c r="Z568" s="64" t="s">
        <v>1519</v>
      </c>
      <c r="AA568" s="64" t="s">
        <v>1446</v>
      </c>
      <c r="AB568" s="64" t="s">
        <v>1521</v>
      </c>
      <c r="AC568" s="64" t="s">
        <v>1519</v>
      </c>
      <c r="AD568" s="64" t="s">
        <v>1520</v>
      </c>
      <c r="AE568" s="64" t="s">
        <v>1519</v>
      </c>
      <c r="AF568" s="64" t="s">
        <v>1519</v>
      </c>
      <c r="AG568" s="64"/>
      <c r="AH568" s="64">
        <f t="shared" si="42"/>
        <v>30</v>
      </c>
      <c r="AI568" s="64">
        <f t="shared" si="43"/>
        <v>18</v>
      </c>
      <c r="AJ568" s="64">
        <f t="shared" si="44"/>
        <v>3</v>
      </c>
      <c r="AK568" s="64">
        <f t="shared" si="45"/>
        <v>4</v>
      </c>
      <c r="AL568" s="64">
        <f t="shared" si="46"/>
        <v>5</v>
      </c>
    </row>
    <row r="569" spans="1:38">
      <c r="A569" s="63" t="str">
        <f>[1]Employee_Master!A565</f>
        <v>EMP0563</v>
      </c>
      <c r="B569" s="63" t="str">
        <f>[1]Employee_Master!B565</f>
        <v>Faizan Sheikh</v>
      </c>
      <c r="C569" s="64" t="s">
        <v>1519</v>
      </c>
      <c r="D569" s="64" t="s">
        <v>1519</v>
      </c>
      <c r="E569" s="64" t="s">
        <v>1519</v>
      </c>
      <c r="F569" s="64" t="s">
        <v>1519</v>
      </c>
      <c r="G569" s="64" t="s">
        <v>1519</v>
      </c>
      <c r="H569" s="64" t="s">
        <v>1519</v>
      </c>
      <c r="I569" s="64" t="s">
        <v>1520</v>
      </c>
      <c r="J569" s="64" t="s">
        <v>1519</v>
      </c>
      <c r="K569" s="64" t="s">
        <v>1519</v>
      </c>
      <c r="L569" s="64" t="s">
        <v>1521</v>
      </c>
      <c r="M569" s="64" t="s">
        <v>1519</v>
      </c>
      <c r="N569" s="64" t="s">
        <v>1446</v>
      </c>
      <c r="O569" s="64" t="s">
        <v>1519</v>
      </c>
      <c r="P569" s="64" t="s">
        <v>1520</v>
      </c>
      <c r="Q569" s="64" t="s">
        <v>1519</v>
      </c>
      <c r="R569" s="64" t="s">
        <v>1519</v>
      </c>
      <c r="S569" s="64" t="s">
        <v>1519</v>
      </c>
      <c r="T569" s="64" t="s">
        <v>1521</v>
      </c>
      <c r="U569" s="64" t="s">
        <v>1519</v>
      </c>
      <c r="V569" s="64" t="s">
        <v>1446</v>
      </c>
      <c r="W569" s="64" t="s">
        <v>1520</v>
      </c>
      <c r="X569" s="64" t="s">
        <v>1446</v>
      </c>
      <c r="Y569" s="64" t="s">
        <v>1446</v>
      </c>
      <c r="Z569" s="64" t="s">
        <v>1519</v>
      </c>
      <c r="AA569" s="64" t="s">
        <v>1519</v>
      </c>
      <c r="AB569" s="64" t="s">
        <v>1521</v>
      </c>
      <c r="AC569" s="64" t="s">
        <v>1519</v>
      </c>
      <c r="AD569" s="64" t="s">
        <v>1520</v>
      </c>
      <c r="AE569" s="64" t="s">
        <v>1519</v>
      </c>
      <c r="AF569" s="64" t="s">
        <v>1446</v>
      </c>
      <c r="AG569" s="64"/>
      <c r="AH569" s="64">
        <f t="shared" si="42"/>
        <v>30</v>
      </c>
      <c r="AI569" s="64">
        <f t="shared" si="43"/>
        <v>18</v>
      </c>
      <c r="AJ569" s="64">
        <f t="shared" si="44"/>
        <v>3</v>
      </c>
      <c r="AK569" s="64">
        <f t="shared" si="45"/>
        <v>4</v>
      </c>
      <c r="AL569" s="64">
        <f t="shared" si="46"/>
        <v>5</v>
      </c>
    </row>
    <row r="570" spans="1:38">
      <c r="A570" s="63" t="str">
        <f>[1]Employee_Master!A566</f>
        <v>EMP0564</v>
      </c>
      <c r="B570" s="63" t="str">
        <f>[1]Employee_Master!B566</f>
        <v>Faizan Suri</v>
      </c>
      <c r="C570" s="64" t="s">
        <v>1446</v>
      </c>
      <c r="D570" s="64" t="s">
        <v>1519</v>
      </c>
      <c r="E570" s="64" t="s">
        <v>1519</v>
      </c>
      <c r="F570" s="64" t="s">
        <v>1519</v>
      </c>
      <c r="G570" s="64" t="s">
        <v>1519</v>
      </c>
      <c r="H570" s="64" t="s">
        <v>1519</v>
      </c>
      <c r="I570" s="64" t="s">
        <v>1520</v>
      </c>
      <c r="J570" s="64" t="s">
        <v>1519</v>
      </c>
      <c r="K570" s="64" t="s">
        <v>1519</v>
      </c>
      <c r="L570" s="64" t="s">
        <v>1521</v>
      </c>
      <c r="M570" s="64" t="s">
        <v>1519</v>
      </c>
      <c r="N570" s="64" t="s">
        <v>1446</v>
      </c>
      <c r="O570" s="64" t="s">
        <v>1519</v>
      </c>
      <c r="P570" s="64" t="s">
        <v>1520</v>
      </c>
      <c r="Q570" s="64" t="s">
        <v>1519</v>
      </c>
      <c r="R570" s="64" t="s">
        <v>1519</v>
      </c>
      <c r="S570" s="64" t="s">
        <v>1519</v>
      </c>
      <c r="T570" s="64" t="s">
        <v>1521</v>
      </c>
      <c r="U570" s="64" t="s">
        <v>1519</v>
      </c>
      <c r="V570" s="64" t="s">
        <v>1519</v>
      </c>
      <c r="W570" s="64" t="s">
        <v>1520</v>
      </c>
      <c r="X570" s="64" t="s">
        <v>1446</v>
      </c>
      <c r="Y570" s="64" t="s">
        <v>1446</v>
      </c>
      <c r="Z570" s="64" t="s">
        <v>1446</v>
      </c>
      <c r="AA570" s="64" t="s">
        <v>1519</v>
      </c>
      <c r="AB570" s="64" t="s">
        <v>1521</v>
      </c>
      <c r="AC570" s="64" t="s">
        <v>1446</v>
      </c>
      <c r="AD570" s="64" t="s">
        <v>1520</v>
      </c>
      <c r="AE570" s="64" t="s">
        <v>1519</v>
      </c>
      <c r="AF570" s="64" t="s">
        <v>1446</v>
      </c>
      <c r="AG570" s="64"/>
      <c r="AH570" s="64">
        <f t="shared" si="42"/>
        <v>30</v>
      </c>
      <c r="AI570" s="64">
        <f t="shared" si="43"/>
        <v>16</v>
      </c>
      <c r="AJ570" s="64">
        <f t="shared" si="44"/>
        <v>3</v>
      </c>
      <c r="AK570" s="64">
        <f t="shared" si="45"/>
        <v>4</v>
      </c>
      <c r="AL570" s="64">
        <f t="shared" si="46"/>
        <v>7</v>
      </c>
    </row>
    <row r="571" spans="1:38">
      <c r="A571" s="63" t="str">
        <f>[1]Employee_Master!A567</f>
        <v>EMP0565</v>
      </c>
      <c r="B571" s="63" t="str">
        <f>[1]Employee_Master!B567</f>
        <v>Faizan Malik</v>
      </c>
      <c r="C571" s="64" t="s">
        <v>1519</v>
      </c>
      <c r="D571" s="64" t="s">
        <v>1446</v>
      </c>
      <c r="E571" s="64" t="s">
        <v>1519</v>
      </c>
      <c r="F571" s="64" t="s">
        <v>1519</v>
      </c>
      <c r="G571" s="64" t="s">
        <v>1519</v>
      </c>
      <c r="H571" s="64" t="s">
        <v>1519</v>
      </c>
      <c r="I571" s="64" t="s">
        <v>1520</v>
      </c>
      <c r="J571" s="64" t="s">
        <v>1446</v>
      </c>
      <c r="K571" s="64" t="s">
        <v>1519</v>
      </c>
      <c r="L571" s="64" t="s">
        <v>1521</v>
      </c>
      <c r="M571" s="64" t="s">
        <v>1519</v>
      </c>
      <c r="N571" s="64" t="s">
        <v>1446</v>
      </c>
      <c r="O571" s="64" t="s">
        <v>1446</v>
      </c>
      <c r="P571" s="64" t="s">
        <v>1520</v>
      </c>
      <c r="Q571" s="64" t="s">
        <v>1519</v>
      </c>
      <c r="R571" s="64" t="s">
        <v>1519</v>
      </c>
      <c r="S571" s="64" t="s">
        <v>1519</v>
      </c>
      <c r="T571" s="64" t="s">
        <v>1521</v>
      </c>
      <c r="U571" s="64" t="s">
        <v>1519</v>
      </c>
      <c r="V571" s="64" t="s">
        <v>1519</v>
      </c>
      <c r="W571" s="64" t="s">
        <v>1520</v>
      </c>
      <c r="X571" s="64" t="s">
        <v>1519</v>
      </c>
      <c r="Y571" s="64" t="s">
        <v>1519</v>
      </c>
      <c r="Z571" s="64" t="s">
        <v>1519</v>
      </c>
      <c r="AA571" s="64" t="s">
        <v>1519</v>
      </c>
      <c r="AB571" s="64" t="s">
        <v>1521</v>
      </c>
      <c r="AC571" s="64" t="s">
        <v>1446</v>
      </c>
      <c r="AD571" s="64" t="s">
        <v>1520</v>
      </c>
      <c r="AE571" s="64" t="s">
        <v>1519</v>
      </c>
      <c r="AF571" s="64" t="s">
        <v>1519</v>
      </c>
      <c r="AG571" s="64"/>
      <c r="AH571" s="64">
        <f t="shared" si="42"/>
        <v>30</v>
      </c>
      <c r="AI571" s="64">
        <f t="shared" si="43"/>
        <v>18</v>
      </c>
      <c r="AJ571" s="64">
        <f t="shared" si="44"/>
        <v>3</v>
      </c>
      <c r="AK571" s="64">
        <f t="shared" si="45"/>
        <v>4</v>
      </c>
      <c r="AL571" s="64">
        <f t="shared" si="46"/>
        <v>5</v>
      </c>
    </row>
    <row r="572" spans="1:38">
      <c r="A572" s="63" t="str">
        <f>[1]Employee_Master!A568</f>
        <v>EMP0566</v>
      </c>
      <c r="B572" s="63" t="str">
        <f>[1]Employee_Master!B568</f>
        <v>Faizan Qureshi</v>
      </c>
      <c r="C572" s="64" t="s">
        <v>1519</v>
      </c>
      <c r="D572" s="64" t="s">
        <v>1519</v>
      </c>
      <c r="E572" s="64" t="s">
        <v>1519</v>
      </c>
      <c r="F572" s="64" t="s">
        <v>1519</v>
      </c>
      <c r="G572" s="64" t="s">
        <v>1519</v>
      </c>
      <c r="H572" s="64" t="s">
        <v>1519</v>
      </c>
      <c r="I572" s="64" t="s">
        <v>1520</v>
      </c>
      <c r="J572" s="64" t="s">
        <v>1519</v>
      </c>
      <c r="K572" s="64" t="s">
        <v>1519</v>
      </c>
      <c r="L572" s="64" t="s">
        <v>1521</v>
      </c>
      <c r="M572" s="64" t="s">
        <v>1519</v>
      </c>
      <c r="N572" s="64" t="s">
        <v>1519</v>
      </c>
      <c r="O572" s="64" t="s">
        <v>1519</v>
      </c>
      <c r="P572" s="64" t="s">
        <v>1520</v>
      </c>
      <c r="Q572" s="64" t="s">
        <v>1519</v>
      </c>
      <c r="R572" s="64" t="s">
        <v>1519</v>
      </c>
      <c r="S572" s="64" t="s">
        <v>1519</v>
      </c>
      <c r="T572" s="64" t="s">
        <v>1521</v>
      </c>
      <c r="U572" s="64" t="s">
        <v>1446</v>
      </c>
      <c r="V572" s="64" t="s">
        <v>1519</v>
      </c>
      <c r="W572" s="64" t="s">
        <v>1520</v>
      </c>
      <c r="X572" s="64" t="s">
        <v>1446</v>
      </c>
      <c r="Y572" s="64" t="s">
        <v>1519</v>
      </c>
      <c r="Z572" s="64" t="s">
        <v>1519</v>
      </c>
      <c r="AA572" s="64" t="s">
        <v>1519</v>
      </c>
      <c r="AB572" s="64" t="s">
        <v>1521</v>
      </c>
      <c r="AC572" s="64" t="s">
        <v>1519</v>
      </c>
      <c r="AD572" s="64" t="s">
        <v>1520</v>
      </c>
      <c r="AE572" s="64" t="s">
        <v>1519</v>
      </c>
      <c r="AF572" s="64" t="s">
        <v>1519</v>
      </c>
      <c r="AG572" s="64"/>
      <c r="AH572" s="64">
        <f t="shared" si="42"/>
        <v>30</v>
      </c>
      <c r="AI572" s="64">
        <f t="shared" si="43"/>
        <v>21</v>
      </c>
      <c r="AJ572" s="64">
        <f t="shared" si="44"/>
        <v>3</v>
      </c>
      <c r="AK572" s="64">
        <f t="shared" si="45"/>
        <v>4</v>
      </c>
      <c r="AL572" s="64">
        <f t="shared" si="46"/>
        <v>2</v>
      </c>
    </row>
    <row r="573" spans="1:38">
      <c r="A573" s="63" t="str">
        <f>[1]Employee_Master!A569</f>
        <v>EMP0567</v>
      </c>
      <c r="B573" s="63" t="str">
        <f>[1]Employee_Master!B569</f>
        <v>Faizan Shaikh</v>
      </c>
      <c r="C573" s="64" t="s">
        <v>1519</v>
      </c>
      <c r="D573" s="64" t="s">
        <v>1519</v>
      </c>
      <c r="E573" s="64" t="s">
        <v>1519</v>
      </c>
      <c r="F573" s="64" t="s">
        <v>1519</v>
      </c>
      <c r="G573" s="64" t="s">
        <v>1519</v>
      </c>
      <c r="H573" s="64" t="s">
        <v>1519</v>
      </c>
      <c r="I573" s="64" t="s">
        <v>1520</v>
      </c>
      <c r="J573" s="64" t="s">
        <v>1519</v>
      </c>
      <c r="K573" s="64" t="s">
        <v>1519</v>
      </c>
      <c r="L573" s="64" t="s">
        <v>1521</v>
      </c>
      <c r="M573" s="64" t="s">
        <v>1519</v>
      </c>
      <c r="N573" s="64" t="s">
        <v>1519</v>
      </c>
      <c r="O573" s="64" t="s">
        <v>1519</v>
      </c>
      <c r="P573" s="64" t="s">
        <v>1520</v>
      </c>
      <c r="Q573" s="64" t="s">
        <v>1519</v>
      </c>
      <c r="R573" s="64" t="s">
        <v>1519</v>
      </c>
      <c r="S573" s="64" t="s">
        <v>1519</v>
      </c>
      <c r="T573" s="64" t="s">
        <v>1521</v>
      </c>
      <c r="U573" s="64" t="s">
        <v>1519</v>
      </c>
      <c r="V573" s="64" t="s">
        <v>1519</v>
      </c>
      <c r="W573" s="64" t="s">
        <v>1520</v>
      </c>
      <c r="X573" s="64" t="s">
        <v>1519</v>
      </c>
      <c r="Y573" s="64" t="s">
        <v>1519</v>
      </c>
      <c r="Z573" s="64" t="s">
        <v>1519</v>
      </c>
      <c r="AA573" s="64" t="s">
        <v>1446</v>
      </c>
      <c r="AB573" s="64" t="s">
        <v>1521</v>
      </c>
      <c r="AC573" s="64" t="s">
        <v>1446</v>
      </c>
      <c r="AD573" s="64" t="s">
        <v>1520</v>
      </c>
      <c r="AE573" s="64" t="s">
        <v>1519</v>
      </c>
      <c r="AF573" s="64" t="s">
        <v>1519</v>
      </c>
      <c r="AG573" s="64"/>
      <c r="AH573" s="64">
        <f t="shared" si="42"/>
        <v>30</v>
      </c>
      <c r="AI573" s="64">
        <f t="shared" si="43"/>
        <v>21</v>
      </c>
      <c r="AJ573" s="64">
        <f t="shared" si="44"/>
        <v>3</v>
      </c>
      <c r="AK573" s="64">
        <f t="shared" si="45"/>
        <v>4</v>
      </c>
      <c r="AL573" s="64">
        <f t="shared" si="46"/>
        <v>2</v>
      </c>
    </row>
    <row r="574" spans="1:38">
      <c r="A574" s="63" t="str">
        <f>[1]Employee_Master!A570</f>
        <v>EMP0568</v>
      </c>
      <c r="B574" s="63" t="str">
        <f>[1]Employee_Master!B570</f>
        <v>Faizan Chaudhary</v>
      </c>
      <c r="C574" s="64" t="s">
        <v>1446</v>
      </c>
      <c r="D574" s="64" t="s">
        <v>1519</v>
      </c>
      <c r="E574" s="64" t="s">
        <v>1519</v>
      </c>
      <c r="F574" s="64" t="s">
        <v>1519</v>
      </c>
      <c r="G574" s="64" t="s">
        <v>1519</v>
      </c>
      <c r="H574" s="64" t="s">
        <v>1519</v>
      </c>
      <c r="I574" s="64" t="s">
        <v>1520</v>
      </c>
      <c r="J574" s="64" t="s">
        <v>1519</v>
      </c>
      <c r="K574" s="64" t="s">
        <v>1519</v>
      </c>
      <c r="L574" s="64" t="s">
        <v>1521</v>
      </c>
      <c r="M574" s="64" t="s">
        <v>1446</v>
      </c>
      <c r="N574" s="64" t="s">
        <v>1519</v>
      </c>
      <c r="O574" s="64" t="s">
        <v>1446</v>
      </c>
      <c r="P574" s="64" t="s">
        <v>1520</v>
      </c>
      <c r="Q574" s="64" t="s">
        <v>1446</v>
      </c>
      <c r="R574" s="64" t="s">
        <v>1446</v>
      </c>
      <c r="S574" s="64" t="s">
        <v>1446</v>
      </c>
      <c r="T574" s="64" t="s">
        <v>1521</v>
      </c>
      <c r="U574" s="64" t="s">
        <v>1519</v>
      </c>
      <c r="V574" s="64" t="s">
        <v>1519</v>
      </c>
      <c r="W574" s="64" t="s">
        <v>1520</v>
      </c>
      <c r="X574" s="64" t="s">
        <v>1519</v>
      </c>
      <c r="Y574" s="64" t="s">
        <v>1519</v>
      </c>
      <c r="Z574" s="64" t="s">
        <v>1519</v>
      </c>
      <c r="AA574" s="64" t="s">
        <v>1519</v>
      </c>
      <c r="AB574" s="64" t="s">
        <v>1521</v>
      </c>
      <c r="AC574" s="64" t="s">
        <v>1519</v>
      </c>
      <c r="AD574" s="64" t="s">
        <v>1520</v>
      </c>
      <c r="AE574" s="64" t="s">
        <v>1519</v>
      </c>
      <c r="AF574" s="64" t="s">
        <v>1519</v>
      </c>
      <c r="AG574" s="64"/>
      <c r="AH574" s="64">
        <f t="shared" si="42"/>
        <v>30</v>
      </c>
      <c r="AI574" s="64">
        <f t="shared" si="43"/>
        <v>17</v>
      </c>
      <c r="AJ574" s="64">
        <f t="shared" si="44"/>
        <v>3</v>
      </c>
      <c r="AK574" s="64">
        <f t="shared" si="45"/>
        <v>4</v>
      </c>
      <c r="AL574" s="64">
        <f t="shared" si="46"/>
        <v>6</v>
      </c>
    </row>
    <row r="575" spans="1:38">
      <c r="A575" s="63" t="str">
        <f>[1]Employee_Master!A571</f>
        <v>EMP0569</v>
      </c>
      <c r="B575" s="63" t="str">
        <f>[1]Employee_Master!B571</f>
        <v>Faizan Tyagi</v>
      </c>
      <c r="C575" s="64" t="s">
        <v>1519</v>
      </c>
      <c r="D575" s="64" t="s">
        <v>1519</v>
      </c>
      <c r="E575" s="64" t="s">
        <v>1519</v>
      </c>
      <c r="F575" s="64" t="s">
        <v>1519</v>
      </c>
      <c r="G575" s="64" t="s">
        <v>1519</v>
      </c>
      <c r="H575" s="64" t="s">
        <v>1519</v>
      </c>
      <c r="I575" s="64" t="s">
        <v>1520</v>
      </c>
      <c r="J575" s="64" t="s">
        <v>1519</v>
      </c>
      <c r="K575" s="64" t="s">
        <v>1519</v>
      </c>
      <c r="L575" s="64" t="s">
        <v>1521</v>
      </c>
      <c r="M575" s="64" t="s">
        <v>1519</v>
      </c>
      <c r="N575" s="64" t="s">
        <v>1519</v>
      </c>
      <c r="O575" s="64" t="s">
        <v>1519</v>
      </c>
      <c r="P575" s="64" t="s">
        <v>1520</v>
      </c>
      <c r="Q575" s="64" t="s">
        <v>1519</v>
      </c>
      <c r="R575" s="64" t="s">
        <v>1446</v>
      </c>
      <c r="S575" s="64" t="s">
        <v>1519</v>
      </c>
      <c r="T575" s="64" t="s">
        <v>1521</v>
      </c>
      <c r="U575" s="64" t="s">
        <v>1519</v>
      </c>
      <c r="V575" s="64" t="s">
        <v>1446</v>
      </c>
      <c r="W575" s="64" t="s">
        <v>1520</v>
      </c>
      <c r="X575" s="64" t="s">
        <v>1446</v>
      </c>
      <c r="Y575" s="64" t="s">
        <v>1446</v>
      </c>
      <c r="Z575" s="64" t="s">
        <v>1519</v>
      </c>
      <c r="AA575" s="64" t="s">
        <v>1519</v>
      </c>
      <c r="AB575" s="64" t="s">
        <v>1521</v>
      </c>
      <c r="AC575" s="64" t="s">
        <v>1519</v>
      </c>
      <c r="AD575" s="64" t="s">
        <v>1520</v>
      </c>
      <c r="AE575" s="64" t="s">
        <v>1519</v>
      </c>
      <c r="AF575" s="64" t="s">
        <v>1446</v>
      </c>
      <c r="AG575" s="64"/>
      <c r="AH575" s="64">
        <f t="shared" si="42"/>
        <v>30</v>
      </c>
      <c r="AI575" s="64">
        <f t="shared" si="43"/>
        <v>18</v>
      </c>
      <c r="AJ575" s="64">
        <f t="shared" si="44"/>
        <v>3</v>
      </c>
      <c r="AK575" s="64">
        <f t="shared" si="45"/>
        <v>4</v>
      </c>
      <c r="AL575" s="64">
        <f t="shared" si="46"/>
        <v>5</v>
      </c>
    </row>
    <row r="576" spans="1:38">
      <c r="A576" s="63" t="str">
        <f>[1]Employee_Master!A572</f>
        <v>EMP0570</v>
      </c>
      <c r="B576" s="63" t="str">
        <f>[1]Employee_Master!B572</f>
        <v>Faizan Jain</v>
      </c>
      <c r="C576" s="64" t="s">
        <v>1519</v>
      </c>
      <c r="D576" s="64" t="s">
        <v>1519</v>
      </c>
      <c r="E576" s="64" t="s">
        <v>1446</v>
      </c>
      <c r="F576" s="64" t="s">
        <v>1519</v>
      </c>
      <c r="G576" s="64" t="s">
        <v>1519</v>
      </c>
      <c r="H576" s="64" t="s">
        <v>1519</v>
      </c>
      <c r="I576" s="64" t="s">
        <v>1520</v>
      </c>
      <c r="J576" s="64" t="s">
        <v>1519</v>
      </c>
      <c r="K576" s="64" t="s">
        <v>1446</v>
      </c>
      <c r="L576" s="64" t="s">
        <v>1521</v>
      </c>
      <c r="M576" s="64" t="s">
        <v>1519</v>
      </c>
      <c r="N576" s="64" t="s">
        <v>1519</v>
      </c>
      <c r="O576" s="64" t="s">
        <v>1519</v>
      </c>
      <c r="P576" s="64" t="s">
        <v>1520</v>
      </c>
      <c r="Q576" s="64" t="s">
        <v>1519</v>
      </c>
      <c r="R576" s="64" t="s">
        <v>1519</v>
      </c>
      <c r="S576" s="64" t="s">
        <v>1519</v>
      </c>
      <c r="T576" s="64" t="s">
        <v>1521</v>
      </c>
      <c r="U576" s="64" t="s">
        <v>1519</v>
      </c>
      <c r="V576" s="64" t="s">
        <v>1519</v>
      </c>
      <c r="W576" s="64" t="s">
        <v>1520</v>
      </c>
      <c r="X576" s="64" t="s">
        <v>1519</v>
      </c>
      <c r="Y576" s="64" t="s">
        <v>1446</v>
      </c>
      <c r="Z576" s="64" t="s">
        <v>1519</v>
      </c>
      <c r="AA576" s="64" t="s">
        <v>1519</v>
      </c>
      <c r="AB576" s="64" t="s">
        <v>1521</v>
      </c>
      <c r="AC576" s="64" t="s">
        <v>1446</v>
      </c>
      <c r="AD576" s="64" t="s">
        <v>1520</v>
      </c>
      <c r="AE576" s="64" t="s">
        <v>1519</v>
      </c>
      <c r="AF576" s="64" t="s">
        <v>1519</v>
      </c>
      <c r="AG576" s="64"/>
      <c r="AH576" s="64">
        <f t="shared" si="42"/>
        <v>30</v>
      </c>
      <c r="AI576" s="64">
        <f t="shared" si="43"/>
        <v>19</v>
      </c>
      <c r="AJ576" s="64">
        <f t="shared" si="44"/>
        <v>3</v>
      </c>
      <c r="AK576" s="64">
        <f t="shared" si="45"/>
        <v>4</v>
      </c>
      <c r="AL576" s="64">
        <f t="shared" si="46"/>
        <v>4</v>
      </c>
    </row>
    <row r="577" spans="1:38">
      <c r="A577" s="63" t="str">
        <f>[1]Employee_Master!A573</f>
        <v>EMP0571</v>
      </c>
      <c r="B577" s="63" t="str">
        <f>[1]Employee_Master!B573</f>
        <v>Faizan Agarwal</v>
      </c>
      <c r="C577" s="64" t="s">
        <v>1519</v>
      </c>
      <c r="D577" s="64" t="s">
        <v>1519</v>
      </c>
      <c r="E577" s="64" t="s">
        <v>1519</v>
      </c>
      <c r="F577" s="64" t="s">
        <v>1446</v>
      </c>
      <c r="G577" s="64" t="s">
        <v>1519</v>
      </c>
      <c r="H577" s="64" t="s">
        <v>1519</v>
      </c>
      <c r="I577" s="64" t="s">
        <v>1520</v>
      </c>
      <c r="J577" s="64" t="s">
        <v>1519</v>
      </c>
      <c r="K577" s="64" t="s">
        <v>1519</v>
      </c>
      <c r="L577" s="64" t="s">
        <v>1521</v>
      </c>
      <c r="M577" s="64" t="s">
        <v>1519</v>
      </c>
      <c r="N577" s="64" t="s">
        <v>1519</v>
      </c>
      <c r="O577" s="64" t="s">
        <v>1519</v>
      </c>
      <c r="P577" s="64" t="s">
        <v>1520</v>
      </c>
      <c r="Q577" s="64" t="s">
        <v>1519</v>
      </c>
      <c r="R577" s="64" t="s">
        <v>1519</v>
      </c>
      <c r="S577" s="64" t="s">
        <v>1519</v>
      </c>
      <c r="T577" s="64" t="s">
        <v>1521</v>
      </c>
      <c r="U577" s="64" t="s">
        <v>1519</v>
      </c>
      <c r="V577" s="64" t="s">
        <v>1519</v>
      </c>
      <c r="W577" s="64" t="s">
        <v>1520</v>
      </c>
      <c r="X577" s="64" t="s">
        <v>1446</v>
      </c>
      <c r="Y577" s="64" t="s">
        <v>1519</v>
      </c>
      <c r="Z577" s="64" t="s">
        <v>1519</v>
      </c>
      <c r="AA577" s="64" t="s">
        <v>1519</v>
      </c>
      <c r="AB577" s="64" t="s">
        <v>1521</v>
      </c>
      <c r="AC577" s="64" t="s">
        <v>1519</v>
      </c>
      <c r="AD577" s="64" t="s">
        <v>1520</v>
      </c>
      <c r="AE577" s="64" t="s">
        <v>1446</v>
      </c>
      <c r="AF577" s="64" t="s">
        <v>1446</v>
      </c>
      <c r="AG577" s="64"/>
      <c r="AH577" s="64">
        <f t="shared" si="42"/>
        <v>30</v>
      </c>
      <c r="AI577" s="64">
        <f t="shared" si="43"/>
        <v>19</v>
      </c>
      <c r="AJ577" s="64">
        <f t="shared" si="44"/>
        <v>3</v>
      </c>
      <c r="AK577" s="64">
        <f t="shared" si="45"/>
        <v>4</v>
      </c>
      <c r="AL577" s="64">
        <f t="shared" si="46"/>
        <v>4</v>
      </c>
    </row>
    <row r="578" spans="1:38">
      <c r="A578" s="63" t="str">
        <f>[1]Employee_Master!A574</f>
        <v>EMP0572</v>
      </c>
      <c r="B578" s="63" t="str">
        <f>[1]Employee_Master!B574</f>
        <v>Faizan Nair</v>
      </c>
      <c r="C578" s="64" t="s">
        <v>1519</v>
      </c>
      <c r="D578" s="64" t="s">
        <v>1519</v>
      </c>
      <c r="E578" s="64" t="s">
        <v>1519</v>
      </c>
      <c r="F578" s="64" t="s">
        <v>1519</v>
      </c>
      <c r="G578" s="64" t="s">
        <v>1519</v>
      </c>
      <c r="H578" s="64" t="s">
        <v>1519</v>
      </c>
      <c r="I578" s="64" t="s">
        <v>1520</v>
      </c>
      <c r="J578" s="64" t="s">
        <v>1519</v>
      </c>
      <c r="K578" s="64" t="s">
        <v>1519</v>
      </c>
      <c r="L578" s="64" t="s">
        <v>1521</v>
      </c>
      <c r="M578" s="64" t="s">
        <v>1519</v>
      </c>
      <c r="N578" s="64" t="s">
        <v>1519</v>
      </c>
      <c r="O578" s="64" t="s">
        <v>1519</v>
      </c>
      <c r="P578" s="64" t="s">
        <v>1520</v>
      </c>
      <c r="Q578" s="64" t="s">
        <v>1519</v>
      </c>
      <c r="R578" s="64" t="s">
        <v>1519</v>
      </c>
      <c r="S578" s="64" t="s">
        <v>1519</v>
      </c>
      <c r="T578" s="64" t="s">
        <v>1521</v>
      </c>
      <c r="U578" s="64" t="s">
        <v>1519</v>
      </c>
      <c r="V578" s="64" t="s">
        <v>1519</v>
      </c>
      <c r="W578" s="64" t="s">
        <v>1520</v>
      </c>
      <c r="X578" s="64" t="s">
        <v>1519</v>
      </c>
      <c r="Y578" s="64" t="s">
        <v>1446</v>
      </c>
      <c r="Z578" s="64" t="s">
        <v>1519</v>
      </c>
      <c r="AA578" s="64" t="s">
        <v>1519</v>
      </c>
      <c r="AB578" s="64" t="s">
        <v>1521</v>
      </c>
      <c r="AC578" s="64" t="s">
        <v>1519</v>
      </c>
      <c r="AD578" s="64" t="s">
        <v>1520</v>
      </c>
      <c r="AE578" s="64" t="s">
        <v>1519</v>
      </c>
      <c r="AF578" s="64" t="s">
        <v>1446</v>
      </c>
      <c r="AG578" s="64"/>
      <c r="AH578" s="64">
        <f t="shared" si="42"/>
        <v>30</v>
      </c>
      <c r="AI578" s="64">
        <f t="shared" si="43"/>
        <v>21</v>
      </c>
      <c r="AJ578" s="64">
        <f t="shared" si="44"/>
        <v>3</v>
      </c>
      <c r="AK578" s="64">
        <f t="shared" si="45"/>
        <v>4</v>
      </c>
      <c r="AL578" s="64">
        <f t="shared" si="46"/>
        <v>2</v>
      </c>
    </row>
    <row r="579" spans="1:38">
      <c r="A579" s="63" t="str">
        <f>[1]Employee_Master!A575</f>
        <v>EMP0573</v>
      </c>
      <c r="B579" s="63" t="str">
        <f>[1]Employee_Master!B575</f>
        <v>Farhan Khan</v>
      </c>
      <c r="C579" s="64" t="s">
        <v>1519</v>
      </c>
      <c r="D579" s="64" t="s">
        <v>1519</v>
      </c>
      <c r="E579" s="64" t="s">
        <v>1446</v>
      </c>
      <c r="F579" s="64" t="s">
        <v>1519</v>
      </c>
      <c r="G579" s="64" t="s">
        <v>1519</v>
      </c>
      <c r="H579" s="64" t="s">
        <v>1519</v>
      </c>
      <c r="I579" s="64" t="s">
        <v>1520</v>
      </c>
      <c r="J579" s="64" t="s">
        <v>1446</v>
      </c>
      <c r="K579" s="64" t="s">
        <v>1519</v>
      </c>
      <c r="L579" s="64" t="s">
        <v>1521</v>
      </c>
      <c r="M579" s="64" t="s">
        <v>1446</v>
      </c>
      <c r="N579" s="64" t="s">
        <v>1446</v>
      </c>
      <c r="O579" s="64" t="s">
        <v>1446</v>
      </c>
      <c r="P579" s="64" t="s">
        <v>1520</v>
      </c>
      <c r="Q579" s="64" t="s">
        <v>1519</v>
      </c>
      <c r="R579" s="64" t="s">
        <v>1519</v>
      </c>
      <c r="S579" s="64" t="s">
        <v>1519</v>
      </c>
      <c r="T579" s="64" t="s">
        <v>1521</v>
      </c>
      <c r="U579" s="64" t="s">
        <v>1519</v>
      </c>
      <c r="V579" s="64" t="s">
        <v>1519</v>
      </c>
      <c r="W579" s="64" t="s">
        <v>1520</v>
      </c>
      <c r="X579" s="64" t="s">
        <v>1519</v>
      </c>
      <c r="Y579" s="64" t="s">
        <v>1519</v>
      </c>
      <c r="Z579" s="64" t="s">
        <v>1446</v>
      </c>
      <c r="AA579" s="64" t="s">
        <v>1519</v>
      </c>
      <c r="AB579" s="64" t="s">
        <v>1521</v>
      </c>
      <c r="AC579" s="64" t="s">
        <v>1519</v>
      </c>
      <c r="AD579" s="64" t="s">
        <v>1520</v>
      </c>
      <c r="AE579" s="64" t="s">
        <v>1519</v>
      </c>
      <c r="AF579" s="64" t="s">
        <v>1519</v>
      </c>
      <c r="AG579" s="64"/>
      <c r="AH579" s="64">
        <f t="shared" si="42"/>
        <v>30</v>
      </c>
      <c r="AI579" s="64">
        <f t="shared" si="43"/>
        <v>17</v>
      </c>
      <c r="AJ579" s="64">
        <f t="shared" si="44"/>
        <v>3</v>
      </c>
      <c r="AK579" s="64">
        <f t="shared" si="45"/>
        <v>4</v>
      </c>
      <c r="AL579" s="64">
        <f t="shared" si="46"/>
        <v>6</v>
      </c>
    </row>
    <row r="580" spans="1:38">
      <c r="A580" s="63" t="str">
        <f>[1]Employee_Master!A576</f>
        <v>EMP0574</v>
      </c>
      <c r="B580" s="63" t="str">
        <f>[1]Employee_Master!B576</f>
        <v>Farhan Sharma</v>
      </c>
      <c r="C580" s="64" t="s">
        <v>1519</v>
      </c>
      <c r="D580" s="64" t="s">
        <v>1446</v>
      </c>
      <c r="E580" s="64" t="s">
        <v>1519</v>
      </c>
      <c r="F580" s="64" t="s">
        <v>1519</v>
      </c>
      <c r="G580" s="64" t="s">
        <v>1519</v>
      </c>
      <c r="H580" s="64" t="s">
        <v>1519</v>
      </c>
      <c r="I580" s="64" t="s">
        <v>1520</v>
      </c>
      <c r="J580" s="64" t="s">
        <v>1519</v>
      </c>
      <c r="K580" s="64" t="s">
        <v>1519</v>
      </c>
      <c r="L580" s="64" t="s">
        <v>1521</v>
      </c>
      <c r="M580" s="64" t="s">
        <v>1519</v>
      </c>
      <c r="N580" s="64" t="s">
        <v>1446</v>
      </c>
      <c r="O580" s="64" t="s">
        <v>1519</v>
      </c>
      <c r="P580" s="64" t="s">
        <v>1520</v>
      </c>
      <c r="Q580" s="64" t="s">
        <v>1519</v>
      </c>
      <c r="R580" s="64" t="s">
        <v>1519</v>
      </c>
      <c r="S580" s="64" t="s">
        <v>1446</v>
      </c>
      <c r="T580" s="64" t="s">
        <v>1521</v>
      </c>
      <c r="U580" s="64" t="s">
        <v>1519</v>
      </c>
      <c r="V580" s="64" t="s">
        <v>1519</v>
      </c>
      <c r="W580" s="64" t="s">
        <v>1520</v>
      </c>
      <c r="X580" s="64" t="s">
        <v>1446</v>
      </c>
      <c r="Y580" s="64" t="s">
        <v>1446</v>
      </c>
      <c r="Z580" s="64" t="s">
        <v>1519</v>
      </c>
      <c r="AA580" s="64" t="s">
        <v>1519</v>
      </c>
      <c r="AB580" s="64" t="s">
        <v>1521</v>
      </c>
      <c r="AC580" s="64" t="s">
        <v>1519</v>
      </c>
      <c r="AD580" s="64" t="s">
        <v>1520</v>
      </c>
      <c r="AE580" s="64" t="s">
        <v>1519</v>
      </c>
      <c r="AF580" s="64" t="s">
        <v>1519</v>
      </c>
      <c r="AG580" s="64"/>
      <c r="AH580" s="64">
        <f t="shared" si="42"/>
        <v>30</v>
      </c>
      <c r="AI580" s="64">
        <f t="shared" si="43"/>
        <v>18</v>
      </c>
      <c r="AJ580" s="64">
        <f t="shared" si="44"/>
        <v>3</v>
      </c>
      <c r="AK580" s="64">
        <f t="shared" si="45"/>
        <v>4</v>
      </c>
      <c r="AL580" s="64">
        <f t="shared" si="46"/>
        <v>5</v>
      </c>
    </row>
    <row r="581" spans="1:38">
      <c r="A581" s="63" t="str">
        <f>[1]Employee_Master!A577</f>
        <v>EMP0575</v>
      </c>
      <c r="B581" s="63" t="str">
        <f>[1]Employee_Master!B577</f>
        <v>Farhan Raza</v>
      </c>
      <c r="C581" s="64" t="s">
        <v>1519</v>
      </c>
      <c r="D581" s="64" t="s">
        <v>1519</v>
      </c>
      <c r="E581" s="64" t="s">
        <v>1519</v>
      </c>
      <c r="F581" s="64" t="s">
        <v>1519</v>
      </c>
      <c r="G581" s="64" t="s">
        <v>1446</v>
      </c>
      <c r="H581" s="64" t="s">
        <v>1519</v>
      </c>
      <c r="I581" s="64" t="s">
        <v>1520</v>
      </c>
      <c r="J581" s="64" t="s">
        <v>1519</v>
      </c>
      <c r="K581" s="64" t="s">
        <v>1446</v>
      </c>
      <c r="L581" s="64" t="s">
        <v>1521</v>
      </c>
      <c r="M581" s="64" t="s">
        <v>1519</v>
      </c>
      <c r="N581" s="64" t="s">
        <v>1519</v>
      </c>
      <c r="O581" s="64" t="s">
        <v>1446</v>
      </c>
      <c r="P581" s="64" t="s">
        <v>1520</v>
      </c>
      <c r="Q581" s="64" t="s">
        <v>1519</v>
      </c>
      <c r="R581" s="64" t="s">
        <v>1519</v>
      </c>
      <c r="S581" s="64" t="s">
        <v>1519</v>
      </c>
      <c r="T581" s="64" t="s">
        <v>1521</v>
      </c>
      <c r="U581" s="64" t="s">
        <v>1446</v>
      </c>
      <c r="V581" s="64" t="s">
        <v>1519</v>
      </c>
      <c r="W581" s="64" t="s">
        <v>1520</v>
      </c>
      <c r="X581" s="64" t="s">
        <v>1519</v>
      </c>
      <c r="Y581" s="64" t="s">
        <v>1519</v>
      </c>
      <c r="Z581" s="64" t="s">
        <v>1519</v>
      </c>
      <c r="AA581" s="64" t="s">
        <v>1519</v>
      </c>
      <c r="AB581" s="64" t="s">
        <v>1521</v>
      </c>
      <c r="AC581" s="64" t="s">
        <v>1446</v>
      </c>
      <c r="AD581" s="64" t="s">
        <v>1520</v>
      </c>
      <c r="AE581" s="64" t="s">
        <v>1446</v>
      </c>
      <c r="AF581" s="64" t="s">
        <v>1446</v>
      </c>
      <c r="AG581" s="64"/>
      <c r="AH581" s="64">
        <f t="shared" si="42"/>
        <v>30</v>
      </c>
      <c r="AI581" s="64">
        <f t="shared" si="43"/>
        <v>16</v>
      </c>
      <c r="AJ581" s="64">
        <f t="shared" si="44"/>
        <v>3</v>
      </c>
      <c r="AK581" s="64">
        <f t="shared" si="45"/>
        <v>4</v>
      </c>
      <c r="AL581" s="64">
        <f t="shared" si="46"/>
        <v>7</v>
      </c>
    </row>
    <row r="582" spans="1:38">
      <c r="A582" s="63" t="str">
        <f>[1]Employee_Master!A578</f>
        <v>EMP0576</v>
      </c>
      <c r="B582" s="63" t="str">
        <f>[1]Employee_Master!B578</f>
        <v>Farhan Singh</v>
      </c>
      <c r="C582" s="64" t="s">
        <v>1519</v>
      </c>
      <c r="D582" s="64" t="s">
        <v>1519</v>
      </c>
      <c r="E582" s="64" t="s">
        <v>1519</v>
      </c>
      <c r="F582" s="64" t="s">
        <v>1519</v>
      </c>
      <c r="G582" s="64" t="s">
        <v>1519</v>
      </c>
      <c r="H582" s="64" t="s">
        <v>1446</v>
      </c>
      <c r="I582" s="64" t="s">
        <v>1520</v>
      </c>
      <c r="J582" s="64" t="s">
        <v>1446</v>
      </c>
      <c r="K582" s="64" t="s">
        <v>1519</v>
      </c>
      <c r="L582" s="64" t="s">
        <v>1521</v>
      </c>
      <c r="M582" s="64" t="s">
        <v>1519</v>
      </c>
      <c r="N582" s="64" t="s">
        <v>1519</v>
      </c>
      <c r="O582" s="64" t="s">
        <v>1519</v>
      </c>
      <c r="P582" s="64" t="s">
        <v>1520</v>
      </c>
      <c r="Q582" s="64" t="s">
        <v>1446</v>
      </c>
      <c r="R582" s="64" t="s">
        <v>1519</v>
      </c>
      <c r="S582" s="64" t="s">
        <v>1446</v>
      </c>
      <c r="T582" s="64" t="s">
        <v>1521</v>
      </c>
      <c r="U582" s="64" t="s">
        <v>1446</v>
      </c>
      <c r="V582" s="64" t="s">
        <v>1519</v>
      </c>
      <c r="W582" s="64" t="s">
        <v>1520</v>
      </c>
      <c r="X582" s="64" t="s">
        <v>1519</v>
      </c>
      <c r="Y582" s="64" t="s">
        <v>1519</v>
      </c>
      <c r="Z582" s="64" t="s">
        <v>1519</v>
      </c>
      <c r="AA582" s="64" t="s">
        <v>1446</v>
      </c>
      <c r="AB582" s="64" t="s">
        <v>1521</v>
      </c>
      <c r="AC582" s="64" t="s">
        <v>1519</v>
      </c>
      <c r="AD582" s="64" t="s">
        <v>1520</v>
      </c>
      <c r="AE582" s="64" t="s">
        <v>1519</v>
      </c>
      <c r="AF582" s="64" t="s">
        <v>1519</v>
      </c>
      <c r="AG582" s="64"/>
      <c r="AH582" s="64">
        <f t="shared" si="42"/>
        <v>30</v>
      </c>
      <c r="AI582" s="64">
        <f t="shared" si="43"/>
        <v>17</v>
      </c>
      <c r="AJ582" s="64">
        <f t="shared" si="44"/>
        <v>3</v>
      </c>
      <c r="AK582" s="64">
        <f t="shared" si="45"/>
        <v>4</v>
      </c>
      <c r="AL582" s="64">
        <f t="shared" si="46"/>
        <v>6</v>
      </c>
    </row>
    <row r="583" spans="1:38">
      <c r="A583" s="63" t="str">
        <f>[1]Employee_Master!A579</f>
        <v>EMP0577</v>
      </c>
      <c r="B583" s="63" t="str">
        <f>[1]Employee_Master!B579</f>
        <v>Farhan Ahmed</v>
      </c>
      <c r="C583" s="64" t="s">
        <v>1519</v>
      </c>
      <c r="D583" s="64" t="s">
        <v>1446</v>
      </c>
      <c r="E583" s="64" t="s">
        <v>1519</v>
      </c>
      <c r="F583" s="64" t="s">
        <v>1446</v>
      </c>
      <c r="G583" s="64" t="s">
        <v>1519</v>
      </c>
      <c r="H583" s="64" t="s">
        <v>1519</v>
      </c>
      <c r="I583" s="64" t="s">
        <v>1520</v>
      </c>
      <c r="J583" s="64" t="s">
        <v>1519</v>
      </c>
      <c r="K583" s="64" t="s">
        <v>1446</v>
      </c>
      <c r="L583" s="64" t="s">
        <v>1521</v>
      </c>
      <c r="M583" s="64" t="s">
        <v>1519</v>
      </c>
      <c r="N583" s="64" t="s">
        <v>1519</v>
      </c>
      <c r="O583" s="64" t="s">
        <v>1519</v>
      </c>
      <c r="P583" s="64" t="s">
        <v>1520</v>
      </c>
      <c r="Q583" s="64" t="s">
        <v>1519</v>
      </c>
      <c r="R583" s="64" t="s">
        <v>1446</v>
      </c>
      <c r="S583" s="64" t="s">
        <v>1519</v>
      </c>
      <c r="T583" s="64" t="s">
        <v>1521</v>
      </c>
      <c r="U583" s="64" t="s">
        <v>1519</v>
      </c>
      <c r="V583" s="64" t="s">
        <v>1519</v>
      </c>
      <c r="W583" s="64" t="s">
        <v>1520</v>
      </c>
      <c r="X583" s="64" t="s">
        <v>1519</v>
      </c>
      <c r="Y583" s="64" t="s">
        <v>1519</v>
      </c>
      <c r="Z583" s="64" t="s">
        <v>1519</v>
      </c>
      <c r="AA583" s="64" t="s">
        <v>1446</v>
      </c>
      <c r="AB583" s="64" t="s">
        <v>1521</v>
      </c>
      <c r="AC583" s="64" t="s">
        <v>1519</v>
      </c>
      <c r="AD583" s="64" t="s">
        <v>1520</v>
      </c>
      <c r="AE583" s="64" t="s">
        <v>1446</v>
      </c>
      <c r="AF583" s="64" t="s">
        <v>1446</v>
      </c>
      <c r="AG583" s="64"/>
      <c r="AH583" s="64">
        <f t="shared" ref="AH583:AH646" si="47">COUNT(C$4:AG$4)</f>
        <v>30</v>
      </c>
      <c r="AI583" s="64">
        <f t="shared" ref="AI583:AI646" si="48">COUNTIF($C583:$AG583,"P")</f>
        <v>16</v>
      </c>
      <c r="AJ583" s="64">
        <f t="shared" ref="AJ583:AJ646" si="49">COUNTIF($C583:$AG583,"H")</f>
        <v>3</v>
      </c>
      <c r="AK583" s="64">
        <f t="shared" ref="AK583:AK646" si="50">COUNTIF(C$5:AG$6,"Sun")</f>
        <v>4</v>
      </c>
      <c r="AL583" s="64">
        <f t="shared" ref="AL583:AL646" si="51">COUNTIF($C583:$AG583,"A")</f>
        <v>7</v>
      </c>
    </row>
    <row r="584" spans="1:38">
      <c r="A584" s="63" t="str">
        <f>[1]Employee_Master!A580</f>
        <v>EMP0578</v>
      </c>
      <c r="B584" s="63" t="str">
        <f>[1]Employee_Master!B580</f>
        <v>Farhan Gupta</v>
      </c>
      <c r="C584" s="64" t="s">
        <v>1519</v>
      </c>
      <c r="D584" s="64" t="s">
        <v>1519</v>
      </c>
      <c r="E584" s="64" t="s">
        <v>1519</v>
      </c>
      <c r="F584" s="64" t="s">
        <v>1446</v>
      </c>
      <c r="G584" s="64" t="s">
        <v>1446</v>
      </c>
      <c r="H584" s="64" t="s">
        <v>1519</v>
      </c>
      <c r="I584" s="64" t="s">
        <v>1520</v>
      </c>
      <c r="J584" s="64" t="s">
        <v>1519</v>
      </c>
      <c r="K584" s="64" t="s">
        <v>1519</v>
      </c>
      <c r="L584" s="64" t="s">
        <v>1521</v>
      </c>
      <c r="M584" s="64" t="s">
        <v>1519</v>
      </c>
      <c r="N584" s="64" t="s">
        <v>1519</v>
      </c>
      <c r="O584" s="64" t="s">
        <v>1519</v>
      </c>
      <c r="P584" s="64" t="s">
        <v>1520</v>
      </c>
      <c r="Q584" s="64" t="s">
        <v>1519</v>
      </c>
      <c r="R584" s="64" t="s">
        <v>1519</v>
      </c>
      <c r="S584" s="64" t="s">
        <v>1446</v>
      </c>
      <c r="T584" s="64" t="s">
        <v>1521</v>
      </c>
      <c r="U584" s="64" t="s">
        <v>1519</v>
      </c>
      <c r="V584" s="64" t="s">
        <v>1446</v>
      </c>
      <c r="W584" s="64" t="s">
        <v>1520</v>
      </c>
      <c r="X584" s="64" t="s">
        <v>1519</v>
      </c>
      <c r="Y584" s="64" t="s">
        <v>1519</v>
      </c>
      <c r="Z584" s="64" t="s">
        <v>1519</v>
      </c>
      <c r="AA584" s="64" t="s">
        <v>1519</v>
      </c>
      <c r="AB584" s="64" t="s">
        <v>1521</v>
      </c>
      <c r="AC584" s="64" t="s">
        <v>1519</v>
      </c>
      <c r="AD584" s="64" t="s">
        <v>1520</v>
      </c>
      <c r="AE584" s="64" t="s">
        <v>1519</v>
      </c>
      <c r="AF584" s="64" t="s">
        <v>1519</v>
      </c>
      <c r="AG584" s="64"/>
      <c r="AH584" s="64">
        <f t="shared" si="47"/>
        <v>30</v>
      </c>
      <c r="AI584" s="64">
        <f t="shared" si="48"/>
        <v>19</v>
      </c>
      <c r="AJ584" s="64">
        <f t="shared" si="49"/>
        <v>3</v>
      </c>
      <c r="AK584" s="64">
        <f t="shared" si="50"/>
        <v>4</v>
      </c>
      <c r="AL584" s="64">
        <f t="shared" si="51"/>
        <v>4</v>
      </c>
    </row>
    <row r="585" spans="1:38">
      <c r="A585" s="63" t="str">
        <f>[1]Employee_Master!A581</f>
        <v>EMP0579</v>
      </c>
      <c r="B585" s="63" t="str">
        <f>[1]Employee_Master!B581</f>
        <v>Farhan Kumar</v>
      </c>
      <c r="C585" s="64" t="s">
        <v>1519</v>
      </c>
      <c r="D585" s="64" t="s">
        <v>1519</v>
      </c>
      <c r="E585" s="64" t="s">
        <v>1519</v>
      </c>
      <c r="F585" s="64" t="s">
        <v>1519</v>
      </c>
      <c r="G585" s="64" t="s">
        <v>1446</v>
      </c>
      <c r="H585" s="64" t="s">
        <v>1446</v>
      </c>
      <c r="I585" s="64" t="s">
        <v>1520</v>
      </c>
      <c r="J585" s="64" t="s">
        <v>1519</v>
      </c>
      <c r="K585" s="64" t="s">
        <v>1519</v>
      </c>
      <c r="L585" s="64" t="s">
        <v>1521</v>
      </c>
      <c r="M585" s="64" t="s">
        <v>1519</v>
      </c>
      <c r="N585" s="64" t="s">
        <v>1446</v>
      </c>
      <c r="O585" s="64" t="s">
        <v>1446</v>
      </c>
      <c r="P585" s="64" t="s">
        <v>1520</v>
      </c>
      <c r="Q585" s="64" t="s">
        <v>1519</v>
      </c>
      <c r="R585" s="64" t="s">
        <v>1519</v>
      </c>
      <c r="S585" s="64" t="s">
        <v>1519</v>
      </c>
      <c r="T585" s="64" t="s">
        <v>1521</v>
      </c>
      <c r="U585" s="64" t="s">
        <v>1446</v>
      </c>
      <c r="V585" s="64" t="s">
        <v>1519</v>
      </c>
      <c r="W585" s="64" t="s">
        <v>1520</v>
      </c>
      <c r="X585" s="64" t="s">
        <v>1446</v>
      </c>
      <c r="Y585" s="64" t="s">
        <v>1446</v>
      </c>
      <c r="Z585" s="64" t="s">
        <v>1519</v>
      </c>
      <c r="AA585" s="64" t="s">
        <v>1519</v>
      </c>
      <c r="AB585" s="64" t="s">
        <v>1521</v>
      </c>
      <c r="AC585" s="64" t="s">
        <v>1519</v>
      </c>
      <c r="AD585" s="64" t="s">
        <v>1520</v>
      </c>
      <c r="AE585" s="64" t="s">
        <v>1519</v>
      </c>
      <c r="AF585" s="64" t="s">
        <v>1519</v>
      </c>
      <c r="AG585" s="64"/>
      <c r="AH585" s="64">
        <f t="shared" si="47"/>
        <v>30</v>
      </c>
      <c r="AI585" s="64">
        <f t="shared" si="48"/>
        <v>16</v>
      </c>
      <c r="AJ585" s="64">
        <f t="shared" si="49"/>
        <v>3</v>
      </c>
      <c r="AK585" s="64">
        <f t="shared" si="50"/>
        <v>4</v>
      </c>
      <c r="AL585" s="64">
        <f t="shared" si="51"/>
        <v>7</v>
      </c>
    </row>
    <row r="586" spans="1:38">
      <c r="A586" s="63" t="str">
        <f>[1]Employee_Master!A582</f>
        <v>EMP0580</v>
      </c>
      <c r="B586" s="63" t="str">
        <f>[1]Employee_Master!B582</f>
        <v>Farhan Verma</v>
      </c>
      <c r="C586" s="64" t="s">
        <v>1519</v>
      </c>
      <c r="D586" s="64" t="s">
        <v>1519</v>
      </c>
      <c r="E586" s="64" t="s">
        <v>1519</v>
      </c>
      <c r="F586" s="64" t="s">
        <v>1519</v>
      </c>
      <c r="G586" s="64" t="s">
        <v>1519</v>
      </c>
      <c r="H586" s="64" t="s">
        <v>1446</v>
      </c>
      <c r="I586" s="64" t="s">
        <v>1520</v>
      </c>
      <c r="J586" s="64" t="s">
        <v>1519</v>
      </c>
      <c r="K586" s="64" t="s">
        <v>1519</v>
      </c>
      <c r="L586" s="64" t="s">
        <v>1521</v>
      </c>
      <c r="M586" s="64" t="s">
        <v>1519</v>
      </c>
      <c r="N586" s="64" t="s">
        <v>1519</v>
      </c>
      <c r="O586" s="64" t="s">
        <v>1446</v>
      </c>
      <c r="P586" s="64" t="s">
        <v>1520</v>
      </c>
      <c r="Q586" s="64" t="s">
        <v>1519</v>
      </c>
      <c r="R586" s="64" t="s">
        <v>1519</v>
      </c>
      <c r="S586" s="64" t="s">
        <v>1519</v>
      </c>
      <c r="T586" s="64" t="s">
        <v>1521</v>
      </c>
      <c r="U586" s="64" t="s">
        <v>1519</v>
      </c>
      <c r="V586" s="64" t="s">
        <v>1519</v>
      </c>
      <c r="W586" s="64" t="s">
        <v>1520</v>
      </c>
      <c r="X586" s="64" t="s">
        <v>1519</v>
      </c>
      <c r="Y586" s="64" t="s">
        <v>1446</v>
      </c>
      <c r="Z586" s="64" t="s">
        <v>1519</v>
      </c>
      <c r="AA586" s="64" t="s">
        <v>1519</v>
      </c>
      <c r="AB586" s="64" t="s">
        <v>1521</v>
      </c>
      <c r="AC586" s="64" t="s">
        <v>1446</v>
      </c>
      <c r="AD586" s="64" t="s">
        <v>1520</v>
      </c>
      <c r="AE586" s="64" t="s">
        <v>1519</v>
      </c>
      <c r="AF586" s="64" t="s">
        <v>1519</v>
      </c>
      <c r="AG586" s="64"/>
      <c r="AH586" s="64">
        <f t="shared" si="47"/>
        <v>30</v>
      </c>
      <c r="AI586" s="64">
        <f t="shared" si="48"/>
        <v>19</v>
      </c>
      <c r="AJ586" s="64">
        <f t="shared" si="49"/>
        <v>3</v>
      </c>
      <c r="AK586" s="64">
        <f t="shared" si="50"/>
        <v>4</v>
      </c>
      <c r="AL586" s="64">
        <f t="shared" si="51"/>
        <v>4</v>
      </c>
    </row>
    <row r="587" spans="1:38">
      <c r="A587" s="63" t="str">
        <f>[1]Employee_Master!A583</f>
        <v>EMP0581</v>
      </c>
      <c r="B587" s="63" t="str">
        <f>[1]Employee_Master!B583</f>
        <v>Farhan Patel</v>
      </c>
      <c r="C587" s="64" t="s">
        <v>1519</v>
      </c>
      <c r="D587" s="64" t="s">
        <v>1446</v>
      </c>
      <c r="E587" s="64" t="s">
        <v>1519</v>
      </c>
      <c r="F587" s="64" t="s">
        <v>1519</v>
      </c>
      <c r="G587" s="64" t="s">
        <v>1519</v>
      </c>
      <c r="H587" s="64" t="s">
        <v>1519</v>
      </c>
      <c r="I587" s="64" t="s">
        <v>1520</v>
      </c>
      <c r="J587" s="64" t="s">
        <v>1519</v>
      </c>
      <c r="K587" s="64" t="s">
        <v>1446</v>
      </c>
      <c r="L587" s="64" t="s">
        <v>1521</v>
      </c>
      <c r="M587" s="64" t="s">
        <v>1446</v>
      </c>
      <c r="N587" s="64" t="s">
        <v>1519</v>
      </c>
      <c r="O587" s="64" t="s">
        <v>1519</v>
      </c>
      <c r="P587" s="64" t="s">
        <v>1520</v>
      </c>
      <c r="Q587" s="64" t="s">
        <v>1446</v>
      </c>
      <c r="R587" s="64" t="s">
        <v>1519</v>
      </c>
      <c r="S587" s="64" t="s">
        <v>1519</v>
      </c>
      <c r="T587" s="64" t="s">
        <v>1521</v>
      </c>
      <c r="U587" s="64" t="s">
        <v>1519</v>
      </c>
      <c r="V587" s="64" t="s">
        <v>1519</v>
      </c>
      <c r="W587" s="64" t="s">
        <v>1520</v>
      </c>
      <c r="X587" s="64" t="s">
        <v>1519</v>
      </c>
      <c r="Y587" s="64" t="s">
        <v>1519</v>
      </c>
      <c r="Z587" s="64" t="s">
        <v>1519</v>
      </c>
      <c r="AA587" s="64" t="s">
        <v>1519</v>
      </c>
      <c r="AB587" s="64" t="s">
        <v>1521</v>
      </c>
      <c r="AC587" s="64" t="s">
        <v>1519</v>
      </c>
      <c r="AD587" s="64" t="s">
        <v>1520</v>
      </c>
      <c r="AE587" s="64" t="s">
        <v>1446</v>
      </c>
      <c r="AF587" s="64" t="s">
        <v>1519</v>
      </c>
      <c r="AG587" s="64"/>
      <c r="AH587" s="64">
        <f t="shared" si="47"/>
        <v>30</v>
      </c>
      <c r="AI587" s="64">
        <f t="shared" si="48"/>
        <v>18</v>
      </c>
      <c r="AJ587" s="64">
        <f t="shared" si="49"/>
        <v>3</v>
      </c>
      <c r="AK587" s="64">
        <f t="shared" si="50"/>
        <v>4</v>
      </c>
      <c r="AL587" s="64">
        <f t="shared" si="51"/>
        <v>5</v>
      </c>
    </row>
    <row r="588" spans="1:38">
      <c r="A588" s="63" t="str">
        <f>[1]Employee_Master!A584</f>
        <v>EMP0582</v>
      </c>
      <c r="B588" s="63" t="str">
        <f>[1]Employee_Master!B584</f>
        <v>Farhan Ansari</v>
      </c>
      <c r="C588" s="64" t="s">
        <v>1519</v>
      </c>
      <c r="D588" s="64" t="s">
        <v>1519</v>
      </c>
      <c r="E588" s="64" t="s">
        <v>1446</v>
      </c>
      <c r="F588" s="64" t="s">
        <v>1519</v>
      </c>
      <c r="G588" s="64" t="s">
        <v>1519</v>
      </c>
      <c r="H588" s="64" t="s">
        <v>1519</v>
      </c>
      <c r="I588" s="64" t="s">
        <v>1520</v>
      </c>
      <c r="J588" s="64" t="s">
        <v>1519</v>
      </c>
      <c r="K588" s="64" t="s">
        <v>1446</v>
      </c>
      <c r="L588" s="64" t="s">
        <v>1521</v>
      </c>
      <c r="M588" s="64" t="s">
        <v>1519</v>
      </c>
      <c r="N588" s="64" t="s">
        <v>1519</v>
      </c>
      <c r="O588" s="64" t="s">
        <v>1519</v>
      </c>
      <c r="P588" s="64" t="s">
        <v>1520</v>
      </c>
      <c r="Q588" s="64" t="s">
        <v>1519</v>
      </c>
      <c r="R588" s="64" t="s">
        <v>1519</v>
      </c>
      <c r="S588" s="64" t="s">
        <v>1519</v>
      </c>
      <c r="T588" s="64" t="s">
        <v>1521</v>
      </c>
      <c r="U588" s="64" t="s">
        <v>1519</v>
      </c>
      <c r="V588" s="64" t="s">
        <v>1446</v>
      </c>
      <c r="W588" s="64" t="s">
        <v>1520</v>
      </c>
      <c r="X588" s="64" t="s">
        <v>1519</v>
      </c>
      <c r="Y588" s="64" t="s">
        <v>1446</v>
      </c>
      <c r="Z588" s="64" t="s">
        <v>1446</v>
      </c>
      <c r="AA588" s="64" t="s">
        <v>1519</v>
      </c>
      <c r="AB588" s="64" t="s">
        <v>1521</v>
      </c>
      <c r="AC588" s="64" t="s">
        <v>1519</v>
      </c>
      <c r="AD588" s="64" t="s">
        <v>1520</v>
      </c>
      <c r="AE588" s="64" t="s">
        <v>1446</v>
      </c>
      <c r="AF588" s="64" t="s">
        <v>1519</v>
      </c>
      <c r="AG588" s="64"/>
      <c r="AH588" s="64">
        <f t="shared" si="47"/>
        <v>30</v>
      </c>
      <c r="AI588" s="64">
        <f t="shared" si="48"/>
        <v>17</v>
      </c>
      <c r="AJ588" s="64">
        <f t="shared" si="49"/>
        <v>3</v>
      </c>
      <c r="AK588" s="64">
        <f t="shared" si="50"/>
        <v>4</v>
      </c>
      <c r="AL588" s="64">
        <f t="shared" si="51"/>
        <v>6</v>
      </c>
    </row>
    <row r="589" spans="1:38">
      <c r="A589" s="63" t="str">
        <f>[1]Employee_Master!A585</f>
        <v>EMP0583</v>
      </c>
      <c r="B589" s="63" t="str">
        <f>[1]Employee_Master!B585</f>
        <v>Farhan Das</v>
      </c>
      <c r="C589" s="64" t="s">
        <v>1519</v>
      </c>
      <c r="D589" s="64" t="s">
        <v>1446</v>
      </c>
      <c r="E589" s="64" t="s">
        <v>1519</v>
      </c>
      <c r="F589" s="64" t="s">
        <v>1446</v>
      </c>
      <c r="G589" s="64" t="s">
        <v>1519</v>
      </c>
      <c r="H589" s="64" t="s">
        <v>1446</v>
      </c>
      <c r="I589" s="64" t="s">
        <v>1520</v>
      </c>
      <c r="J589" s="64" t="s">
        <v>1446</v>
      </c>
      <c r="K589" s="64" t="s">
        <v>1519</v>
      </c>
      <c r="L589" s="64" t="s">
        <v>1521</v>
      </c>
      <c r="M589" s="64" t="s">
        <v>1519</v>
      </c>
      <c r="N589" s="64" t="s">
        <v>1446</v>
      </c>
      <c r="O589" s="64" t="s">
        <v>1519</v>
      </c>
      <c r="P589" s="64" t="s">
        <v>1520</v>
      </c>
      <c r="Q589" s="64" t="s">
        <v>1519</v>
      </c>
      <c r="R589" s="64" t="s">
        <v>1519</v>
      </c>
      <c r="S589" s="64" t="s">
        <v>1519</v>
      </c>
      <c r="T589" s="64" t="s">
        <v>1521</v>
      </c>
      <c r="U589" s="64" t="s">
        <v>1519</v>
      </c>
      <c r="V589" s="64" t="s">
        <v>1519</v>
      </c>
      <c r="W589" s="64" t="s">
        <v>1520</v>
      </c>
      <c r="X589" s="64" t="s">
        <v>1519</v>
      </c>
      <c r="Y589" s="64" t="s">
        <v>1519</v>
      </c>
      <c r="Z589" s="64" t="s">
        <v>1519</v>
      </c>
      <c r="AA589" s="64" t="s">
        <v>1446</v>
      </c>
      <c r="AB589" s="64" t="s">
        <v>1521</v>
      </c>
      <c r="AC589" s="64" t="s">
        <v>1519</v>
      </c>
      <c r="AD589" s="64" t="s">
        <v>1520</v>
      </c>
      <c r="AE589" s="64" t="s">
        <v>1519</v>
      </c>
      <c r="AF589" s="64" t="s">
        <v>1519</v>
      </c>
      <c r="AG589" s="64"/>
      <c r="AH589" s="64">
        <f t="shared" si="47"/>
        <v>30</v>
      </c>
      <c r="AI589" s="64">
        <f t="shared" si="48"/>
        <v>17</v>
      </c>
      <c r="AJ589" s="64">
        <f t="shared" si="49"/>
        <v>3</v>
      </c>
      <c r="AK589" s="64">
        <f t="shared" si="50"/>
        <v>4</v>
      </c>
      <c r="AL589" s="64">
        <f t="shared" si="51"/>
        <v>6</v>
      </c>
    </row>
    <row r="590" spans="1:38">
      <c r="A590" s="63" t="str">
        <f>[1]Employee_Master!A586</f>
        <v>EMP0584</v>
      </c>
      <c r="B590" s="63" t="str">
        <f>[1]Employee_Master!B586</f>
        <v>Farhan Babu</v>
      </c>
      <c r="C590" s="64" t="s">
        <v>1519</v>
      </c>
      <c r="D590" s="64" t="s">
        <v>1446</v>
      </c>
      <c r="E590" s="64" t="s">
        <v>1519</v>
      </c>
      <c r="F590" s="64" t="s">
        <v>1519</v>
      </c>
      <c r="G590" s="64" t="s">
        <v>1519</v>
      </c>
      <c r="H590" s="64" t="s">
        <v>1519</v>
      </c>
      <c r="I590" s="64" t="s">
        <v>1520</v>
      </c>
      <c r="J590" s="64" t="s">
        <v>1519</v>
      </c>
      <c r="K590" s="64" t="s">
        <v>1519</v>
      </c>
      <c r="L590" s="64" t="s">
        <v>1521</v>
      </c>
      <c r="M590" s="64" t="s">
        <v>1519</v>
      </c>
      <c r="N590" s="64" t="s">
        <v>1519</v>
      </c>
      <c r="O590" s="64" t="s">
        <v>1519</v>
      </c>
      <c r="P590" s="64" t="s">
        <v>1520</v>
      </c>
      <c r="Q590" s="64" t="s">
        <v>1519</v>
      </c>
      <c r="R590" s="64" t="s">
        <v>1446</v>
      </c>
      <c r="S590" s="64" t="s">
        <v>1519</v>
      </c>
      <c r="T590" s="64" t="s">
        <v>1521</v>
      </c>
      <c r="U590" s="64" t="s">
        <v>1519</v>
      </c>
      <c r="V590" s="64" t="s">
        <v>1519</v>
      </c>
      <c r="W590" s="64" t="s">
        <v>1520</v>
      </c>
      <c r="X590" s="64" t="s">
        <v>1519</v>
      </c>
      <c r="Y590" s="64" t="s">
        <v>1519</v>
      </c>
      <c r="Z590" s="64" t="s">
        <v>1519</v>
      </c>
      <c r="AA590" s="64" t="s">
        <v>1519</v>
      </c>
      <c r="AB590" s="64" t="s">
        <v>1521</v>
      </c>
      <c r="AC590" s="64" t="s">
        <v>1519</v>
      </c>
      <c r="AD590" s="64" t="s">
        <v>1520</v>
      </c>
      <c r="AE590" s="64" t="s">
        <v>1519</v>
      </c>
      <c r="AF590" s="64" t="s">
        <v>1519</v>
      </c>
      <c r="AG590" s="64"/>
      <c r="AH590" s="64">
        <f t="shared" si="47"/>
        <v>30</v>
      </c>
      <c r="AI590" s="64">
        <f t="shared" si="48"/>
        <v>21</v>
      </c>
      <c r="AJ590" s="64">
        <f t="shared" si="49"/>
        <v>3</v>
      </c>
      <c r="AK590" s="64">
        <f t="shared" si="50"/>
        <v>4</v>
      </c>
      <c r="AL590" s="64">
        <f t="shared" si="51"/>
        <v>2</v>
      </c>
    </row>
    <row r="591" spans="1:38">
      <c r="A591" s="63" t="str">
        <f>[1]Employee_Master!A587</f>
        <v>EMP0585</v>
      </c>
      <c r="B591" s="63" t="str">
        <f>[1]Employee_Master!B587</f>
        <v>Farhan Mehta</v>
      </c>
      <c r="C591" s="64" t="s">
        <v>1519</v>
      </c>
      <c r="D591" s="64" t="s">
        <v>1519</v>
      </c>
      <c r="E591" s="64" t="s">
        <v>1519</v>
      </c>
      <c r="F591" s="64" t="s">
        <v>1519</v>
      </c>
      <c r="G591" s="64" t="s">
        <v>1519</v>
      </c>
      <c r="H591" s="64" t="s">
        <v>1519</v>
      </c>
      <c r="I591" s="64" t="s">
        <v>1520</v>
      </c>
      <c r="J591" s="64" t="s">
        <v>1519</v>
      </c>
      <c r="K591" s="64" t="s">
        <v>1519</v>
      </c>
      <c r="L591" s="64" t="s">
        <v>1521</v>
      </c>
      <c r="M591" s="64" t="s">
        <v>1519</v>
      </c>
      <c r="N591" s="64" t="s">
        <v>1519</v>
      </c>
      <c r="O591" s="64" t="s">
        <v>1519</v>
      </c>
      <c r="P591" s="64" t="s">
        <v>1520</v>
      </c>
      <c r="Q591" s="64" t="s">
        <v>1519</v>
      </c>
      <c r="R591" s="64" t="s">
        <v>1519</v>
      </c>
      <c r="S591" s="64" t="s">
        <v>1519</v>
      </c>
      <c r="T591" s="64" t="s">
        <v>1521</v>
      </c>
      <c r="U591" s="64" t="s">
        <v>1519</v>
      </c>
      <c r="V591" s="64" t="s">
        <v>1519</v>
      </c>
      <c r="W591" s="64" t="s">
        <v>1520</v>
      </c>
      <c r="X591" s="64" t="s">
        <v>1519</v>
      </c>
      <c r="Y591" s="64" t="s">
        <v>1519</v>
      </c>
      <c r="Z591" s="64" t="s">
        <v>1446</v>
      </c>
      <c r="AA591" s="64" t="s">
        <v>1519</v>
      </c>
      <c r="AB591" s="64" t="s">
        <v>1521</v>
      </c>
      <c r="AC591" s="64" t="s">
        <v>1519</v>
      </c>
      <c r="AD591" s="64" t="s">
        <v>1520</v>
      </c>
      <c r="AE591" s="64" t="s">
        <v>1446</v>
      </c>
      <c r="AF591" s="64" t="s">
        <v>1519</v>
      </c>
      <c r="AG591" s="64"/>
      <c r="AH591" s="64">
        <f t="shared" si="47"/>
        <v>30</v>
      </c>
      <c r="AI591" s="64">
        <f t="shared" si="48"/>
        <v>21</v>
      </c>
      <c r="AJ591" s="64">
        <f t="shared" si="49"/>
        <v>3</v>
      </c>
      <c r="AK591" s="64">
        <f t="shared" si="50"/>
        <v>4</v>
      </c>
      <c r="AL591" s="64">
        <f t="shared" si="51"/>
        <v>2</v>
      </c>
    </row>
    <row r="592" spans="1:38">
      <c r="A592" s="63" t="str">
        <f>[1]Employee_Master!A588</f>
        <v>EMP0586</v>
      </c>
      <c r="B592" s="63" t="str">
        <f>[1]Employee_Master!B588</f>
        <v>Farhan Pal</v>
      </c>
      <c r="C592" s="64" t="s">
        <v>1519</v>
      </c>
      <c r="D592" s="64" t="s">
        <v>1519</v>
      </c>
      <c r="E592" s="64" t="s">
        <v>1519</v>
      </c>
      <c r="F592" s="64" t="s">
        <v>1446</v>
      </c>
      <c r="G592" s="64" t="s">
        <v>1519</v>
      </c>
      <c r="H592" s="64" t="s">
        <v>1519</v>
      </c>
      <c r="I592" s="64" t="s">
        <v>1520</v>
      </c>
      <c r="J592" s="64" t="s">
        <v>1519</v>
      </c>
      <c r="K592" s="64" t="s">
        <v>1519</v>
      </c>
      <c r="L592" s="64" t="s">
        <v>1521</v>
      </c>
      <c r="M592" s="64" t="s">
        <v>1519</v>
      </c>
      <c r="N592" s="64" t="s">
        <v>1519</v>
      </c>
      <c r="O592" s="64" t="s">
        <v>1519</v>
      </c>
      <c r="P592" s="64" t="s">
        <v>1520</v>
      </c>
      <c r="Q592" s="64" t="s">
        <v>1519</v>
      </c>
      <c r="R592" s="64" t="s">
        <v>1519</v>
      </c>
      <c r="S592" s="64" t="s">
        <v>1519</v>
      </c>
      <c r="T592" s="64" t="s">
        <v>1521</v>
      </c>
      <c r="U592" s="64" t="s">
        <v>1519</v>
      </c>
      <c r="V592" s="64" t="s">
        <v>1519</v>
      </c>
      <c r="W592" s="64" t="s">
        <v>1520</v>
      </c>
      <c r="X592" s="64" t="s">
        <v>1446</v>
      </c>
      <c r="Y592" s="64" t="s">
        <v>1519</v>
      </c>
      <c r="Z592" s="64" t="s">
        <v>1519</v>
      </c>
      <c r="AA592" s="64" t="s">
        <v>1519</v>
      </c>
      <c r="AB592" s="64" t="s">
        <v>1521</v>
      </c>
      <c r="AC592" s="64" t="s">
        <v>1519</v>
      </c>
      <c r="AD592" s="64" t="s">
        <v>1520</v>
      </c>
      <c r="AE592" s="64" t="s">
        <v>1519</v>
      </c>
      <c r="AF592" s="64" t="s">
        <v>1519</v>
      </c>
      <c r="AG592" s="64"/>
      <c r="AH592" s="64">
        <f t="shared" si="47"/>
        <v>30</v>
      </c>
      <c r="AI592" s="64">
        <f t="shared" si="48"/>
        <v>21</v>
      </c>
      <c r="AJ592" s="64">
        <f t="shared" si="49"/>
        <v>3</v>
      </c>
      <c r="AK592" s="64">
        <f t="shared" si="50"/>
        <v>4</v>
      </c>
      <c r="AL592" s="64">
        <f t="shared" si="51"/>
        <v>2</v>
      </c>
    </row>
    <row r="593" spans="1:38">
      <c r="A593" s="63" t="str">
        <f>[1]Employee_Master!A589</f>
        <v>EMP0587</v>
      </c>
      <c r="B593" s="63" t="str">
        <f>[1]Employee_Master!B589</f>
        <v>Farhan Lal</v>
      </c>
      <c r="C593" s="64" t="s">
        <v>1446</v>
      </c>
      <c r="D593" s="64" t="s">
        <v>1519</v>
      </c>
      <c r="E593" s="64" t="s">
        <v>1519</v>
      </c>
      <c r="F593" s="64" t="s">
        <v>1446</v>
      </c>
      <c r="G593" s="64" t="s">
        <v>1519</v>
      </c>
      <c r="H593" s="64" t="s">
        <v>1519</v>
      </c>
      <c r="I593" s="64" t="s">
        <v>1520</v>
      </c>
      <c r="J593" s="64" t="s">
        <v>1519</v>
      </c>
      <c r="K593" s="64" t="s">
        <v>1519</v>
      </c>
      <c r="L593" s="64" t="s">
        <v>1521</v>
      </c>
      <c r="M593" s="64" t="s">
        <v>1519</v>
      </c>
      <c r="N593" s="64" t="s">
        <v>1519</v>
      </c>
      <c r="O593" s="64" t="s">
        <v>1519</v>
      </c>
      <c r="P593" s="64" t="s">
        <v>1520</v>
      </c>
      <c r="Q593" s="64" t="s">
        <v>1519</v>
      </c>
      <c r="R593" s="64" t="s">
        <v>1446</v>
      </c>
      <c r="S593" s="64" t="s">
        <v>1519</v>
      </c>
      <c r="T593" s="64" t="s">
        <v>1521</v>
      </c>
      <c r="U593" s="64" t="s">
        <v>1519</v>
      </c>
      <c r="V593" s="64" t="s">
        <v>1519</v>
      </c>
      <c r="W593" s="64" t="s">
        <v>1520</v>
      </c>
      <c r="X593" s="64" t="s">
        <v>1519</v>
      </c>
      <c r="Y593" s="64" t="s">
        <v>1519</v>
      </c>
      <c r="Z593" s="64" t="s">
        <v>1519</v>
      </c>
      <c r="AA593" s="64" t="s">
        <v>1519</v>
      </c>
      <c r="AB593" s="64" t="s">
        <v>1521</v>
      </c>
      <c r="AC593" s="64" t="s">
        <v>1519</v>
      </c>
      <c r="AD593" s="64" t="s">
        <v>1520</v>
      </c>
      <c r="AE593" s="64" t="s">
        <v>1519</v>
      </c>
      <c r="AF593" s="64" t="s">
        <v>1519</v>
      </c>
      <c r="AG593" s="64"/>
      <c r="AH593" s="64">
        <f t="shared" si="47"/>
        <v>30</v>
      </c>
      <c r="AI593" s="64">
        <f t="shared" si="48"/>
        <v>20</v>
      </c>
      <c r="AJ593" s="64">
        <f t="shared" si="49"/>
        <v>3</v>
      </c>
      <c r="AK593" s="64">
        <f t="shared" si="50"/>
        <v>4</v>
      </c>
      <c r="AL593" s="64">
        <f t="shared" si="51"/>
        <v>3</v>
      </c>
    </row>
    <row r="594" spans="1:38">
      <c r="A594" s="63" t="str">
        <f>[1]Employee_Master!A590</f>
        <v>EMP0588</v>
      </c>
      <c r="B594" s="63" t="str">
        <f>[1]Employee_Master!B590</f>
        <v>Farhan Mian</v>
      </c>
      <c r="C594" s="64" t="s">
        <v>1519</v>
      </c>
      <c r="D594" s="64" t="s">
        <v>1446</v>
      </c>
      <c r="E594" s="64" t="s">
        <v>1519</v>
      </c>
      <c r="F594" s="64" t="s">
        <v>1519</v>
      </c>
      <c r="G594" s="64" t="s">
        <v>1519</v>
      </c>
      <c r="H594" s="64" t="s">
        <v>1519</v>
      </c>
      <c r="I594" s="64" t="s">
        <v>1520</v>
      </c>
      <c r="J594" s="64" t="s">
        <v>1519</v>
      </c>
      <c r="K594" s="64" t="s">
        <v>1446</v>
      </c>
      <c r="L594" s="64" t="s">
        <v>1521</v>
      </c>
      <c r="M594" s="64" t="s">
        <v>1519</v>
      </c>
      <c r="N594" s="64" t="s">
        <v>1519</v>
      </c>
      <c r="O594" s="64" t="s">
        <v>1519</v>
      </c>
      <c r="P594" s="64" t="s">
        <v>1520</v>
      </c>
      <c r="Q594" s="64" t="s">
        <v>1519</v>
      </c>
      <c r="R594" s="64" t="s">
        <v>1519</v>
      </c>
      <c r="S594" s="64" t="s">
        <v>1519</v>
      </c>
      <c r="T594" s="64" t="s">
        <v>1521</v>
      </c>
      <c r="U594" s="64" t="s">
        <v>1519</v>
      </c>
      <c r="V594" s="64" t="s">
        <v>1519</v>
      </c>
      <c r="W594" s="64" t="s">
        <v>1520</v>
      </c>
      <c r="X594" s="64" t="s">
        <v>1446</v>
      </c>
      <c r="Y594" s="64" t="s">
        <v>1519</v>
      </c>
      <c r="Z594" s="64" t="s">
        <v>1446</v>
      </c>
      <c r="AA594" s="64" t="s">
        <v>1519</v>
      </c>
      <c r="AB594" s="64" t="s">
        <v>1521</v>
      </c>
      <c r="AC594" s="64" t="s">
        <v>1446</v>
      </c>
      <c r="AD594" s="64" t="s">
        <v>1520</v>
      </c>
      <c r="AE594" s="64" t="s">
        <v>1519</v>
      </c>
      <c r="AF594" s="64" t="s">
        <v>1519</v>
      </c>
      <c r="AG594" s="64"/>
      <c r="AH594" s="64">
        <f t="shared" si="47"/>
        <v>30</v>
      </c>
      <c r="AI594" s="64">
        <f t="shared" si="48"/>
        <v>18</v>
      </c>
      <c r="AJ594" s="64">
        <f t="shared" si="49"/>
        <v>3</v>
      </c>
      <c r="AK594" s="64">
        <f t="shared" si="50"/>
        <v>4</v>
      </c>
      <c r="AL594" s="64">
        <f t="shared" si="51"/>
        <v>5</v>
      </c>
    </row>
    <row r="595" spans="1:38">
      <c r="A595" s="63" t="str">
        <f>[1]Employee_Master!A591</f>
        <v>EMP0589</v>
      </c>
      <c r="B595" s="63" t="str">
        <f>[1]Employee_Master!B591</f>
        <v>Farhan Sheikh</v>
      </c>
      <c r="C595" s="64" t="s">
        <v>1519</v>
      </c>
      <c r="D595" s="64" t="s">
        <v>1446</v>
      </c>
      <c r="E595" s="64" t="s">
        <v>1519</v>
      </c>
      <c r="F595" s="64" t="s">
        <v>1519</v>
      </c>
      <c r="G595" s="64" t="s">
        <v>1446</v>
      </c>
      <c r="H595" s="64" t="s">
        <v>1519</v>
      </c>
      <c r="I595" s="64" t="s">
        <v>1520</v>
      </c>
      <c r="J595" s="64" t="s">
        <v>1519</v>
      </c>
      <c r="K595" s="64" t="s">
        <v>1519</v>
      </c>
      <c r="L595" s="64" t="s">
        <v>1521</v>
      </c>
      <c r="M595" s="64" t="s">
        <v>1519</v>
      </c>
      <c r="N595" s="64" t="s">
        <v>1519</v>
      </c>
      <c r="O595" s="64" t="s">
        <v>1519</v>
      </c>
      <c r="P595" s="64" t="s">
        <v>1520</v>
      </c>
      <c r="Q595" s="64" t="s">
        <v>1519</v>
      </c>
      <c r="R595" s="64" t="s">
        <v>1519</v>
      </c>
      <c r="S595" s="64" t="s">
        <v>1446</v>
      </c>
      <c r="T595" s="64" t="s">
        <v>1521</v>
      </c>
      <c r="U595" s="64" t="s">
        <v>1519</v>
      </c>
      <c r="V595" s="64" t="s">
        <v>1519</v>
      </c>
      <c r="W595" s="64" t="s">
        <v>1520</v>
      </c>
      <c r="X595" s="64" t="s">
        <v>1519</v>
      </c>
      <c r="Y595" s="64" t="s">
        <v>1519</v>
      </c>
      <c r="Z595" s="64" t="s">
        <v>1519</v>
      </c>
      <c r="AA595" s="64" t="s">
        <v>1519</v>
      </c>
      <c r="AB595" s="64" t="s">
        <v>1521</v>
      </c>
      <c r="AC595" s="64" t="s">
        <v>1519</v>
      </c>
      <c r="AD595" s="64" t="s">
        <v>1520</v>
      </c>
      <c r="AE595" s="64" t="s">
        <v>1519</v>
      </c>
      <c r="AF595" s="64" t="s">
        <v>1519</v>
      </c>
      <c r="AG595" s="64"/>
      <c r="AH595" s="64">
        <f t="shared" si="47"/>
        <v>30</v>
      </c>
      <c r="AI595" s="64">
        <f t="shared" si="48"/>
        <v>20</v>
      </c>
      <c r="AJ595" s="64">
        <f t="shared" si="49"/>
        <v>3</v>
      </c>
      <c r="AK595" s="64">
        <f t="shared" si="50"/>
        <v>4</v>
      </c>
      <c r="AL595" s="64">
        <f t="shared" si="51"/>
        <v>3</v>
      </c>
    </row>
    <row r="596" spans="1:38">
      <c r="A596" s="63" t="str">
        <f>[1]Employee_Master!A592</f>
        <v>EMP0590</v>
      </c>
      <c r="B596" s="63" t="str">
        <f>[1]Employee_Master!B592</f>
        <v>Farhan Suri</v>
      </c>
      <c r="C596" s="64" t="s">
        <v>1519</v>
      </c>
      <c r="D596" s="64" t="s">
        <v>1519</v>
      </c>
      <c r="E596" s="64" t="s">
        <v>1446</v>
      </c>
      <c r="F596" s="64" t="s">
        <v>1519</v>
      </c>
      <c r="G596" s="64" t="s">
        <v>1519</v>
      </c>
      <c r="H596" s="64" t="s">
        <v>1519</v>
      </c>
      <c r="I596" s="64" t="s">
        <v>1520</v>
      </c>
      <c r="J596" s="64" t="s">
        <v>1519</v>
      </c>
      <c r="K596" s="64" t="s">
        <v>1519</v>
      </c>
      <c r="L596" s="64" t="s">
        <v>1521</v>
      </c>
      <c r="M596" s="64" t="s">
        <v>1519</v>
      </c>
      <c r="N596" s="64" t="s">
        <v>1519</v>
      </c>
      <c r="O596" s="64" t="s">
        <v>1519</v>
      </c>
      <c r="P596" s="64" t="s">
        <v>1520</v>
      </c>
      <c r="Q596" s="64" t="s">
        <v>1519</v>
      </c>
      <c r="R596" s="64" t="s">
        <v>1519</v>
      </c>
      <c r="S596" s="64" t="s">
        <v>1519</v>
      </c>
      <c r="T596" s="64" t="s">
        <v>1521</v>
      </c>
      <c r="U596" s="64" t="s">
        <v>1519</v>
      </c>
      <c r="V596" s="64" t="s">
        <v>1519</v>
      </c>
      <c r="W596" s="64" t="s">
        <v>1520</v>
      </c>
      <c r="X596" s="64" t="s">
        <v>1519</v>
      </c>
      <c r="Y596" s="64" t="s">
        <v>1446</v>
      </c>
      <c r="Z596" s="64" t="s">
        <v>1519</v>
      </c>
      <c r="AA596" s="64" t="s">
        <v>1446</v>
      </c>
      <c r="AB596" s="64" t="s">
        <v>1521</v>
      </c>
      <c r="AC596" s="64" t="s">
        <v>1519</v>
      </c>
      <c r="AD596" s="64" t="s">
        <v>1520</v>
      </c>
      <c r="AE596" s="64" t="s">
        <v>1519</v>
      </c>
      <c r="AF596" s="64" t="s">
        <v>1519</v>
      </c>
      <c r="AG596" s="64"/>
      <c r="AH596" s="64">
        <f t="shared" si="47"/>
        <v>30</v>
      </c>
      <c r="AI596" s="64">
        <f t="shared" si="48"/>
        <v>20</v>
      </c>
      <c r="AJ596" s="64">
        <f t="shared" si="49"/>
        <v>3</v>
      </c>
      <c r="AK596" s="64">
        <f t="shared" si="50"/>
        <v>4</v>
      </c>
      <c r="AL596" s="64">
        <f t="shared" si="51"/>
        <v>3</v>
      </c>
    </row>
    <row r="597" spans="1:38">
      <c r="A597" s="63" t="str">
        <f>[1]Employee_Master!A593</f>
        <v>EMP0591</v>
      </c>
      <c r="B597" s="63" t="str">
        <f>[1]Employee_Master!B593</f>
        <v>Farhan Malik</v>
      </c>
      <c r="C597" s="64" t="s">
        <v>1519</v>
      </c>
      <c r="D597" s="64" t="s">
        <v>1519</v>
      </c>
      <c r="E597" s="64" t="s">
        <v>1519</v>
      </c>
      <c r="F597" s="64" t="s">
        <v>1446</v>
      </c>
      <c r="G597" s="64" t="s">
        <v>1519</v>
      </c>
      <c r="H597" s="64" t="s">
        <v>1519</v>
      </c>
      <c r="I597" s="64" t="s">
        <v>1520</v>
      </c>
      <c r="J597" s="64" t="s">
        <v>1519</v>
      </c>
      <c r="K597" s="64" t="s">
        <v>1446</v>
      </c>
      <c r="L597" s="64" t="s">
        <v>1521</v>
      </c>
      <c r="M597" s="64" t="s">
        <v>1446</v>
      </c>
      <c r="N597" s="64" t="s">
        <v>1446</v>
      </c>
      <c r="O597" s="64" t="s">
        <v>1446</v>
      </c>
      <c r="P597" s="64" t="s">
        <v>1520</v>
      </c>
      <c r="Q597" s="64" t="s">
        <v>1519</v>
      </c>
      <c r="R597" s="64" t="s">
        <v>1519</v>
      </c>
      <c r="S597" s="64" t="s">
        <v>1446</v>
      </c>
      <c r="T597" s="64" t="s">
        <v>1521</v>
      </c>
      <c r="U597" s="64" t="s">
        <v>1446</v>
      </c>
      <c r="V597" s="64" t="s">
        <v>1519</v>
      </c>
      <c r="W597" s="64" t="s">
        <v>1520</v>
      </c>
      <c r="X597" s="64" t="s">
        <v>1519</v>
      </c>
      <c r="Y597" s="64" t="s">
        <v>1519</v>
      </c>
      <c r="Z597" s="64" t="s">
        <v>1519</v>
      </c>
      <c r="AA597" s="64" t="s">
        <v>1519</v>
      </c>
      <c r="AB597" s="64" t="s">
        <v>1521</v>
      </c>
      <c r="AC597" s="64" t="s">
        <v>1519</v>
      </c>
      <c r="AD597" s="64" t="s">
        <v>1520</v>
      </c>
      <c r="AE597" s="64" t="s">
        <v>1519</v>
      </c>
      <c r="AF597" s="64" t="s">
        <v>1519</v>
      </c>
      <c r="AG597" s="64"/>
      <c r="AH597" s="64">
        <f t="shared" si="47"/>
        <v>30</v>
      </c>
      <c r="AI597" s="64">
        <f t="shared" si="48"/>
        <v>16</v>
      </c>
      <c r="AJ597" s="64">
        <f t="shared" si="49"/>
        <v>3</v>
      </c>
      <c r="AK597" s="64">
        <f t="shared" si="50"/>
        <v>4</v>
      </c>
      <c r="AL597" s="64">
        <f t="shared" si="51"/>
        <v>7</v>
      </c>
    </row>
    <row r="598" spans="1:38">
      <c r="A598" s="63" t="str">
        <f>[1]Employee_Master!A594</f>
        <v>EMP0592</v>
      </c>
      <c r="B598" s="63" t="str">
        <f>[1]Employee_Master!B594</f>
        <v>Farhan Qureshi</v>
      </c>
      <c r="C598" s="64" t="s">
        <v>1519</v>
      </c>
      <c r="D598" s="64" t="s">
        <v>1446</v>
      </c>
      <c r="E598" s="64" t="s">
        <v>1519</v>
      </c>
      <c r="F598" s="64" t="s">
        <v>1519</v>
      </c>
      <c r="G598" s="64" t="s">
        <v>1519</v>
      </c>
      <c r="H598" s="64" t="s">
        <v>1519</v>
      </c>
      <c r="I598" s="64" t="s">
        <v>1520</v>
      </c>
      <c r="J598" s="64" t="s">
        <v>1519</v>
      </c>
      <c r="K598" s="64" t="s">
        <v>1446</v>
      </c>
      <c r="L598" s="64" t="s">
        <v>1521</v>
      </c>
      <c r="M598" s="64" t="s">
        <v>1519</v>
      </c>
      <c r="N598" s="64" t="s">
        <v>1519</v>
      </c>
      <c r="O598" s="64" t="s">
        <v>1519</v>
      </c>
      <c r="P598" s="64" t="s">
        <v>1520</v>
      </c>
      <c r="Q598" s="64" t="s">
        <v>1519</v>
      </c>
      <c r="R598" s="64" t="s">
        <v>1519</v>
      </c>
      <c r="S598" s="64" t="s">
        <v>1519</v>
      </c>
      <c r="T598" s="64" t="s">
        <v>1521</v>
      </c>
      <c r="U598" s="64" t="s">
        <v>1519</v>
      </c>
      <c r="V598" s="64" t="s">
        <v>1446</v>
      </c>
      <c r="W598" s="64" t="s">
        <v>1520</v>
      </c>
      <c r="X598" s="64" t="s">
        <v>1519</v>
      </c>
      <c r="Y598" s="64" t="s">
        <v>1519</v>
      </c>
      <c r="Z598" s="64" t="s">
        <v>1519</v>
      </c>
      <c r="AA598" s="64" t="s">
        <v>1519</v>
      </c>
      <c r="AB598" s="64" t="s">
        <v>1521</v>
      </c>
      <c r="AC598" s="64" t="s">
        <v>1519</v>
      </c>
      <c r="AD598" s="64" t="s">
        <v>1520</v>
      </c>
      <c r="AE598" s="64" t="s">
        <v>1519</v>
      </c>
      <c r="AF598" s="64" t="s">
        <v>1519</v>
      </c>
      <c r="AG598" s="64"/>
      <c r="AH598" s="64">
        <f t="shared" si="47"/>
        <v>30</v>
      </c>
      <c r="AI598" s="64">
        <f t="shared" si="48"/>
        <v>20</v>
      </c>
      <c r="AJ598" s="64">
        <f t="shared" si="49"/>
        <v>3</v>
      </c>
      <c r="AK598" s="64">
        <f t="shared" si="50"/>
        <v>4</v>
      </c>
      <c r="AL598" s="64">
        <f t="shared" si="51"/>
        <v>3</v>
      </c>
    </row>
    <row r="599" spans="1:38">
      <c r="A599" s="63" t="str">
        <f>[1]Employee_Master!A595</f>
        <v>EMP0593</v>
      </c>
      <c r="B599" s="63" t="str">
        <f>[1]Employee_Master!B595</f>
        <v>Farhan Shaikh</v>
      </c>
      <c r="C599" s="64" t="s">
        <v>1519</v>
      </c>
      <c r="D599" s="64" t="s">
        <v>1519</v>
      </c>
      <c r="E599" s="64" t="s">
        <v>1519</v>
      </c>
      <c r="F599" s="64" t="s">
        <v>1519</v>
      </c>
      <c r="G599" s="64" t="s">
        <v>1519</v>
      </c>
      <c r="H599" s="64" t="s">
        <v>1446</v>
      </c>
      <c r="I599" s="64" t="s">
        <v>1520</v>
      </c>
      <c r="J599" s="64" t="s">
        <v>1519</v>
      </c>
      <c r="K599" s="64" t="s">
        <v>1446</v>
      </c>
      <c r="L599" s="64" t="s">
        <v>1521</v>
      </c>
      <c r="M599" s="64" t="s">
        <v>1446</v>
      </c>
      <c r="N599" s="64" t="s">
        <v>1519</v>
      </c>
      <c r="O599" s="64" t="s">
        <v>1519</v>
      </c>
      <c r="P599" s="64" t="s">
        <v>1520</v>
      </c>
      <c r="Q599" s="64" t="s">
        <v>1519</v>
      </c>
      <c r="R599" s="64" t="s">
        <v>1519</v>
      </c>
      <c r="S599" s="64" t="s">
        <v>1519</v>
      </c>
      <c r="T599" s="64" t="s">
        <v>1521</v>
      </c>
      <c r="U599" s="64" t="s">
        <v>1519</v>
      </c>
      <c r="V599" s="64" t="s">
        <v>1519</v>
      </c>
      <c r="W599" s="64" t="s">
        <v>1520</v>
      </c>
      <c r="X599" s="64" t="s">
        <v>1519</v>
      </c>
      <c r="Y599" s="64" t="s">
        <v>1519</v>
      </c>
      <c r="Z599" s="64" t="s">
        <v>1446</v>
      </c>
      <c r="AA599" s="64" t="s">
        <v>1519</v>
      </c>
      <c r="AB599" s="64" t="s">
        <v>1521</v>
      </c>
      <c r="AC599" s="64" t="s">
        <v>1519</v>
      </c>
      <c r="AD599" s="64" t="s">
        <v>1520</v>
      </c>
      <c r="AE599" s="64" t="s">
        <v>1519</v>
      </c>
      <c r="AF599" s="64" t="s">
        <v>1519</v>
      </c>
      <c r="AG599" s="64"/>
      <c r="AH599" s="64">
        <f t="shared" si="47"/>
        <v>30</v>
      </c>
      <c r="AI599" s="64">
        <f t="shared" si="48"/>
        <v>19</v>
      </c>
      <c r="AJ599" s="64">
        <f t="shared" si="49"/>
        <v>3</v>
      </c>
      <c r="AK599" s="64">
        <f t="shared" si="50"/>
        <v>4</v>
      </c>
      <c r="AL599" s="64">
        <f t="shared" si="51"/>
        <v>4</v>
      </c>
    </row>
    <row r="600" spans="1:38">
      <c r="A600" s="63" t="str">
        <f>[1]Employee_Master!A596</f>
        <v>EMP0594</v>
      </c>
      <c r="B600" s="63" t="str">
        <f>[1]Employee_Master!B596</f>
        <v>Farhan Chaudhary</v>
      </c>
      <c r="C600" s="64" t="s">
        <v>1519</v>
      </c>
      <c r="D600" s="64" t="s">
        <v>1519</v>
      </c>
      <c r="E600" s="64" t="s">
        <v>1519</v>
      </c>
      <c r="F600" s="64" t="s">
        <v>1519</v>
      </c>
      <c r="G600" s="64" t="s">
        <v>1519</v>
      </c>
      <c r="H600" s="64" t="s">
        <v>1519</v>
      </c>
      <c r="I600" s="64" t="s">
        <v>1520</v>
      </c>
      <c r="J600" s="64" t="s">
        <v>1519</v>
      </c>
      <c r="K600" s="64" t="s">
        <v>1519</v>
      </c>
      <c r="L600" s="64" t="s">
        <v>1521</v>
      </c>
      <c r="M600" s="64" t="s">
        <v>1519</v>
      </c>
      <c r="N600" s="64" t="s">
        <v>1519</v>
      </c>
      <c r="O600" s="64" t="s">
        <v>1519</v>
      </c>
      <c r="P600" s="64" t="s">
        <v>1520</v>
      </c>
      <c r="Q600" s="64" t="s">
        <v>1446</v>
      </c>
      <c r="R600" s="64" t="s">
        <v>1519</v>
      </c>
      <c r="S600" s="64" t="s">
        <v>1519</v>
      </c>
      <c r="T600" s="64" t="s">
        <v>1521</v>
      </c>
      <c r="U600" s="64" t="s">
        <v>1446</v>
      </c>
      <c r="V600" s="64" t="s">
        <v>1519</v>
      </c>
      <c r="W600" s="64" t="s">
        <v>1520</v>
      </c>
      <c r="X600" s="64" t="s">
        <v>1519</v>
      </c>
      <c r="Y600" s="64" t="s">
        <v>1519</v>
      </c>
      <c r="Z600" s="64" t="s">
        <v>1519</v>
      </c>
      <c r="AA600" s="64" t="s">
        <v>1519</v>
      </c>
      <c r="AB600" s="64" t="s">
        <v>1521</v>
      </c>
      <c r="AC600" s="64" t="s">
        <v>1519</v>
      </c>
      <c r="AD600" s="64" t="s">
        <v>1520</v>
      </c>
      <c r="AE600" s="64" t="s">
        <v>1519</v>
      </c>
      <c r="AF600" s="64" t="s">
        <v>1519</v>
      </c>
      <c r="AG600" s="64"/>
      <c r="AH600" s="64">
        <f t="shared" si="47"/>
        <v>30</v>
      </c>
      <c r="AI600" s="64">
        <f t="shared" si="48"/>
        <v>21</v>
      </c>
      <c r="AJ600" s="64">
        <f t="shared" si="49"/>
        <v>3</v>
      </c>
      <c r="AK600" s="64">
        <f t="shared" si="50"/>
        <v>4</v>
      </c>
      <c r="AL600" s="64">
        <f t="shared" si="51"/>
        <v>2</v>
      </c>
    </row>
    <row r="601" spans="1:38">
      <c r="A601" s="63" t="str">
        <f>[1]Employee_Master!A597</f>
        <v>EMP0595</v>
      </c>
      <c r="B601" s="63" t="str">
        <f>[1]Employee_Master!B597</f>
        <v>Farhan Tyagi</v>
      </c>
      <c r="C601" s="64" t="s">
        <v>1519</v>
      </c>
      <c r="D601" s="64" t="s">
        <v>1519</v>
      </c>
      <c r="E601" s="64" t="s">
        <v>1446</v>
      </c>
      <c r="F601" s="64" t="s">
        <v>1519</v>
      </c>
      <c r="G601" s="64" t="s">
        <v>1519</v>
      </c>
      <c r="H601" s="64" t="s">
        <v>1519</v>
      </c>
      <c r="I601" s="64" t="s">
        <v>1520</v>
      </c>
      <c r="J601" s="64" t="s">
        <v>1446</v>
      </c>
      <c r="K601" s="64" t="s">
        <v>1519</v>
      </c>
      <c r="L601" s="64" t="s">
        <v>1521</v>
      </c>
      <c r="M601" s="64" t="s">
        <v>1519</v>
      </c>
      <c r="N601" s="64" t="s">
        <v>1519</v>
      </c>
      <c r="O601" s="64" t="s">
        <v>1519</v>
      </c>
      <c r="P601" s="64" t="s">
        <v>1520</v>
      </c>
      <c r="Q601" s="64" t="s">
        <v>1519</v>
      </c>
      <c r="R601" s="64" t="s">
        <v>1519</v>
      </c>
      <c r="S601" s="64" t="s">
        <v>1446</v>
      </c>
      <c r="T601" s="64" t="s">
        <v>1521</v>
      </c>
      <c r="U601" s="64" t="s">
        <v>1519</v>
      </c>
      <c r="V601" s="64" t="s">
        <v>1446</v>
      </c>
      <c r="W601" s="64" t="s">
        <v>1520</v>
      </c>
      <c r="X601" s="64" t="s">
        <v>1519</v>
      </c>
      <c r="Y601" s="64" t="s">
        <v>1446</v>
      </c>
      <c r="Z601" s="64" t="s">
        <v>1519</v>
      </c>
      <c r="AA601" s="64" t="s">
        <v>1519</v>
      </c>
      <c r="AB601" s="64" t="s">
        <v>1521</v>
      </c>
      <c r="AC601" s="64" t="s">
        <v>1519</v>
      </c>
      <c r="AD601" s="64" t="s">
        <v>1520</v>
      </c>
      <c r="AE601" s="64" t="s">
        <v>1519</v>
      </c>
      <c r="AF601" s="64" t="s">
        <v>1519</v>
      </c>
      <c r="AG601" s="64"/>
      <c r="AH601" s="64">
        <f t="shared" si="47"/>
        <v>30</v>
      </c>
      <c r="AI601" s="64">
        <f t="shared" si="48"/>
        <v>18</v>
      </c>
      <c r="AJ601" s="64">
        <f t="shared" si="49"/>
        <v>3</v>
      </c>
      <c r="AK601" s="64">
        <f t="shared" si="50"/>
        <v>4</v>
      </c>
      <c r="AL601" s="64">
        <f t="shared" si="51"/>
        <v>5</v>
      </c>
    </row>
    <row r="602" spans="1:38">
      <c r="A602" s="63" t="str">
        <f>[1]Employee_Master!A598</f>
        <v>EMP0596</v>
      </c>
      <c r="B602" s="63" t="str">
        <f>[1]Employee_Master!B598</f>
        <v>Farhan Jain</v>
      </c>
      <c r="C602" s="64" t="s">
        <v>1519</v>
      </c>
      <c r="D602" s="64" t="s">
        <v>1446</v>
      </c>
      <c r="E602" s="64" t="s">
        <v>1519</v>
      </c>
      <c r="F602" s="64" t="s">
        <v>1519</v>
      </c>
      <c r="G602" s="64" t="s">
        <v>1446</v>
      </c>
      <c r="H602" s="64" t="s">
        <v>1446</v>
      </c>
      <c r="I602" s="64" t="s">
        <v>1520</v>
      </c>
      <c r="J602" s="64" t="s">
        <v>1519</v>
      </c>
      <c r="K602" s="64" t="s">
        <v>1519</v>
      </c>
      <c r="L602" s="64" t="s">
        <v>1521</v>
      </c>
      <c r="M602" s="64" t="s">
        <v>1446</v>
      </c>
      <c r="N602" s="64" t="s">
        <v>1519</v>
      </c>
      <c r="O602" s="64" t="s">
        <v>1519</v>
      </c>
      <c r="P602" s="64" t="s">
        <v>1520</v>
      </c>
      <c r="Q602" s="64" t="s">
        <v>1519</v>
      </c>
      <c r="R602" s="64" t="s">
        <v>1519</v>
      </c>
      <c r="S602" s="64" t="s">
        <v>1519</v>
      </c>
      <c r="T602" s="64" t="s">
        <v>1521</v>
      </c>
      <c r="U602" s="64" t="s">
        <v>1519</v>
      </c>
      <c r="V602" s="64" t="s">
        <v>1519</v>
      </c>
      <c r="W602" s="64" t="s">
        <v>1520</v>
      </c>
      <c r="X602" s="64" t="s">
        <v>1519</v>
      </c>
      <c r="Y602" s="64" t="s">
        <v>1446</v>
      </c>
      <c r="Z602" s="64" t="s">
        <v>1519</v>
      </c>
      <c r="AA602" s="64" t="s">
        <v>1446</v>
      </c>
      <c r="AB602" s="64" t="s">
        <v>1521</v>
      </c>
      <c r="AC602" s="64" t="s">
        <v>1519</v>
      </c>
      <c r="AD602" s="64" t="s">
        <v>1520</v>
      </c>
      <c r="AE602" s="64" t="s">
        <v>1446</v>
      </c>
      <c r="AF602" s="64" t="s">
        <v>1519</v>
      </c>
      <c r="AG602" s="64"/>
      <c r="AH602" s="64">
        <f t="shared" si="47"/>
        <v>30</v>
      </c>
      <c r="AI602" s="64">
        <f t="shared" si="48"/>
        <v>16</v>
      </c>
      <c r="AJ602" s="64">
        <f t="shared" si="49"/>
        <v>3</v>
      </c>
      <c r="AK602" s="64">
        <f t="shared" si="50"/>
        <v>4</v>
      </c>
      <c r="AL602" s="64">
        <f t="shared" si="51"/>
        <v>7</v>
      </c>
    </row>
    <row r="603" spans="1:38">
      <c r="A603" s="63" t="str">
        <f>[1]Employee_Master!A599</f>
        <v>EMP0597</v>
      </c>
      <c r="B603" s="63" t="str">
        <f>[1]Employee_Master!B599</f>
        <v>Farhan Agarwal</v>
      </c>
      <c r="C603" s="64" t="s">
        <v>1519</v>
      </c>
      <c r="D603" s="64" t="s">
        <v>1446</v>
      </c>
      <c r="E603" s="64" t="s">
        <v>1519</v>
      </c>
      <c r="F603" s="64" t="s">
        <v>1519</v>
      </c>
      <c r="G603" s="64" t="s">
        <v>1446</v>
      </c>
      <c r="H603" s="64" t="s">
        <v>1446</v>
      </c>
      <c r="I603" s="64" t="s">
        <v>1520</v>
      </c>
      <c r="J603" s="64" t="s">
        <v>1519</v>
      </c>
      <c r="K603" s="64" t="s">
        <v>1519</v>
      </c>
      <c r="L603" s="64" t="s">
        <v>1521</v>
      </c>
      <c r="M603" s="64" t="s">
        <v>1519</v>
      </c>
      <c r="N603" s="64" t="s">
        <v>1519</v>
      </c>
      <c r="O603" s="64" t="s">
        <v>1519</v>
      </c>
      <c r="P603" s="64" t="s">
        <v>1520</v>
      </c>
      <c r="Q603" s="64" t="s">
        <v>1519</v>
      </c>
      <c r="R603" s="64" t="s">
        <v>1519</v>
      </c>
      <c r="S603" s="64" t="s">
        <v>1446</v>
      </c>
      <c r="T603" s="64" t="s">
        <v>1521</v>
      </c>
      <c r="U603" s="64" t="s">
        <v>1446</v>
      </c>
      <c r="V603" s="64" t="s">
        <v>1519</v>
      </c>
      <c r="W603" s="64" t="s">
        <v>1520</v>
      </c>
      <c r="X603" s="64" t="s">
        <v>1446</v>
      </c>
      <c r="Y603" s="64" t="s">
        <v>1519</v>
      </c>
      <c r="Z603" s="64" t="s">
        <v>1519</v>
      </c>
      <c r="AA603" s="64" t="s">
        <v>1519</v>
      </c>
      <c r="AB603" s="64" t="s">
        <v>1521</v>
      </c>
      <c r="AC603" s="64" t="s">
        <v>1519</v>
      </c>
      <c r="AD603" s="64" t="s">
        <v>1520</v>
      </c>
      <c r="AE603" s="64" t="s">
        <v>1519</v>
      </c>
      <c r="AF603" s="64" t="s">
        <v>1519</v>
      </c>
      <c r="AG603" s="64"/>
      <c r="AH603" s="64">
        <f t="shared" si="47"/>
        <v>30</v>
      </c>
      <c r="AI603" s="64">
        <f t="shared" si="48"/>
        <v>17</v>
      </c>
      <c r="AJ603" s="64">
        <f t="shared" si="49"/>
        <v>3</v>
      </c>
      <c r="AK603" s="64">
        <f t="shared" si="50"/>
        <v>4</v>
      </c>
      <c r="AL603" s="64">
        <f t="shared" si="51"/>
        <v>6</v>
      </c>
    </row>
    <row r="604" spans="1:38">
      <c r="A604" s="63" t="str">
        <f>[1]Employee_Master!A600</f>
        <v>EMP0598</v>
      </c>
      <c r="B604" s="63" t="str">
        <f>[1]Employee_Master!B600</f>
        <v>Farhan Nair</v>
      </c>
      <c r="C604" s="64" t="s">
        <v>1519</v>
      </c>
      <c r="D604" s="64" t="s">
        <v>1519</v>
      </c>
      <c r="E604" s="64" t="s">
        <v>1446</v>
      </c>
      <c r="F604" s="64" t="s">
        <v>1519</v>
      </c>
      <c r="G604" s="64" t="s">
        <v>1446</v>
      </c>
      <c r="H604" s="64" t="s">
        <v>1519</v>
      </c>
      <c r="I604" s="64" t="s">
        <v>1520</v>
      </c>
      <c r="J604" s="64" t="s">
        <v>1519</v>
      </c>
      <c r="K604" s="64" t="s">
        <v>1446</v>
      </c>
      <c r="L604" s="64" t="s">
        <v>1521</v>
      </c>
      <c r="M604" s="64" t="s">
        <v>1519</v>
      </c>
      <c r="N604" s="64" t="s">
        <v>1519</v>
      </c>
      <c r="O604" s="64" t="s">
        <v>1519</v>
      </c>
      <c r="P604" s="64" t="s">
        <v>1520</v>
      </c>
      <c r="Q604" s="64" t="s">
        <v>1519</v>
      </c>
      <c r="R604" s="64" t="s">
        <v>1519</v>
      </c>
      <c r="S604" s="64" t="s">
        <v>1446</v>
      </c>
      <c r="T604" s="64" t="s">
        <v>1521</v>
      </c>
      <c r="U604" s="64" t="s">
        <v>1519</v>
      </c>
      <c r="V604" s="64" t="s">
        <v>1519</v>
      </c>
      <c r="W604" s="64" t="s">
        <v>1520</v>
      </c>
      <c r="X604" s="64" t="s">
        <v>1519</v>
      </c>
      <c r="Y604" s="64" t="s">
        <v>1519</v>
      </c>
      <c r="Z604" s="64" t="s">
        <v>1519</v>
      </c>
      <c r="AA604" s="64" t="s">
        <v>1519</v>
      </c>
      <c r="AB604" s="64" t="s">
        <v>1521</v>
      </c>
      <c r="AC604" s="64" t="s">
        <v>1446</v>
      </c>
      <c r="AD604" s="64" t="s">
        <v>1520</v>
      </c>
      <c r="AE604" s="64" t="s">
        <v>1519</v>
      </c>
      <c r="AF604" s="64" t="s">
        <v>1519</v>
      </c>
      <c r="AG604" s="64"/>
      <c r="AH604" s="64">
        <f t="shared" si="47"/>
        <v>30</v>
      </c>
      <c r="AI604" s="64">
        <f t="shared" si="48"/>
        <v>18</v>
      </c>
      <c r="AJ604" s="64">
        <f t="shared" si="49"/>
        <v>3</v>
      </c>
      <c r="AK604" s="64">
        <f t="shared" si="50"/>
        <v>4</v>
      </c>
      <c r="AL604" s="64">
        <f t="shared" si="51"/>
        <v>5</v>
      </c>
    </row>
    <row r="605" spans="1:38">
      <c r="A605" s="63" t="str">
        <f>[1]Employee_Master!A601</f>
        <v>EMP0599</v>
      </c>
      <c r="B605" s="63" t="str">
        <f>[1]Employee_Master!B601</f>
        <v>Vikram Khan</v>
      </c>
      <c r="C605" s="64" t="s">
        <v>1519</v>
      </c>
      <c r="D605" s="64" t="s">
        <v>1519</v>
      </c>
      <c r="E605" s="64" t="s">
        <v>1519</v>
      </c>
      <c r="F605" s="64" t="s">
        <v>1446</v>
      </c>
      <c r="G605" s="64" t="s">
        <v>1519</v>
      </c>
      <c r="H605" s="64" t="s">
        <v>1519</v>
      </c>
      <c r="I605" s="64" t="s">
        <v>1520</v>
      </c>
      <c r="J605" s="64" t="s">
        <v>1519</v>
      </c>
      <c r="K605" s="64" t="s">
        <v>1519</v>
      </c>
      <c r="L605" s="64" t="s">
        <v>1521</v>
      </c>
      <c r="M605" s="64" t="s">
        <v>1446</v>
      </c>
      <c r="N605" s="64" t="s">
        <v>1519</v>
      </c>
      <c r="O605" s="64" t="s">
        <v>1519</v>
      </c>
      <c r="P605" s="64" t="s">
        <v>1520</v>
      </c>
      <c r="Q605" s="64" t="s">
        <v>1519</v>
      </c>
      <c r="R605" s="64" t="s">
        <v>1519</v>
      </c>
      <c r="S605" s="64" t="s">
        <v>1519</v>
      </c>
      <c r="T605" s="64" t="s">
        <v>1521</v>
      </c>
      <c r="U605" s="64" t="s">
        <v>1519</v>
      </c>
      <c r="V605" s="64" t="s">
        <v>1519</v>
      </c>
      <c r="W605" s="64" t="s">
        <v>1520</v>
      </c>
      <c r="X605" s="64" t="s">
        <v>1519</v>
      </c>
      <c r="Y605" s="64" t="s">
        <v>1519</v>
      </c>
      <c r="Z605" s="64" t="s">
        <v>1446</v>
      </c>
      <c r="AA605" s="64" t="s">
        <v>1519</v>
      </c>
      <c r="AB605" s="64" t="s">
        <v>1521</v>
      </c>
      <c r="AC605" s="64" t="s">
        <v>1446</v>
      </c>
      <c r="AD605" s="64" t="s">
        <v>1520</v>
      </c>
      <c r="AE605" s="64" t="s">
        <v>1519</v>
      </c>
      <c r="AF605" s="64" t="s">
        <v>1446</v>
      </c>
      <c r="AG605" s="64"/>
      <c r="AH605" s="64">
        <f t="shared" si="47"/>
        <v>30</v>
      </c>
      <c r="AI605" s="64">
        <f t="shared" si="48"/>
        <v>18</v>
      </c>
      <c r="AJ605" s="64">
        <f t="shared" si="49"/>
        <v>3</v>
      </c>
      <c r="AK605" s="64">
        <f t="shared" si="50"/>
        <v>4</v>
      </c>
      <c r="AL605" s="64">
        <f t="shared" si="51"/>
        <v>5</v>
      </c>
    </row>
    <row r="606" spans="1:38">
      <c r="A606" s="63" t="str">
        <f>[1]Employee_Master!A602</f>
        <v>EMP0600</v>
      </c>
      <c r="B606" s="63" t="str">
        <f>[1]Employee_Master!B602</f>
        <v>Vikram Sharma</v>
      </c>
      <c r="C606" s="64" t="s">
        <v>1519</v>
      </c>
      <c r="D606" s="64" t="s">
        <v>1519</v>
      </c>
      <c r="E606" s="64" t="s">
        <v>1446</v>
      </c>
      <c r="F606" s="64" t="s">
        <v>1519</v>
      </c>
      <c r="G606" s="64" t="s">
        <v>1519</v>
      </c>
      <c r="H606" s="64" t="s">
        <v>1446</v>
      </c>
      <c r="I606" s="64" t="s">
        <v>1520</v>
      </c>
      <c r="J606" s="64" t="s">
        <v>1446</v>
      </c>
      <c r="K606" s="64" t="s">
        <v>1519</v>
      </c>
      <c r="L606" s="64" t="s">
        <v>1521</v>
      </c>
      <c r="M606" s="64" t="s">
        <v>1519</v>
      </c>
      <c r="N606" s="64" t="s">
        <v>1519</v>
      </c>
      <c r="O606" s="64" t="s">
        <v>1446</v>
      </c>
      <c r="P606" s="64" t="s">
        <v>1520</v>
      </c>
      <c r="Q606" s="64" t="s">
        <v>1519</v>
      </c>
      <c r="R606" s="64" t="s">
        <v>1519</v>
      </c>
      <c r="S606" s="64" t="s">
        <v>1519</v>
      </c>
      <c r="T606" s="64" t="s">
        <v>1521</v>
      </c>
      <c r="U606" s="64" t="s">
        <v>1519</v>
      </c>
      <c r="V606" s="64" t="s">
        <v>1519</v>
      </c>
      <c r="W606" s="64" t="s">
        <v>1520</v>
      </c>
      <c r="X606" s="64" t="s">
        <v>1519</v>
      </c>
      <c r="Y606" s="64" t="s">
        <v>1519</v>
      </c>
      <c r="Z606" s="64" t="s">
        <v>1519</v>
      </c>
      <c r="AA606" s="64" t="s">
        <v>1519</v>
      </c>
      <c r="AB606" s="64" t="s">
        <v>1521</v>
      </c>
      <c r="AC606" s="64" t="s">
        <v>1519</v>
      </c>
      <c r="AD606" s="64" t="s">
        <v>1520</v>
      </c>
      <c r="AE606" s="64" t="s">
        <v>1519</v>
      </c>
      <c r="AF606" s="64" t="s">
        <v>1519</v>
      </c>
      <c r="AG606" s="64"/>
      <c r="AH606" s="64">
        <f t="shared" si="47"/>
        <v>30</v>
      </c>
      <c r="AI606" s="64">
        <f t="shared" si="48"/>
        <v>19</v>
      </c>
      <c r="AJ606" s="64">
        <f t="shared" si="49"/>
        <v>3</v>
      </c>
      <c r="AK606" s="64">
        <f t="shared" si="50"/>
        <v>4</v>
      </c>
      <c r="AL606" s="64">
        <f t="shared" si="51"/>
        <v>4</v>
      </c>
    </row>
    <row r="607" spans="1:38">
      <c r="A607" s="63" t="str">
        <f>[1]Employee_Master!A603</f>
        <v>EMP0601</v>
      </c>
      <c r="B607" s="63" t="str">
        <f>[1]Employee_Master!B603</f>
        <v>Vikram Raza</v>
      </c>
      <c r="C607" s="64" t="s">
        <v>1519</v>
      </c>
      <c r="D607" s="64" t="s">
        <v>1519</v>
      </c>
      <c r="E607" s="64" t="s">
        <v>1519</v>
      </c>
      <c r="F607" s="64" t="s">
        <v>1519</v>
      </c>
      <c r="G607" s="64" t="s">
        <v>1446</v>
      </c>
      <c r="H607" s="64" t="s">
        <v>1519</v>
      </c>
      <c r="I607" s="64" t="s">
        <v>1520</v>
      </c>
      <c r="J607" s="64" t="s">
        <v>1519</v>
      </c>
      <c r="K607" s="64" t="s">
        <v>1519</v>
      </c>
      <c r="L607" s="64" t="s">
        <v>1521</v>
      </c>
      <c r="M607" s="64" t="s">
        <v>1519</v>
      </c>
      <c r="N607" s="64" t="s">
        <v>1519</v>
      </c>
      <c r="O607" s="64" t="s">
        <v>1519</v>
      </c>
      <c r="P607" s="64" t="s">
        <v>1520</v>
      </c>
      <c r="Q607" s="64" t="s">
        <v>1519</v>
      </c>
      <c r="R607" s="64" t="s">
        <v>1519</v>
      </c>
      <c r="S607" s="64" t="s">
        <v>1519</v>
      </c>
      <c r="T607" s="64" t="s">
        <v>1521</v>
      </c>
      <c r="U607" s="64" t="s">
        <v>1519</v>
      </c>
      <c r="V607" s="64" t="s">
        <v>1519</v>
      </c>
      <c r="W607" s="64" t="s">
        <v>1520</v>
      </c>
      <c r="X607" s="64" t="s">
        <v>1519</v>
      </c>
      <c r="Y607" s="64" t="s">
        <v>1519</v>
      </c>
      <c r="Z607" s="64" t="s">
        <v>1446</v>
      </c>
      <c r="AA607" s="64" t="s">
        <v>1519</v>
      </c>
      <c r="AB607" s="64" t="s">
        <v>1521</v>
      </c>
      <c r="AC607" s="64" t="s">
        <v>1519</v>
      </c>
      <c r="AD607" s="64" t="s">
        <v>1520</v>
      </c>
      <c r="AE607" s="64" t="s">
        <v>1519</v>
      </c>
      <c r="AF607" s="64" t="s">
        <v>1519</v>
      </c>
      <c r="AG607" s="64"/>
      <c r="AH607" s="64">
        <f t="shared" si="47"/>
        <v>30</v>
      </c>
      <c r="AI607" s="64">
        <f t="shared" si="48"/>
        <v>21</v>
      </c>
      <c r="AJ607" s="64">
        <f t="shared" si="49"/>
        <v>3</v>
      </c>
      <c r="AK607" s="64">
        <f t="shared" si="50"/>
        <v>4</v>
      </c>
      <c r="AL607" s="64">
        <f t="shared" si="51"/>
        <v>2</v>
      </c>
    </row>
    <row r="608" spans="1:38">
      <c r="A608" s="63" t="str">
        <f>[1]Employee_Master!A604</f>
        <v>EMP0602</v>
      </c>
      <c r="B608" s="63" t="str">
        <f>[1]Employee_Master!B604</f>
        <v>Vikram Singh</v>
      </c>
      <c r="C608" s="64" t="s">
        <v>1519</v>
      </c>
      <c r="D608" s="64" t="s">
        <v>1446</v>
      </c>
      <c r="E608" s="64" t="s">
        <v>1519</v>
      </c>
      <c r="F608" s="64" t="s">
        <v>1519</v>
      </c>
      <c r="G608" s="64" t="s">
        <v>1519</v>
      </c>
      <c r="H608" s="64" t="s">
        <v>1519</v>
      </c>
      <c r="I608" s="64" t="s">
        <v>1520</v>
      </c>
      <c r="J608" s="64" t="s">
        <v>1519</v>
      </c>
      <c r="K608" s="64" t="s">
        <v>1519</v>
      </c>
      <c r="L608" s="64" t="s">
        <v>1521</v>
      </c>
      <c r="M608" s="64" t="s">
        <v>1519</v>
      </c>
      <c r="N608" s="64" t="s">
        <v>1446</v>
      </c>
      <c r="O608" s="64" t="s">
        <v>1519</v>
      </c>
      <c r="P608" s="64" t="s">
        <v>1520</v>
      </c>
      <c r="Q608" s="64" t="s">
        <v>1519</v>
      </c>
      <c r="R608" s="64" t="s">
        <v>1519</v>
      </c>
      <c r="S608" s="64" t="s">
        <v>1519</v>
      </c>
      <c r="T608" s="64" t="s">
        <v>1521</v>
      </c>
      <c r="U608" s="64" t="s">
        <v>1446</v>
      </c>
      <c r="V608" s="64" t="s">
        <v>1519</v>
      </c>
      <c r="W608" s="64" t="s">
        <v>1520</v>
      </c>
      <c r="X608" s="64" t="s">
        <v>1446</v>
      </c>
      <c r="Y608" s="64" t="s">
        <v>1519</v>
      </c>
      <c r="Z608" s="64" t="s">
        <v>1446</v>
      </c>
      <c r="AA608" s="64" t="s">
        <v>1519</v>
      </c>
      <c r="AB608" s="64" t="s">
        <v>1521</v>
      </c>
      <c r="AC608" s="64" t="s">
        <v>1519</v>
      </c>
      <c r="AD608" s="64" t="s">
        <v>1520</v>
      </c>
      <c r="AE608" s="64" t="s">
        <v>1519</v>
      </c>
      <c r="AF608" s="64" t="s">
        <v>1519</v>
      </c>
      <c r="AG608" s="64"/>
      <c r="AH608" s="64">
        <f t="shared" si="47"/>
        <v>30</v>
      </c>
      <c r="AI608" s="64">
        <f t="shared" si="48"/>
        <v>18</v>
      </c>
      <c r="AJ608" s="64">
        <f t="shared" si="49"/>
        <v>3</v>
      </c>
      <c r="AK608" s="64">
        <f t="shared" si="50"/>
        <v>4</v>
      </c>
      <c r="AL608" s="64">
        <f t="shared" si="51"/>
        <v>5</v>
      </c>
    </row>
    <row r="609" spans="1:38">
      <c r="A609" s="63" t="str">
        <f>[1]Employee_Master!A605</f>
        <v>EMP0603</v>
      </c>
      <c r="B609" s="63" t="str">
        <f>[1]Employee_Master!B605</f>
        <v>Vikram Ahmed</v>
      </c>
      <c r="C609" s="64" t="s">
        <v>1519</v>
      </c>
      <c r="D609" s="64" t="s">
        <v>1519</v>
      </c>
      <c r="E609" s="64" t="s">
        <v>1519</v>
      </c>
      <c r="F609" s="64" t="s">
        <v>1519</v>
      </c>
      <c r="G609" s="64" t="s">
        <v>1519</v>
      </c>
      <c r="H609" s="64" t="s">
        <v>1519</v>
      </c>
      <c r="I609" s="64" t="s">
        <v>1520</v>
      </c>
      <c r="J609" s="64" t="s">
        <v>1446</v>
      </c>
      <c r="K609" s="64" t="s">
        <v>1519</v>
      </c>
      <c r="L609" s="64" t="s">
        <v>1521</v>
      </c>
      <c r="M609" s="64" t="s">
        <v>1446</v>
      </c>
      <c r="N609" s="64" t="s">
        <v>1519</v>
      </c>
      <c r="O609" s="64" t="s">
        <v>1446</v>
      </c>
      <c r="P609" s="64" t="s">
        <v>1520</v>
      </c>
      <c r="Q609" s="64" t="s">
        <v>1519</v>
      </c>
      <c r="R609" s="64" t="s">
        <v>1519</v>
      </c>
      <c r="S609" s="64" t="s">
        <v>1519</v>
      </c>
      <c r="T609" s="64" t="s">
        <v>1521</v>
      </c>
      <c r="U609" s="64" t="s">
        <v>1446</v>
      </c>
      <c r="V609" s="64" t="s">
        <v>1519</v>
      </c>
      <c r="W609" s="64" t="s">
        <v>1520</v>
      </c>
      <c r="X609" s="64" t="s">
        <v>1519</v>
      </c>
      <c r="Y609" s="64" t="s">
        <v>1519</v>
      </c>
      <c r="Z609" s="64" t="s">
        <v>1519</v>
      </c>
      <c r="AA609" s="64" t="s">
        <v>1519</v>
      </c>
      <c r="AB609" s="64" t="s">
        <v>1521</v>
      </c>
      <c r="AC609" s="64" t="s">
        <v>1519</v>
      </c>
      <c r="AD609" s="64" t="s">
        <v>1520</v>
      </c>
      <c r="AE609" s="64" t="s">
        <v>1519</v>
      </c>
      <c r="AF609" s="64" t="s">
        <v>1519</v>
      </c>
      <c r="AG609" s="64"/>
      <c r="AH609" s="64">
        <f t="shared" si="47"/>
        <v>30</v>
      </c>
      <c r="AI609" s="64">
        <f t="shared" si="48"/>
        <v>19</v>
      </c>
      <c r="AJ609" s="64">
        <f t="shared" si="49"/>
        <v>3</v>
      </c>
      <c r="AK609" s="64">
        <f t="shared" si="50"/>
        <v>4</v>
      </c>
      <c r="AL609" s="64">
        <f t="shared" si="51"/>
        <v>4</v>
      </c>
    </row>
    <row r="610" spans="1:38">
      <c r="A610" s="63" t="str">
        <f>[1]Employee_Master!A606</f>
        <v>EMP0604</v>
      </c>
      <c r="B610" s="63" t="str">
        <f>[1]Employee_Master!B606</f>
        <v>Vikram Gupta</v>
      </c>
      <c r="C610" s="64" t="s">
        <v>1519</v>
      </c>
      <c r="D610" s="64" t="s">
        <v>1519</v>
      </c>
      <c r="E610" s="64" t="s">
        <v>1519</v>
      </c>
      <c r="F610" s="64" t="s">
        <v>1519</v>
      </c>
      <c r="G610" s="64" t="s">
        <v>1446</v>
      </c>
      <c r="H610" s="64" t="s">
        <v>1519</v>
      </c>
      <c r="I610" s="64" t="s">
        <v>1520</v>
      </c>
      <c r="J610" s="64" t="s">
        <v>1519</v>
      </c>
      <c r="K610" s="64" t="s">
        <v>1519</v>
      </c>
      <c r="L610" s="64" t="s">
        <v>1521</v>
      </c>
      <c r="M610" s="64" t="s">
        <v>1519</v>
      </c>
      <c r="N610" s="64" t="s">
        <v>1519</v>
      </c>
      <c r="O610" s="64" t="s">
        <v>1519</v>
      </c>
      <c r="P610" s="64" t="s">
        <v>1520</v>
      </c>
      <c r="Q610" s="64" t="s">
        <v>1519</v>
      </c>
      <c r="R610" s="64" t="s">
        <v>1519</v>
      </c>
      <c r="S610" s="64" t="s">
        <v>1519</v>
      </c>
      <c r="T610" s="64" t="s">
        <v>1521</v>
      </c>
      <c r="U610" s="64" t="s">
        <v>1519</v>
      </c>
      <c r="V610" s="64" t="s">
        <v>1519</v>
      </c>
      <c r="W610" s="64" t="s">
        <v>1520</v>
      </c>
      <c r="X610" s="64" t="s">
        <v>1519</v>
      </c>
      <c r="Y610" s="64" t="s">
        <v>1519</v>
      </c>
      <c r="Z610" s="64" t="s">
        <v>1446</v>
      </c>
      <c r="AA610" s="64" t="s">
        <v>1519</v>
      </c>
      <c r="AB610" s="64" t="s">
        <v>1521</v>
      </c>
      <c r="AC610" s="64" t="s">
        <v>1519</v>
      </c>
      <c r="AD610" s="64" t="s">
        <v>1520</v>
      </c>
      <c r="AE610" s="64" t="s">
        <v>1519</v>
      </c>
      <c r="AF610" s="64" t="s">
        <v>1519</v>
      </c>
      <c r="AG610" s="64"/>
      <c r="AH610" s="64">
        <f t="shared" si="47"/>
        <v>30</v>
      </c>
      <c r="AI610" s="64">
        <f t="shared" si="48"/>
        <v>21</v>
      </c>
      <c r="AJ610" s="64">
        <f t="shared" si="49"/>
        <v>3</v>
      </c>
      <c r="AK610" s="64">
        <f t="shared" si="50"/>
        <v>4</v>
      </c>
      <c r="AL610" s="64">
        <f t="shared" si="51"/>
        <v>2</v>
      </c>
    </row>
    <row r="611" spans="1:38">
      <c r="A611" s="63" t="str">
        <f>[1]Employee_Master!A607</f>
        <v>EMP0605</v>
      </c>
      <c r="B611" s="63" t="str">
        <f>[1]Employee_Master!B607</f>
        <v>Vikram Kumar</v>
      </c>
      <c r="C611" s="64" t="s">
        <v>1519</v>
      </c>
      <c r="D611" s="64" t="s">
        <v>1446</v>
      </c>
      <c r="E611" s="64" t="s">
        <v>1519</v>
      </c>
      <c r="F611" s="64" t="s">
        <v>1446</v>
      </c>
      <c r="G611" s="64" t="s">
        <v>1519</v>
      </c>
      <c r="H611" s="64" t="s">
        <v>1519</v>
      </c>
      <c r="I611" s="64" t="s">
        <v>1520</v>
      </c>
      <c r="J611" s="64" t="s">
        <v>1519</v>
      </c>
      <c r="K611" s="64" t="s">
        <v>1519</v>
      </c>
      <c r="L611" s="64" t="s">
        <v>1521</v>
      </c>
      <c r="M611" s="64" t="s">
        <v>1519</v>
      </c>
      <c r="N611" s="64" t="s">
        <v>1446</v>
      </c>
      <c r="O611" s="64" t="s">
        <v>1519</v>
      </c>
      <c r="P611" s="64" t="s">
        <v>1520</v>
      </c>
      <c r="Q611" s="64" t="s">
        <v>1446</v>
      </c>
      <c r="R611" s="64" t="s">
        <v>1519</v>
      </c>
      <c r="S611" s="64" t="s">
        <v>1519</v>
      </c>
      <c r="T611" s="64" t="s">
        <v>1521</v>
      </c>
      <c r="U611" s="64" t="s">
        <v>1519</v>
      </c>
      <c r="V611" s="64" t="s">
        <v>1446</v>
      </c>
      <c r="W611" s="64" t="s">
        <v>1520</v>
      </c>
      <c r="X611" s="64" t="s">
        <v>1519</v>
      </c>
      <c r="Y611" s="64" t="s">
        <v>1519</v>
      </c>
      <c r="Z611" s="64" t="s">
        <v>1519</v>
      </c>
      <c r="AA611" s="64" t="s">
        <v>1519</v>
      </c>
      <c r="AB611" s="64" t="s">
        <v>1521</v>
      </c>
      <c r="AC611" s="64" t="s">
        <v>1519</v>
      </c>
      <c r="AD611" s="64" t="s">
        <v>1520</v>
      </c>
      <c r="AE611" s="64" t="s">
        <v>1446</v>
      </c>
      <c r="AF611" s="64" t="s">
        <v>1519</v>
      </c>
      <c r="AG611" s="64"/>
      <c r="AH611" s="64">
        <f t="shared" si="47"/>
        <v>30</v>
      </c>
      <c r="AI611" s="64">
        <f t="shared" si="48"/>
        <v>17</v>
      </c>
      <c r="AJ611" s="64">
        <f t="shared" si="49"/>
        <v>3</v>
      </c>
      <c r="AK611" s="64">
        <f t="shared" si="50"/>
        <v>4</v>
      </c>
      <c r="AL611" s="64">
        <f t="shared" si="51"/>
        <v>6</v>
      </c>
    </row>
    <row r="612" spans="1:38">
      <c r="A612" s="63" t="str">
        <f>[1]Employee_Master!A608</f>
        <v>EMP0606</v>
      </c>
      <c r="B612" s="63" t="str">
        <f>[1]Employee_Master!B608</f>
        <v>Vikram Verma</v>
      </c>
      <c r="C612" s="64" t="s">
        <v>1519</v>
      </c>
      <c r="D612" s="64" t="s">
        <v>1519</v>
      </c>
      <c r="E612" s="64" t="s">
        <v>1519</v>
      </c>
      <c r="F612" s="64" t="s">
        <v>1519</v>
      </c>
      <c r="G612" s="64" t="s">
        <v>1519</v>
      </c>
      <c r="H612" s="64" t="s">
        <v>1446</v>
      </c>
      <c r="I612" s="64" t="s">
        <v>1520</v>
      </c>
      <c r="J612" s="64" t="s">
        <v>1519</v>
      </c>
      <c r="K612" s="64" t="s">
        <v>1446</v>
      </c>
      <c r="L612" s="64" t="s">
        <v>1521</v>
      </c>
      <c r="M612" s="64" t="s">
        <v>1519</v>
      </c>
      <c r="N612" s="64" t="s">
        <v>1446</v>
      </c>
      <c r="O612" s="64" t="s">
        <v>1519</v>
      </c>
      <c r="P612" s="64" t="s">
        <v>1520</v>
      </c>
      <c r="Q612" s="64" t="s">
        <v>1519</v>
      </c>
      <c r="R612" s="64" t="s">
        <v>1446</v>
      </c>
      <c r="S612" s="64" t="s">
        <v>1519</v>
      </c>
      <c r="T612" s="64" t="s">
        <v>1521</v>
      </c>
      <c r="U612" s="64" t="s">
        <v>1519</v>
      </c>
      <c r="V612" s="64" t="s">
        <v>1519</v>
      </c>
      <c r="W612" s="64" t="s">
        <v>1520</v>
      </c>
      <c r="X612" s="64" t="s">
        <v>1519</v>
      </c>
      <c r="Y612" s="64" t="s">
        <v>1519</v>
      </c>
      <c r="Z612" s="64" t="s">
        <v>1519</v>
      </c>
      <c r="AA612" s="64" t="s">
        <v>1519</v>
      </c>
      <c r="AB612" s="64" t="s">
        <v>1521</v>
      </c>
      <c r="AC612" s="64" t="s">
        <v>1519</v>
      </c>
      <c r="AD612" s="64" t="s">
        <v>1520</v>
      </c>
      <c r="AE612" s="64" t="s">
        <v>1519</v>
      </c>
      <c r="AF612" s="64" t="s">
        <v>1446</v>
      </c>
      <c r="AG612" s="64"/>
      <c r="AH612" s="64">
        <f t="shared" si="47"/>
        <v>30</v>
      </c>
      <c r="AI612" s="64">
        <f t="shared" si="48"/>
        <v>18</v>
      </c>
      <c r="AJ612" s="64">
        <f t="shared" si="49"/>
        <v>3</v>
      </c>
      <c r="AK612" s="64">
        <f t="shared" si="50"/>
        <v>4</v>
      </c>
      <c r="AL612" s="64">
        <f t="shared" si="51"/>
        <v>5</v>
      </c>
    </row>
    <row r="613" spans="1:38">
      <c r="A613" s="63" t="str">
        <f>[1]Employee_Master!A609</f>
        <v>EMP0607</v>
      </c>
      <c r="B613" s="63" t="str">
        <f>[1]Employee_Master!B609</f>
        <v>Vikram Patel</v>
      </c>
      <c r="C613" s="64" t="s">
        <v>1519</v>
      </c>
      <c r="D613" s="64" t="s">
        <v>1519</v>
      </c>
      <c r="E613" s="64" t="s">
        <v>1519</v>
      </c>
      <c r="F613" s="64" t="s">
        <v>1519</v>
      </c>
      <c r="G613" s="64" t="s">
        <v>1446</v>
      </c>
      <c r="H613" s="64" t="s">
        <v>1519</v>
      </c>
      <c r="I613" s="64" t="s">
        <v>1520</v>
      </c>
      <c r="J613" s="64" t="s">
        <v>1519</v>
      </c>
      <c r="K613" s="64" t="s">
        <v>1519</v>
      </c>
      <c r="L613" s="64" t="s">
        <v>1521</v>
      </c>
      <c r="M613" s="64" t="s">
        <v>1446</v>
      </c>
      <c r="N613" s="64" t="s">
        <v>1446</v>
      </c>
      <c r="O613" s="64" t="s">
        <v>1446</v>
      </c>
      <c r="P613" s="64" t="s">
        <v>1520</v>
      </c>
      <c r="Q613" s="64" t="s">
        <v>1519</v>
      </c>
      <c r="R613" s="64" t="s">
        <v>1519</v>
      </c>
      <c r="S613" s="64" t="s">
        <v>1519</v>
      </c>
      <c r="T613" s="64" t="s">
        <v>1521</v>
      </c>
      <c r="U613" s="64" t="s">
        <v>1519</v>
      </c>
      <c r="V613" s="64" t="s">
        <v>1519</v>
      </c>
      <c r="W613" s="64" t="s">
        <v>1520</v>
      </c>
      <c r="X613" s="64" t="s">
        <v>1519</v>
      </c>
      <c r="Y613" s="64" t="s">
        <v>1519</v>
      </c>
      <c r="Z613" s="64" t="s">
        <v>1519</v>
      </c>
      <c r="AA613" s="64" t="s">
        <v>1519</v>
      </c>
      <c r="AB613" s="64" t="s">
        <v>1521</v>
      </c>
      <c r="AC613" s="64" t="s">
        <v>1519</v>
      </c>
      <c r="AD613" s="64" t="s">
        <v>1520</v>
      </c>
      <c r="AE613" s="64" t="s">
        <v>1519</v>
      </c>
      <c r="AF613" s="64" t="s">
        <v>1446</v>
      </c>
      <c r="AG613" s="64"/>
      <c r="AH613" s="64">
        <f t="shared" si="47"/>
        <v>30</v>
      </c>
      <c r="AI613" s="64">
        <f t="shared" si="48"/>
        <v>18</v>
      </c>
      <c r="AJ613" s="64">
        <f t="shared" si="49"/>
        <v>3</v>
      </c>
      <c r="AK613" s="64">
        <f t="shared" si="50"/>
        <v>4</v>
      </c>
      <c r="AL613" s="64">
        <f t="shared" si="51"/>
        <v>5</v>
      </c>
    </row>
    <row r="614" spans="1:38">
      <c r="A614" s="63" t="str">
        <f>[1]Employee_Master!A610</f>
        <v>EMP0608</v>
      </c>
      <c r="B614" s="63" t="str">
        <f>[1]Employee_Master!B610</f>
        <v>Vikram Ansari</v>
      </c>
      <c r="C614" s="64" t="s">
        <v>1519</v>
      </c>
      <c r="D614" s="64" t="s">
        <v>1519</v>
      </c>
      <c r="E614" s="64" t="s">
        <v>1446</v>
      </c>
      <c r="F614" s="64" t="s">
        <v>1519</v>
      </c>
      <c r="G614" s="64" t="s">
        <v>1519</v>
      </c>
      <c r="H614" s="64" t="s">
        <v>1519</v>
      </c>
      <c r="I614" s="64" t="s">
        <v>1520</v>
      </c>
      <c r="J614" s="64" t="s">
        <v>1519</v>
      </c>
      <c r="K614" s="64" t="s">
        <v>1519</v>
      </c>
      <c r="L614" s="64" t="s">
        <v>1521</v>
      </c>
      <c r="M614" s="64" t="s">
        <v>1519</v>
      </c>
      <c r="N614" s="64" t="s">
        <v>1446</v>
      </c>
      <c r="O614" s="64" t="s">
        <v>1519</v>
      </c>
      <c r="P614" s="64" t="s">
        <v>1520</v>
      </c>
      <c r="Q614" s="64" t="s">
        <v>1519</v>
      </c>
      <c r="R614" s="64" t="s">
        <v>1519</v>
      </c>
      <c r="S614" s="64" t="s">
        <v>1519</v>
      </c>
      <c r="T614" s="64" t="s">
        <v>1521</v>
      </c>
      <c r="U614" s="64" t="s">
        <v>1446</v>
      </c>
      <c r="V614" s="64" t="s">
        <v>1519</v>
      </c>
      <c r="W614" s="64" t="s">
        <v>1520</v>
      </c>
      <c r="X614" s="64" t="s">
        <v>1446</v>
      </c>
      <c r="Y614" s="64" t="s">
        <v>1519</v>
      </c>
      <c r="Z614" s="64" t="s">
        <v>1519</v>
      </c>
      <c r="AA614" s="64" t="s">
        <v>1446</v>
      </c>
      <c r="AB614" s="64" t="s">
        <v>1521</v>
      </c>
      <c r="AC614" s="64" t="s">
        <v>1519</v>
      </c>
      <c r="AD614" s="64" t="s">
        <v>1520</v>
      </c>
      <c r="AE614" s="64" t="s">
        <v>1446</v>
      </c>
      <c r="AF614" s="64" t="s">
        <v>1446</v>
      </c>
      <c r="AG614" s="64"/>
      <c r="AH614" s="64">
        <f t="shared" si="47"/>
        <v>30</v>
      </c>
      <c r="AI614" s="64">
        <f t="shared" si="48"/>
        <v>16</v>
      </c>
      <c r="AJ614" s="64">
        <f t="shared" si="49"/>
        <v>3</v>
      </c>
      <c r="AK614" s="64">
        <f t="shared" si="50"/>
        <v>4</v>
      </c>
      <c r="AL614" s="64">
        <f t="shared" si="51"/>
        <v>7</v>
      </c>
    </row>
    <row r="615" spans="1:38">
      <c r="A615" s="63" t="str">
        <f>[1]Employee_Master!A611</f>
        <v>EMP0609</v>
      </c>
      <c r="B615" s="63" t="str">
        <f>[1]Employee_Master!B611</f>
        <v>Vikram Das</v>
      </c>
      <c r="C615" s="64" t="s">
        <v>1446</v>
      </c>
      <c r="D615" s="64" t="s">
        <v>1519</v>
      </c>
      <c r="E615" s="64" t="s">
        <v>1446</v>
      </c>
      <c r="F615" s="64" t="s">
        <v>1519</v>
      </c>
      <c r="G615" s="64" t="s">
        <v>1519</v>
      </c>
      <c r="H615" s="64" t="s">
        <v>1519</v>
      </c>
      <c r="I615" s="64" t="s">
        <v>1520</v>
      </c>
      <c r="J615" s="64" t="s">
        <v>1446</v>
      </c>
      <c r="K615" s="64" t="s">
        <v>1446</v>
      </c>
      <c r="L615" s="64" t="s">
        <v>1521</v>
      </c>
      <c r="M615" s="64" t="s">
        <v>1519</v>
      </c>
      <c r="N615" s="64" t="s">
        <v>1519</v>
      </c>
      <c r="O615" s="64" t="s">
        <v>1519</v>
      </c>
      <c r="P615" s="64" t="s">
        <v>1520</v>
      </c>
      <c r="Q615" s="64" t="s">
        <v>1519</v>
      </c>
      <c r="R615" s="64" t="s">
        <v>1519</v>
      </c>
      <c r="S615" s="64" t="s">
        <v>1519</v>
      </c>
      <c r="T615" s="64" t="s">
        <v>1521</v>
      </c>
      <c r="U615" s="64" t="s">
        <v>1519</v>
      </c>
      <c r="V615" s="64" t="s">
        <v>1519</v>
      </c>
      <c r="W615" s="64" t="s">
        <v>1520</v>
      </c>
      <c r="X615" s="64" t="s">
        <v>1519</v>
      </c>
      <c r="Y615" s="64" t="s">
        <v>1519</v>
      </c>
      <c r="Z615" s="64" t="s">
        <v>1519</v>
      </c>
      <c r="AA615" s="64" t="s">
        <v>1446</v>
      </c>
      <c r="AB615" s="64" t="s">
        <v>1521</v>
      </c>
      <c r="AC615" s="64" t="s">
        <v>1519</v>
      </c>
      <c r="AD615" s="64" t="s">
        <v>1520</v>
      </c>
      <c r="AE615" s="64" t="s">
        <v>1446</v>
      </c>
      <c r="AF615" s="64" t="s">
        <v>1519</v>
      </c>
      <c r="AG615" s="64"/>
      <c r="AH615" s="64">
        <f t="shared" si="47"/>
        <v>30</v>
      </c>
      <c r="AI615" s="64">
        <f t="shared" si="48"/>
        <v>17</v>
      </c>
      <c r="AJ615" s="64">
        <f t="shared" si="49"/>
        <v>3</v>
      </c>
      <c r="AK615" s="64">
        <f t="shared" si="50"/>
        <v>4</v>
      </c>
      <c r="AL615" s="64">
        <f t="shared" si="51"/>
        <v>6</v>
      </c>
    </row>
    <row r="616" spans="1:38">
      <c r="A616" s="63" t="str">
        <f>[1]Employee_Master!A612</f>
        <v>EMP0610</v>
      </c>
      <c r="B616" s="63" t="str">
        <f>[1]Employee_Master!B612</f>
        <v>Vikram Babu</v>
      </c>
      <c r="C616" s="64" t="s">
        <v>1519</v>
      </c>
      <c r="D616" s="64" t="s">
        <v>1519</v>
      </c>
      <c r="E616" s="64" t="s">
        <v>1519</v>
      </c>
      <c r="F616" s="64" t="s">
        <v>1519</v>
      </c>
      <c r="G616" s="64" t="s">
        <v>1446</v>
      </c>
      <c r="H616" s="64" t="s">
        <v>1519</v>
      </c>
      <c r="I616" s="64" t="s">
        <v>1520</v>
      </c>
      <c r="J616" s="64" t="s">
        <v>1519</v>
      </c>
      <c r="K616" s="64" t="s">
        <v>1446</v>
      </c>
      <c r="L616" s="64" t="s">
        <v>1521</v>
      </c>
      <c r="M616" s="64" t="s">
        <v>1519</v>
      </c>
      <c r="N616" s="64" t="s">
        <v>1519</v>
      </c>
      <c r="O616" s="64" t="s">
        <v>1519</v>
      </c>
      <c r="P616" s="64" t="s">
        <v>1520</v>
      </c>
      <c r="Q616" s="64" t="s">
        <v>1519</v>
      </c>
      <c r="R616" s="64" t="s">
        <v>1446</v>
      </c>
      <c r="S616" s="64" t="s">
        <v>1519</v>
      </c>
      <c r="T616" s="64" t="s">
        <v>1521</v>
      </c>
      <c r="U616" s="64" t="s">
        <v>1446</v>
      </c>
      <c r="V616" s="64" t="s">
        <v>1519</v>
      </c>
      <c r="W616" s="64" t="s">
        <v>1520</v>
      </c>
      <c r="X616" s="64" t="s">
        <v>1446</v>
      </c>
      <c r="Y616" s="64" t="s">
        <v>1519</v>
      </c>
      <c r="Z616" s="64" t="s">
        <v>1519</v>
      </c>
      <c r="AA616" s="64" t="s">
        <v>1519</v>
      </c>
      <c r="AB616" s="64" t="s">
        <v>1521</v>
      </c>
      <c r="AC616" s="64" t="s">
        <v>1519</v>
      </c>
      <c r="AD616" s="64" t="s">
        <v>1520</v>
      </c>
      <c r="AE616" s="64" t="s">
        <v>1519</v>
      </c>
      <c r="AF616" s="64" t="s">
        <v>1519</v>
      </c>
      <c r="AG616" s="64"/>
      <c r="AH616" s="64">
        <f t="shared" si="47"/>
        <v>30</v>
      </c>
      <c r="AI616" s="64">
        <f t="shared" si="48"/>
        <v>18</v>
      </c>
      <c r="AJ616" s="64">
        <f t="shared" si="49"/>
        <v>3</v>
      </c>
      <c r="AK616" s="64">
        <f t="shared" si="50"/>
        <v>4</v>
      </c>
      <c r="AL616" s="64">
        <f t="shared" si="51"/>
        <v>5</v>
      </c>
    </row>
    <row r="617" spans="1:38">
      <c r="A617" s="63" t="str">
        <f>[1]Employee_Master!A613</f>
        <v>EMP0611</v>
      </c>
      <c r="B617" s="63" t="str">
        <f>[1]Employee_Master!B613</f>
        <v>Vikram Mehta</v>
      </c>
      <c r="C617" s="64" t="s">
        <v>1519</v>
      </c>
      <c r="D617" s="64" t="s">
        <v>1519</v>
      </c>
      <c r="E617" s="64" t="s">
        <v>1519</v>
      </c>
      <c r="F617" s="64" t="s">
        <v>1519</v>
      </c>
      <c r="G617" s="64" t="s">
        <v>1519</v>
      </c>
      <c r="H617" s="64" t="s">
        <v>1446</v>
      </c>
      <c r="I617" s="64" t="s">
        <v>1520</v>
      </c>
      <c r="J617" s="64" t="s">
        <v>1446</v>
      </c>
      <c r="K617" s="64" t="s">
        <v>1519</v>
      </c>
      <c r="L617" s="64" t="s">
        <v>1521</v>
      </c>
      <c r="M617" s="64" t="s">
        <v>1519</v>
      </c>
      <c r="N617" s="64" t="s">
        <v>1519</v>
      </c>
      <c r="O617" s="64" t="s">
        <v>1519</v>
      </c>
      <c r="P617" s="64" t="s">
        <v>1520</v>
      </c>
      <c r="Q617" s="64" t="s">
        <v>1519</v>
      </c>
      <c r="R617" s="64" t="s">
        <v>1519</v>
      </c>
      <c r="S617" s="64" t="s">
        <v>1519</v>
      </c>
      <c r="T617" s="64" t="s">
        <v>1521</v>
      </c>
      <c r="U617" s="64" t="s">
        <v>1519</v>
      </c>
      <c r="V617" s="64" t="s">
        <v>1519</v>
      </c>
      <c r="W617" s="64" t="s">
        <v>1520</v>
      </c>
      <c r="X617" s="64" t="s">
        <v>1519</v>
      </c>
      <c r="Y617" s="64" t="s">
        <v>1446</v>
      </c>
      <c r="Z617" s="64" t="s">
        <v>1519</v>
      </c>
      <c r="AA617" s="64" t="s">
        <v>1519</v>
      </c>
      <c r="AB617" s="64" t="s">
        <v>1521</v>
      </c>
      <c r="AC617" s="64" t="s">
        <v>1519</v>
      </c>
      <c r="AD617" s="64" t="s">
        <v>1520</v>
      </c>
      <c r="AE617" s="64" t="s">
        <v>1519</v>
      </c>
      <c r="AF617" s="64" t="s">
        <v>1519</v>
      </c>
      <c r="AG617" s="64"/>
      <c r="AH617" s="64">
        <f t="shared" si="47"/>
        <v>30</v>
      </c>
      <c r="AI617" s="64">
        <f t="shared" si="48"/>
        <v>20</v>
      </c>
      <c r="AJ617" s="64">
        <f t="shared" si="49"/>
        <v>3</v>
      </c>
      <c r="AK617" s="64">
        <f t="shared" si="50"/>
        <v>4</v>
      </c>
      <c r="AL617" s="64">
        <f t="shared" si="51"/>
        <v>3</v>
      </c>
    </row>
    <row r="618" spans="1:38">
      <c r="A618" s="63" t="str">
        <f>[1]Employee_Master!A614</f>
        <v>EMP0612</v>
      </c>
      <c r="B618" s="63" t="str">
        <f>[1]Employee_Master!B614</f>
        <v>Vikram Pal</v>
      </c>
      <c r="C618" s="64" t="s">
        <v>1519</v>
      </c>
      <c r="D618" s="64" t="s">
        <v>1519</v>
      </c>
      <c r="E618" s="64" t="s">
        <v>1519</v>
      </c>
      <c r="F618" s="64" t="s">
        <v>1519</v>
      </c>
      <c r="G618" s="64" t="s">
        <v>1446</v>
      </c>
      <c r="H618" s="64" t="s">
        <v>1519</v>
      </c>
      <c r="I618" s="64" t="s">
        <v>1520</v>
      </c>
      <c r="J618" s="64" t="s">
        <v>1519</v>
      </c>
      <c r="K618" s="64" t="s">
        <v>1519</v>
      </c>
      <c r="L618" s="64" t="s">
        <v>1521</v>
      </c>
      <c r="M618" s="64" t="s">
        <v>1519</v>
      </c>
      <c r="N618" s="64" t="s">
        <v>1519</v>
      </c>
      <c r="O618" s="64" t="s">
        <v>1519</v>
      </c>
      <c r="P618" s="64" t="s">
        <v>1520</v>
      </c>
      <c r="Q618" s="64" t="s">
        <v>1519</v>
      </c>
      <c r="R618" s="64" t="s">
        <v>1519</v>
      </c>
      <c r="S618" s="64" t="s">
        <v>1519</v>
      </c>
      <c r="T618" s="64" t="s">
        <v>1521</v>
      </c>
      <c r="U618" s="64" t="s">
        <v>1519</v>
      </c>
      <c r="V618" s="64" t="s">
        <v>1519</v>
      </c>
      <c r="W618" s="64" t="s">
        <v>1520</v>
      </c>
      <c r="X618" s="64" t="s">
        <v>1519</v>
      </c>
      <c r="Y618" s="64" t="s">
        <v>1519</v>
      </c>
      <c r="Z618" s="64" t="s">
        <v>1519</v>
      </c>
      <c r="AA618" s="64" t="s">
        <v>1446</v>
      </c>
      <c r="AB618" s="64" t="s">
        <v>1521</v>
      </c>
      <c r="AC618" s="64" t="s">
        <v>1519</v>
      </c>
      <c r="AD618" s="64" t="s">
        <v>1520</v>
      </c>
      <c r="AE618" s="64" t="s">
        <v>1519</v>
      </c>
      <c r="AF618" s="64" t="s">
        <v>1519</v>
      </c>
      <c r="AG618" s="64"/>
      <c r="AH618" s="64">
        <f t="shared" si="47"/>
        <v>30</v>
      </c>
      <c r="AI618" s="64">
        <f t="shared" si="48"/>
        <v>21</v>
      </c>
      <c r="AJ618" s="64">
        <f t="shared" si="49"/>
        <v>3</v>
      </c>
      <c r="AK618" s="64">
        <f t="shared" si="50"/>
        <v>4</v>
      </c>
      <c r="AL618" s="64">
        <f t="shared" si="51"/>
        <v>2</v>
      </c>
    </row>
    <row r="619" spans="1:38">
      <c r="A619" s="63" t="str">
        <f>[1]Employee_Master!A615</f>
        <v>EMP0613</v>
      </c>
      <c r="B619" s="63" t="str">
        <f>[1]Employee_Master!B615</f>
        <v>Vikram Lal</v>
      </c>
      <c r="C619" s="64" t="s">
        <v>1519</v>
      </c>
      <c r="D619" s="64" t="s">
        <v>1519</v>
      </c>
      <c r="E619" s="64" t="s">
        <v>1519</v>
      </c>
      <c r="F619" s="64" t="s">
        <v>1519</v>
      </c>
      <c r="G619" s="64" t="s">
        <v>1519</v>
      </c>
      <c r="H619" s="64" t="s">
        <v>1519</v>
      </c>
      <c r="I619" s="64" t="s">
        <v>1520</v>
      </c>
      <c r="J619" s="64" t="s">
        <v>1519</v>
      </c>
      <c r="K619" s="64" t="s">
        <v>1519</v>
      </c>
      <c r="L619" s="64" t="s">
        <v>1521</v>
      </c>
      <c r="M619" s="64" t="s">
        <v>1519</v>
      </c>
      <c r="N619" s="64" t="s">
        <v>1519</v>
      </c>
      <c r="O619" s="64" t="s">
        <v>1446</v>
      </c>
      <c r="P619" s="64" t="s">
        <v>1520</v>
      </c>
      <c r="Q619" s="64" t="s">
        <v>1446</v>
      </c>
      <c r="R619" s="64" t="s">
        <v>1519</v>
      </c>
      <c r="S619" s="64" t="s">
        <v>1519</v>
      </c>
      <c r="T619" s="64" t="s">
        <v>1521</v>
      </c>
      <c r="U619" s="64" t="s">
        <v>1519</v>
      </c>
      <c r="V619" s="64" t="s">
        <v>1519</v>
      </c>
      <c r="W619" s="64" t="s">
        <v>1520</v>
      </c>
      <c r="X619" s="64" t="s">
        <v>1519</v>
      </c>
      <c r="Y619" s="64" t="s">
        <v>1519</v>
      </c>
      <c r="Z619" s="64" t="s">
        <v>1519</v>
      </c>
      <c r="AA619" s="64" t="s">
        <v>1519</v>
      </c>
      <c r="AB619" s="64" t="s">
        <v>1521</v>
      </c>
      <c r="AC619" s="64" t="s">
        <v>1446</v>
      </c>
      <c r="AD619" s="64" t="s">
        <v>1520</v>
      </c>
      <c r="AE619" s="64" t="s">
        <v>1519</v>
      </c>
      <c r="AF619" s="64" t="s">
        <v>1519</v>
      </c>
      <c r="AG619" s="64"/>
      <c r="AH619" s="64">
        <f t="shared" si="47"/>
        <v>30</v>
      </c>
      <c r="AI619" s="64">
        <f t="shared" si="48"/>
        <v>20</v>
      </c>
      <c r="AJ619" s="64">
        <f t="shared" si="49"/>
        <v>3</v>
      </c>
      <c r="AK619" s="64">
        <f t="shared" si="50"/>
        <v>4</v>
      </c>
      <c r="AL619" s="64">
        <f t="shared" si="51"/>
        <v>3</v>
      </c>
    </row>
    <row r="620" spans="1:38">
      <c r="A620" s="63" t="str">
        <f>[1]Employee_Master!A616</f>
        <v>EMP0614</v>
      </c>
      <c r="B620" s="63" t="str">
        <f>[1]Employee_Master!B616</f>
        <v>Vikram Mian</v>
      </c>
      <c r="C620" s="64" t="s">
        <v>1519</v>
      </c>
      <c r="D620" s="64" t="s">
        <v>1519</v>
      </c>
      <c r="E620" s="64" t="s">
        <v>1446</v>
      </c>
      <c r="F620" s="64" t="s">
        <v>1519</v>
      </c>
      <c r="G620" s="64" t="s">
        <v>1519</v>
      </c>
      <c r="H620" s="64" t="s">
        <v>1519</v>
      </c>
      <c r="I620" s="64" t="s">
        <v>1520</v>
      </c>
      <c r="J620" s="64" t="s">
        <v>1446</v>
      </c>
      <c r="K620" s="64" t="s">
        <v>1519</v>
      </c>
      <c r="L620" s="64" t="s">
        <v>1521</v>
      </c>
      <c r="M620" s="64" t="s">
        <v>1519</v>
      </c>
      <c r="N620" s="64" t="s">
        <v>1446</v>
      </c>
      <c r="O620" s="64" t="s">
        <v>1519</v>
      </c>
      <c r="P620" s="64" t="s">
        <v>1520</v>
      </c>
      <c r="Q620" s="64" t="s">
        <v>1519</v>
      </c>
      <c r="R620" s="64" t="s">
        <v>1519</v>
      </c>
      <c r="S620" s="64" t="s">
        <v>1519</v>
      </c>
      <c r="T620" s="64" t="s">
        <v>1521</v>
      </c>
      <c r="U620" s="64" t="s">
        <v>1519</v>
      </c>
      <c r="V620" s="64" t="s">
        <v>1519</v>
      </c>
      <c r="W620" s="64" t="s">
        <v>1520</v>
      </c>
      <c r="X620" s="64" t="s">
        <v>1519</v>
      </c>
      <c r="Y620" s="64" t="s">
        <v>1519</v>
      </c>
      <c r="Z620" s="64" t="s">
        <v>1519</v>
      </c>
      <c r="AA620" s="64" t="s">
        <v>1519</v>
      </c>
      <c r="AB620" s="64" t="s">
        <v>1521</v>
      </c>
      <c r="AC620" s="64" t="s">
        <v>1519</v>
      </c>
      <c r="AD620" s="64" t="s">
        <v>1520</v>
      </c>
      <c r="AE620" s="64" t="s">
        <v>1519</v>
      </c>
      <c r="AF620" s="64" t="s">
        <v>1519</v>
      </c>
      <c r="AG620" s="64"/>
      <c r="AH620" s="64">
        <f t="shared" si="47"/>
        <v>30</v>
      </c>
      <c r="AI620" s="64">
        <f t="shared" si="48"/>
        <v>20</v>
      </c>
      <c r="AJ620" s="64">
        <f t="shared" si="49"/>
        <v>3</v>
      </c>
      <c r="AK620" s="64">
        <f t="shared" si="50"/>
        <v>4</v>
      </c>
      <c r="AL620" s="64">
        <f t="shared" si="51"/>
        <v>3</v>
      </c>
    </row>
    <row r="621" spans="1:38">
      <c r="A621" s="63" t="str">
        <f>[1]Employee_Master!A617</f>
        <v>EMP0615</v>
      </c>
      <c r="B621" s="63" t="str">
        <f>[1]Employee_Master!B617</f>
        <v>Vikram Sheikh</v>
      </c>
      <c r="C621" s="64" t="s">
        <v>1446</v>
      </c>
      <c r="D621" s="64" t="s">
        <v>1519</v>
      </c>
      <c r="E621" s="64" t="s">
        <v>1519</v>
      </c>
      <c r="F621" s="64" t="s">
        <v>1519</v>
      </c>
      <c r="G621" s="64" t="s">
        <v>1519</v>
      </c>
      <c r="H621" s="64" t="s">
        <v>1519</v>
      </c>
      <c r="I621" s="64" t="s">
        <v>1520</v>
      </c>
      <c r="J621" s="64" t="s">
        <v>1446</v>
      </c>
      <c r="K621" s="64" t="s">
        <v>1519</v>
      </c>
      <c r="L621" s="64" t="s">
        <v>1521</v>
      </c>
      <c r="M621" s="64" t="s">
        <v>1446</v>
      </c>
      <c r="N621" s="64" t="s">
        <v>1519</v>
      </c>
      <c r="O621" s="64" t="s">
        <v>1519</v>
      </c>
      <c r="P621" s="64" t="s">
        <v>1520</v>
      </c>
      <c r="Q621" s="64" t="s">
        <v>1519</v>
      </c>
      <c r="R621" s="64" t="s">
        <v>1519</v>
      </c>
      <c r="S621" s="64" t="s">
        <v>1446</v>
      </c>
      <c r="T621" s="64" t="s">
        <v>1521</v>
      </c>
      <c r="U621" s="64" t="s">
        <v>1519</v>
      </c>
      <c r="V621" s="64" t="s">
        <v>1446</v>
      </c>
      <c r="W621" s="64" t="s">
        <v>1520</v>
      </c>
      <c r="X621" s="64" t="s">
        <v>1519</v>
      </c>
      <c r="Y621" s="64" t="s">
        <v>1519</v>
      </c>
      <c r="Z621" s="64" t="s">
        <v>1519</v>
      </c>
      <c r="AA621" s="64" t="s">
        <v>1519</v>
      </c>
      <c r="AB621" s="64" t="s">
        <v>1521</v>
      </c>
      <c r="AC621" s="64" t="s">
        <v>1446</v>
      </c>
      <c r="AD621" s="64" t="s">
        <v>1520</v>
      </c>
      <c r="AE621" s="64" t="s">
        <v>1519</v>
      </c>
      <c r="AF621" s="64" t="s">
        <v>1519</v>
      </c>
      <c r="AG621" s="64"/>
      <c r="AH621" s="64">
        <f t="shared" si="47"/>
        <v>30</v>
      </c>
      <c r="AI621" s="64">
        <f t="shared" si="48"/>
        <v>17</v>
      </c>
      <c r="AJ621" s="64">
        <f t="shared" si="49"/>
        <v>3</v>
      </c>
      <c r="AK621" s="64">
        <f t="shared" si="50"/>
        <v>4</v>
      </c>
      <c r="AL621" s="64">
        <f t="shared" si="51"/>
        <v>6</v>
      </c>
    </row>
    <row r="622" spans="1:38">
      <c r="A622" s="63" t="str">
        <f>[1]Employee_Master!A618</f>
        <v>EMP0616</v>
      </c>
      <c r="B622" s="63" t="str">
        <f>[1]Employee_Master!B618</f>
        <v>Vikram Suri</v>
      </c>
      <c r="C622" s="64" t="s">
        <v>1446</v>
      </c>
      <c r="D622" s="64" t="s">
        <v>1519</v>
      </c>
      <c r="E622" s="64" t="s">
        <v>1519</v>
      </c>
      <c r="F622" s="64" t="s">
        <v>1519</v>
      </c>
      <c r="G622" s="64" t="s">
        <v>1519</v>
      </c>
      <c r="H622" s="64" t="s">
        <v>1446</v>
      </c>
      <c r="I622" s="64" t="s">
        <v>1520</v>
      </c>
      <c r="J622" s="64" t="s">
        <v>1446</v>
      </c>
      <c r="K622" s="64" t="s">
        <v>1446</v>
      </c>
      <c r="L622" s="64" t="s">
        <v>1521</v>
      </c>
      <c r="M622" s="64" t="s">
        <v>1519</v>
      </c>
      <c r="N622" s="64" t="s">
        <v>1519</v>
      </c>
      <c r="O622" s="64" t="s">
        <v>1519</v>
      </c>
      <c r="P622" s="64" t="s">
        <v>1520</v>
      </c>
      <c r="Q622" s="64" t="s">
        <v>1519</v>
      </c>
      <c r="R622" s="64" t="s">
        <v>1519</v>
      </c>
      <c r="S622" s="64" t="s">
        <v>1519</v>
      </c>
      <c r="T622" s="64" t="s">
        <v>1521</v>
      </c>
      <c r="U622" s="64" t="s">
        <v>1519</v>
      </c>
      <c r="V622" s="64" t="s">
        <v>1519</v>
      </c>
      <c r="W622" s="64" t="s">
        <v>1520</v>
      </c>
      <c r="X622" s="64" t="s">
        <v>1519</v>
      </c>
      <c r="Y622" s="64" t="s">
        <v>1446</v>
      </c>
      <c r="Z622" s="64" t="s">
        <v>1519</v>
      </c>
      <c r="AA622" s="64" t="s">
        <v>1519</v>
      </c>
      <c r="AB622" s="64" t="s">
        <v>1521</v>
      </c>
      <c r="AC622" s="64" t="s">
        <v>1519</v>
      </c>
      <c r="AD622" s="64" t="s">
        <v>1520</v>
      </c>
      <c r="AE622" s="64" t="s">
        <v>1519</v>
      </c>
      <c r="AF622" s="64" t="s">
        <v>1519</v>
      </c>
      <c r="AG622" s="64"/>
      <c r="AH622" s="64">
        <f t="shared" si="47"/>
        <v>30</v>
      </c>
      <c r="AI622" s="64">
        <f t="shared" si="48"/>
        <v>18</v>
      </c>
      <c r="AJ622" s="64">
        <f t="shared" si="49"/>
        <v>3</v>
      </c>
      <c r="AK622" s="64">
        <f t="shared" si="50"/>
        <v>4</v>
      </c>
      <c r="AL622" s="64">
        <f t="shared" si="51"/>
        <v>5</v>
      </c>
    </row>
    <row r="623" spans="1:38">
      <c r="A623" s="63" t="str">
        <f>[1]Employee_Master!A619</f>
        <v>EMP0617</v>
      </c>
      <c r="B623" s="63" t="str">
        <f>[1]Employee_Master!B619</f>
        <v>Vikram Malik</v>
      </c>
      <c r="C623" s="64" t="s">
        <v>1519</v>
      </c>
      <c r="D623" s="64" t="s">
        <v>1519</v>
      </c>
      <c r="E623" s="64" t="s">
        <v>1519</v>
      </c>
      <c r="F623" s="64" t="s">
        <v>1519</v>
      </c>
      <c r="G623" s="64" t="s">
        <v>1519</v>
      </c>
      <c r="H623" s="64" t="s">
        <v>1519</v>
      </c>
      <c r="I623" s="64" t="s">
        <v>1520</v>
      </c>
      <c r="J623" s="64" t="s">
        <v>1519</v>
      </c>
      <c r="K623" s="64" t="s">
        <v>1519</v>
      </c>
      <c r="L623" s="64" t="s">
        <v>1521</v>
      </c>
      <c r="M623" s="64" t="s">
        <v>1519</v>
      </c>
      <c r="N623" s="64" t="s">
        <v>1519</v>
      </c>
      <c r="O623" s="64" t="s">
        <v>1519</v>
      </c>
      <c r="P623" s="64" t="s">
        <v>1520</v>
      </c>
      <c r="Q623" s="64" t="s">
        <v>1519</v>
      </c>
      <c r="R623" s="64" t="s">
        <v>1519</v>
      </c>
      <c r="S623" s="64" t="s">
        <v>1519</v>
      </c>
      <c r="T623" s="64" t="s">
        <v>1521</v>
      </c>
      <c r="U623" s="64" t="s">
        <v>1446</v>
      </c>
      <c r="V623" s="64" t="s">
        <v>1519</v>
      </c>
      <c r="W623" s="64" t="s">
        <v>1520</v>
      </c>
      <c r="X623" s="64" t="s">
        <v>1446</v>
      </c>
      <c r="Y623" s="64" t="s">
        <v>1519</v>
      </c>
      <c r="Z623" s="64" t="s">
        <v>1519</v>
      </c>
      <c r="AA623" s="64" t="s">
        <v>1519</v>
      </c>
      <c r="AB623" s="64" t="s">
        <v>1521</v>
      </c>
      <c r="AC623" s="64" t="s">
        <v>1519</v>
      </c>
      <c r="AD623" s="64" t="s">
        <v>1520</v>
      </c>
      <c r="AE623" s="64" t="s">
        <v>1519</v>
      </c>
      <c r="AF623" s="64" t="s">
        <v>1519</v>
      </c>
      <c r="AG623" s="64"/>
      <c r="AH623" s="64">
        <f t="shared" si="47"/>
        <v>30</v>
      </c>
      <c r="AI623" s="64">
        <f t="shared" si="48"/>
        <v>21</v>
      </c>
      <c r="AJ623" s="64">
        <f t="shared" si="49"/>
        <v>3</v>
      </c>
      <c r="AK623" s="64">
        <f t="shared" si="50"/>
        <v>4</v>
      </c>
      <c r="AL623" s="64">
        <f t="shared" si="51"/>
        <v>2</v>
      </c>
    </row>
    <row r="624" spans="1:38">
      <c r="A624" s="63" t="str">
        <f>[1]Employee_Master!A620</f>
        <v>EMP0618</v>
      </c>
      <c r="B624" s="63" t="str">
        <f>[1]Employee_Master!B620</f>
        <v>Vikram Qureshi</v>
      </c>
      <c r="C624" s="64" t="s">
        <v>1446</v>
      </c>
      <c r="D624" s="64" t="s">
        <v>1519</v>
      </c>
      <c r="E624" s="64" t="s">
        <v>1446</v>
      </c>
      <c r="F624" s="64" t="s">
        <v>1519</v>
      </c>
      <c r="G624" s="64" t="s">
        <v>1446</v>
      </c>
      <c r="H624" s="64" t="s">
        <v>1519</v>
      </c>
      <c r="I624" s="64" t="s">
        <v>1520</v>
      </c>
      <c r="J624" s="64" t="s">
        <v>1446</v>
      </c>
      <c r="K624" s="64" t="s">
        <v>1519</v>
      </c>
      <c r="L624" s="64" t="s">
        <v>1521</v>
      </c>
      <c r="M624" s="64" t="s">
        <v>1519</v>
      </c>
      <c r="N624" s="64" t="s">
        <v>1519</v>
      </c>
      <c r="O624" s="64" t="s">
        <v>1519</v>
      </c>
      <c r="P624" s="64" t="s">
        <v>1520</v>
      </c>
      <c r="Q624" s="64" t="s">
        <v>1519</v>
      </c>
      <c r="R624" s="64" t="s">
        <v>1519</v>
      </c>
      <c r="S624" s="64" t="s">
        <v>1519</v>
      </c>
      <c r="T624" s="64" t="s">
        <v>1521</v>
      </c>
      <c r="U624" s="64" t="s">
        <v>1519</v>
      </c>
      <c r="V624" s="64" t="s">
        <v>1519</v>
      </c>
      <c r="W624" s="64" t="s">
        <v>1520</v>
      </c>
      <c r="X624" s="64" t="s">
        <v>1519</v>
      </c>
      <c r="Y624" s="64" t="s">
        <v>1519</v>
      </c>
      <c r="Z624" s="64" t="s">
        <v>1519</v>
      </c>
      <c r="AA624" s="64" t="s">
        <v>1519</v>
      </c>
      <c r="AB624" s="64" t="s">
        <v>1521</v>
      </c>
      <c r="AC624" s="64" t="s">
        <v>1519</v>
      </c>
      <c r="AD624" s="64" t="s">
        <v>1520</v>
      </c>
      <c r="AE624" s="64" t="s">
        <v>1519</v>
      </c>
      <c r="AF624" s="64" t="s">
        <v>1519</v>
      </c>
      <c r="AG624" s="64"/>
      <c r="AH624" s="64">
        <f t="shared" si="47"/>
        <v>30</v>
      </c>
      <c r="AI624" s="64">
        <f t="shared" si="48"/>
        <v>19</v>
      </c>
      <c r="AJ624" s="64">
        <f t="shared" si="49"/>
        <v>3</v>
      </c>
      <c r="AK624" s="64">
        <f t="shared" si="50"/>
        <v>4</v>
      </c>
      <c r="AL624" s="64">
        <f t="shared" si="51"/>
        <v>4</v>
      </c>
    </row>
    <row r="625" spans="1:38">
      <c r="A625" s="63" t="str">
        <f>[1]Employee_Master!A621</f>
        <v>EMP0619</v>
      </c>
      <c r="B625" s="63" t="str">
        <f>[1]Employee_Master!B621</f>
        <v>Vikram Shaikh</v>
      </c>
      <c r="C625" s="64" t="s">
        <v>1519</v>
      </c>
      <c r="D625" s="64" t="s">
        <v>1519</v>
      </c>
      <c r="E625" s="64" t="s">
        <v>1519</v>
      </c>
      <c r="F625" s="64" t="s">
        <v>1446</v>
      </c>
      <c r="G625" s="64" t="s">
        <v>1519</v>
      </c>
      <c r="H625" s="64" t="s">
        <v>1519</v>
      </c>
      <c r="I625" s="64" t="s">
        <v>1520</v>
      </c>
      <c r="J625" s="64" t="s">
        <v>1519</v>
      </c>
      <c r="K625" s="64" t="s">
        <v>1446</v>
      </c>
      <c r="L625" s="64" t="s">
        <v>1521</v>
      </c>
      <c r="M625" s="64" t="s">
        <v>1519</v>
      </c>
      <c r="N625" s="64" t="s">
        <v>1519</v>
      </c>
      <c r="O625" s="64" t="s">
        <v>1519</v>
      </c>
      <c r="P625" s="64" t="s">
        <v>1520</v>
      </c>
      <c r="Q625" s="64" t="s">
        <v>1519</v>
      </c>
      <c r="R625" s="64" t="s">
        <v>1446</v>
      </c>
      <c r="S625" s="64" t="s">
        <v>1519</v>
      </c>
      <c r="T625" s="64" t="s">
        <v>1521</v>
      </c>
      <c r="U625" s="64" t="s">
        <v>1519</v>
      </c>
      <c r="V625" s="64" t="s">
        <v>1519</v>
      </c>
      <c r="W625" s="64" t="s">
        <v>1520</v>
      </c>
      <c r="X625" s="64" t="s">
        <v>1519</v>
      </c>
      <c r="Y625" s="64" t="s">
        <v>1519</v>
      </c>
      <c r="Z625" s="64" t="s">
        <v>1519</v>
      </c>
      <c r="AA625" s="64" t="s">
        <v>1519</v>
      </c>
      <c r="AB625" s="64" t="s">
        <v>1521</v>
      </c>
      <c r="AC625" s="64" t="s">
        <v>1519</v>
      </c>
      <c r="AD625" s="64" t="s">
        <v>1520</v>
      </c>
      <c r="AE625" s="64" t="s">
        <v>1446</v>
      </c>
      <c r="AF625" s="64" t="s">
        <v>1519</v>
      </c>
      <c r="AG625" s="64"/>
      <c r="AH625" s="64">
        <f t="shared" si="47"/>
        <v>30</v>
      </c>
      <c r="AI625" s="64">
        <f t="shared" si="48"/>
        <v>19</v>
      </c>
      <c r="AJ625" s="64">
        <f t="shared" si="49"/>
        <v>3</v>
      </c>
      <c r="AK625" s="64">
        <f t="shared" si="50"/>
        <v>4</v>
      </c>
      <c r="AL625" s="64">
        <f t="shared" si="51"/>
        <v>4</v>
      </c>
    </row>
    <row r="626" spans="1:38">
      <c r="A626" s="63" t="str">
        <f>[1]Employee_Master!A622</f>
        <v>EMP0620</v>
      </c>
      <c r="B626" s="63" t="str">
        <f>[1]Employee_Master!B622</f>
        <v>Vikram Chaudhary</v>
      </c>
      <c r="C626" s="64" t="s">
        <v>1519</v>
      </c>
      <c r="D626" s="64" t="s">
        <v>1446</v>
      </c>
      <c r="E626" s="64" t="s">
        <v>1446</v>
      </c>
      <c r="F626" s="64" t="s">
        <v>1519</v>
      </c>
      <c r="G626" s="64" t="s">
        <v>1519</v>
      </c>
      <c r="H626" s="64" t="s">
        <v>1446</v>
      </c>
      <c r="I626" s="64" t="s">
        <v>1520</v>
      </c>
      <c r="J626" s="64" t="s">
        <v>1446</v>
      </c>
      <c r="K626" s="64" t="s">
        <v>1519</v>
      </c>
      <c r="L626" s="64" t="s">
        <v>1521</v>
      </c>
      <c r="M626" s="64" t="s">
        <v>1446</v>
      </c>
      <c r="N626" s="64" t="s">
        <v>1446</v>
      </c>
      <c r="O626" s="64" t="s">
        <v>1446</v>
      </c>
      <c r="P626" s="64" t="s">
        <v>1520</v>
      </c>
      <c r="Q626" s="64" t="s">
        <v>1519</v>
      </c>
      <c r="R626" s="64" t="s">
        <v>1519</v>
      </c>
      <c r="S626" s="64" t="s">
        <v>1519</v>
      </c>
      <c r="T626" s="64" t="s">
        <v>1521</v>
      </c>
      <c r="U626" s="64" t="s">
        <v>1519</v>
      </c>
      <c r="V626" s="64" t="s">
        <v>1519</v>
      </c>
      <c r="W626" s="64" t="s">
        <v>1520</v>
      </c>
      <c r="X626" s="64" t="s">
        <v>1519</v>
      </c>
      <c r="Y626" s="64" t="s">
        <v>1519</v>
      </c>
      <c r="Z626" s="64" t="s">
        <v>1519</v>
      </c>
      <c r="AA626" s="64" t="s">
        <v>1446</v>
      </c>
      <c r="AB626" s="64" t="s">
        <v>1521</v>
      </c>
      <c r="AC626" s="64" t="s">
        <v>1519</v>
      </c>
      <c r="AD626" s="64" t="s">
        <v>1520</v>
      </c>
      <c r="AE626" s="64" t="s">
        <v>1519</v>
      </c>
      <c r="AF626" s="64" t="s">
        <v>1519</v>
      </c>
      <c r="AG626" s="64"/>
      <c r="AH626" s="64">
        <f t="shared" si="47"/>
        <v>30</v>
      </c>
      <c r="AI626" s="64">
        <f t="shared" si="48"/>
        <v>15</v>
      </c>
      <c r="AJ626" s="64">
        <f t="shared" si="49"/>
        <v>3</v>
      </c>
      <c r="AK626" s="64">
        <f t="shared" si="50"/>
        <v>4</v>
      </c>
      <c r="AL626" s="64">
        <f t="shared" si="51"/>
        <v>8</v>
      </c>
    </row>
    <row r="627" spans="1:38">
      <c r="A627" s="63" t="str">
        <f>[1]Employee_Master!A623</f>
        <v>EMP0621</v>
      </c>
      <c r="B627" s="63" t="str">
        <f>[1]Employee_Master!B623</f>
        <v>Vikram Tyagi</v>
      </c>
      <c r="C627" s="64" t="s">
        <v>1519</v>
      </c>
      <c r="D627" s="64" t="s">
        <v>1519</v>
      </c>
      <c r="E627" s="64" t="s">
        <v>1519</v>
      </c>
      <c r="F627" s="64" t="s">
        <v>1519</v>
      </c>
      <c r="G627" s="64" t="s">
        <v>1519</v>
      </c>
      <c r="H627" s="64" t="s">
        <v>1519</v>
      </c>
      <c r="I627" s="64" t="s">
        <v>1520</v>
      </c>
      <c r="J627" s="64" t="s">
        <v>1519</v>
      </c>
      <c r="K627" s="64" t="s">
        <v>1446</v>
      </c>
      <c r="L627" s="64" t="s">
        <v>1521</v>
      </c>
      <c r="M627" s="64" t="s">
        <v>1519</v>
      </c>
      <c r="N627" s="64" t="s">
        <v>1519</v>
      </c>
      <c r="O627" s="64" t="s">
        <v>1519</v>
      </c>
      <c r="P627" s="64" t="s">
        <v>1520</v>
      </c>
      <c r="Q627" s="64" t="s">
        <v>1519</v>
      </c>
      <c r="R627" s="64" t="s">
        <v>1519</v>
      </c>
      <c r="S627" s="64" t="s">
        <v>1519</v>
      </c>
      <c r="T627" s="64" t="s">
        <v>1521</v>
      </c>
      <c r="U627" s="64" t="s">
        <v>1519</v>
      </c>
      <c r="V627" s="64" t="s">
        <v>1519</v>
      </c>
      <c r="W627" s="64" t="s">
        <v>1520</v>
      </c>
      <c r="X627" s="64" t="s">
        <v>1519</v>
      </c>
      <c r="Y627" s="64" t="s">
        <v>1519</v>
      </c>
      <c r="Z627" s="64" t="s">
        <v>1519</v>
      </c>
      <c r="AA627" s="64" t="s">
        <v>1519</v>
      </c>
      <c r="AB627" s="64" t="s">
        <v>1521</v>
      </c>
      <c r="AC627" s="64" t="s">
        <v>1519</v>
      </c>
      <c r="AD627" s="64" t="s">
        <v>1520</v>
      </c>
      <c r="AE627" s="64" t="s">
        <v>1446</v>
      </c>
      <c r="AF627" s="64" t="s">
        <v>1519</v>
      </c>
      <c r="AG627" s="64"/>
      <c r="AH627" s="64">
        <f t="shared" si="47"/>
        <v>30</v>
      </c>
      <c r="AI627" s="64">
        <f t="shared" si="48"/>
        <v>21</v>
      </c>
      <c r="AJ627" s="64">
        <f t="shared" si="49"/>
        <v>3</v>
      </c>
      <c r="AK627" s="64">
        <f t="shared" si="50"/>
        <v>4</v>
      </c>
      <c r="AL627" s="64">
        <f t="shared" si="51"/>
        <v>2</v>
      </c>
    </row>
    <row r="628" spans="1:38">
      <c r="A628" s="63" t="str">
        <f>[1]Employee_Master!A624</f>
        <v>EMP0622</v>
      </c>
      <c r="B628" s="63" t="str">
        <f>[1]Employee_Master!B624</f>
        <v>Vikram Jain</v>
      </c>
      <c r="C628" s="64" t="s">
        <v>1519</v>
      </c>
      <c r="D628" s="64" t="s">
        <v>1519</v>
      </c>
      <c r="E628" s="64" t="s">
        <v>1519</v>
      </c>
      <c r="F628" s="64" t="s">
        <v>1519</v>
      </c>
      <c r="G628" s="64" t="s">
        <v>1519</v>
      </c>
      <c r="H628" s="64" t="s">
        <v>1519</v>
      </c>
      <c r="I628" s="64" t="s">
        <v>1520</v>
      </c>
      <c r="J628" s="64" t="s">
        <v>1519</v>
      </c>
      <c r="K628" s="64" t="s">
        <v>1519</v>
      </c>
      <c r="L628" s="64" t="s">
        <v>1521</v>
      </c>
      <c r="M628" s="64" t="s">
        <v>1519</v>
      </c>
      <c r="N628" s="64" t="s">
        <v>1519</v>
      </c>
      <c r="O628" s="64" t="s">
        <v>1519</v>
      </c>
      <c r="P628" s="64" t="s">
        <v>1520</v>
      </c>
      <c r="Q628" s="64" t="s">
        <v>1446</v>
      </c>
      <c r="R628" s="64" t="s">
        <v>1519</v>
      </c>
      <c r="S628" s="64" t="s">
        <v>1519</v>
      </c>
      <c r="T628" s="64" t="s">
        <v>1521</v>
      </c>
      <c r="U628" s="64" t="s">
        <v>1519</v>
      </c>
      <c r="V628" s="64" t="s">
        <v>1446</v>
      </c>
      <c r="W628" s="64" t="s">
        <v>1520</v>
      </c>
      <c r="X628" s="64" t="s">
        <v>1519</v>
      </c>
      <c r="Y628" s="64" t="s">
        <v>1519</v>
      </c>
      <c r="Z628" s="64" t="s">
        <v>1519</v>
      </c>
      <c r="AA628" s="64" t="s">
        <v>1519</v>
      </c>
      <c r="AB628" s="64" t="s">
        <v>1521</v>
      </c>
      <c r="AC628" s="64" t="s">
        <v>1519</v>
      </c>
      <c r="AD628" s="64" t="s">
        <v>1520</v>
      </c>
      <c r="AE628" s="64" t="s">
        <v>1446</v>
      </c>
      <c r="AF628" s="64" t="s">
        <v>1519</v>
      </c>
      <c r="AG628" s="64"/>
      <c r="AH628" s="64">
        <f t="shared" si="47"/>
        <v>30</v>
      </c>
      <c r="AI628" s="64">
        <f t="shared" si="48"/>
        <v>20</v>
      </c>
      <c r="AJ628" s="64">
        <f t="shared" si="49"/>
        <v>3</v>
      </c>
      <c r="AK628" s="64">
        <f t="shared" si="50"/>
        <v>4</v>
      </c>
      <c r="AL628" s="64">
        <f t="shared" si="51"/>
        <v>3</v>
      </c>
    </row>
    <row r="629" spans="1:38">
      <c r="A629" s="63" t="str">
        <f>[1]Employee_Master!A625</f>
        <v>EMP0623</v>
      </c>
      <c r="B629" s="63" t="str">
        <f>[1]Employee_Master!B625</f>
        <v>Vikram Agarwal</v>
      </c>
      <c r="C629" s="64" t="s">
        <v>1446</v>
      </c>
      <c r="D629" s="64" t="s">
        <v>1519</v>
      </c>
      <c r="E629" s="64" t="s">
        <v>1519</v>
      </c>
      <c r="F629" s="64" t="s">
        <v>1519</v>
      </c>
      <c r="G629" s="64" t="s">
        <v>1446</v>
      </c>
      <c r="H629" s="64" t="s">
        <v>1519</v>
      </c>
      <c r="I629" s="64" t="s">
        <v>1520</v>
      </c>
      <c r="J629" s="64" t="s">
        <v>1519</v>
      </c>
      <c r="K629" s="64" t="s">
        <v>1519</v>
      </c>
      <c r="L629" s="64" t="s">
        <v>1521</v>
      </c>
      <c r="M629" s="64" t="s">
        <v>1519</v>
      </c>
      <c r="N629" s="64" t="s">
        <v>1446</v>
      </c>
      <c r="O629" s="64" t="s">
        <v>1519</v>
      </c>
      <c r="P629" s="64" t="s">
        <v>1520</v>
      </c>
      <c r="Q629" s="64" t="s">
        <v>1519</v>
      </c>
      <c r="R629" s="64" t="s">
        <v>1446</v>
      </c>
      <c r="S629" s="64" t="s">
        <v>1519</v>
      </c>
      <c r="T629" s="64" t="s">
        <v>1521</v>
      </c>
      <c r="U629" s="64" t="s">
        <v>1519</v>
      </c>
      <c r="V629" s="64" t="s">
        <v>1519</v>
      </c>
      <c r="W629" s="64" t="s">
        <v>1520</v>
      </c>
      <c r="X629" s="64" t="s">
        <v>1519</v>
      </c>
      <c r="Y629" s="64" t="s">
        <v>1519</v>
      </c>
      <c r="Z629" s="64" t="s">
        <v>1519</v>
      </c>
      <c r="AA629" s="64" t="s">
        <v>1446</v>
      </c>
      <c r="AB629" s="64" t="s">
        <v>1521</v>
      </c>
      <c r="AC629" s="64" t="s">
        <v>1519</v>
      </c>
      <c r="AD629" s="64" t="s">
        <v>1520</v>
      </c>
      <c r="AE629" s="64" t="s">
        <v>1446</v>
      </c>
      <c r="AF629" s="64" t="s">
        <v>1519</v>
      </c>
      <c r="AG629" s="64"/>
      <c r="AH629" s="64">
        <f t="shared" si="47"/>
        <v>30</v>
      </c>
      <c r="AI629" s="64">
        <f t="shared" si="48"/>
        <v>17</v>
      </c>
      <c r="AJ629" s="64">
        <f t="shared" si="49"/>
        <v>3</v>
      </c>
      <c r="AK629" s="64">
        <f t="shared" si="50"/>
        <v>4</v>
      </c>
      <c r="AL629" s="64">
        <f t="shared" si="51"/>
        <v>6</v>
      </c>
    </row>
    <row r="630" spans="1:38">
      <c r="A630" s="63" t="str">
        <f>[1]Employee_Master!A626</f>
        <v>EMP0624</v>
      </c>
      <c r="B630" s="63" t="str">
        <f>[1]Employee_Master!B626</f>
        <v>Vikram Nair</v>
      </c>
      <c r="C630" s="64" t="s">
        <v>1519</v>
      </c>
      <c r="D630" s="64" t="s">
        <v>1519</v>
      </c>
      <c r="E630" s="64" t="s">
        <v>1519</v>
      </c>
      <c r="F630" s="64" t="s">
        <v>1519</v>
      </c>
      <c r="G630" s="64" t="s">
        <v>1519</v>
      </c>
      <c r="H630" s="64" t="s">
        <v>1519</v>
      </c>
      <c r="I630" s="64" t="s">
        <v>1520</v>
      </c>
      <c r="J630" s="64" t="s">
        <v>1446</v>
      </c>
      <c r="K630" s="64" t="s">
        <v>1519</v>
      </c>
      <c r="L630" s="64" t="s">
        <v>1521</v>
      </c>
      <c r="M630" s="64" t="s">
        <v>1519</v>
      </c>
      <c r="N630" s="64" t="s">
        <v>1519</v>
      </c>
      <c r="O630" s="64" t="s">
        <v>1519</v>
      </c>
      <c r="P630" s="64" t="s">
        <v>1520</v>
      </c>
      <c r="Q630" s="64" t="s">
        <v>1519</v>
      </c>
      <c r="R630" s="64" t="s">
        <v>1519</v>
      </c>
      <c r="S630" s="64" t="s">
        <v>1519</v>
      </c>
      <c r="T630" s="64" t="s">
        <v>1521</v>
      </c>
      <c r="U630" s="64" t="s">
        <v>1519</v>
      </c>
      <c r="V630" s="64" t="s">
        <v>1446</v>
      </c>
      <c r="W630" s="64" t="s">
        <v>1520</v>
      </c>
      <c r="X630" s="64" t="s">
        <v>1519</v>
      </c>
      <c r="Y630" s="64" t="s">
        <v>1519</v>
      </c>
      <c r="Z630" s="64" t="s">
        <v>1519</v>
      </c>
      <c r="AA630" s="64" t="s">
        <v>1446</v>
      </c>
      <c r="AB630" s="64" t="s">
        <v>1521</v>
      </c>
      <c r="AC630" s="64" t="s">
        <v>1519</v>
      </c>
      <c r="AD630" s="64" t="s">
        <v>1520</v>
      </c>
      <c r="AE630" s="64" t="s">
        <v>1446</v>
      </c>
      <c r="AF630" s="64" t="s">
        <v>1519</v>
      </c>
      <c r="AG630" s="64"/>
      <c r="AH630" s="64">
        <f t="shared" si="47"/>
        <v>30</v>
      </c>
      <c r="AI630" s="64">
        <f t="shared" si="48"/>
        <v>19</v>
      </c>
      <c r="AJ630" s="64">
        <f t="shared" si="49"/>
        <v>3</v>
      </c>
      <c r="AK630" s="64">
        <f t="shared" si="50"/>
        <v>4</v>
      </c>
      <c r="AL630" s="64">
        <f t="shared" si="51"/>
        <v>4</v>
      </c>
    </row>
    <row r="631" spans="1:38">
      <c r="A631" s="63" t="str">
        <f>[1]Employee_Master!A627</f>
        <v>EMP0625</v>
      </c>
      <c r="B631" s="63" t="str">
        <f>[1]Employee_Master!B627</f>
        <v>Ayesha Khan</v>
      </c>
      <c r="C631" s="64" t="s">
        <v>1446</v>
      </c>
      <c r="D631" s="64" t="s">
        <v>1519</v>
      </c>
      <c r="E631" s="64" t="s">
        <v>1446</v>
      </c>
      <c r="F631" s="64" t="s">
        <v>1519</v>
      </c>
      <c r="G631" s="64" t="s">
        <v>1519</v>
      </c>
      <c r="H631" s="64" t="s">
        <v>1519</v>
      </c>
      <c r="I631" s="64" t="s">
        <v>1520</v>
      </c>
      <c r="J631" s="64" t="s">
        <v>1519</v>
      </c>
      <c r="K631" s="64" t="s">
        <v>1446</v>
      </c>
      <c r="L631" s="64" t="s">
        <v>1521</v>
      </c>
      <c r="M631" s="64" t="s">
        <v>1519</v>
      </c>
      <c r="N631" s="64" t="s">
        <v>1519</v>
      </c>
      <c r="O631" s="64" t="s">
        <v>1519</v>
      </c>
      <c r="P631" s="64" t="s">
        <v>1520</v>
      </c>
      <c r="Q631" s="64" t="s">
        <v>1519</v>
      </c>
      <c r="R631" s="64" t="s">
        <v>1519</v>
      </c>
      <c r="S631" s="64" t="s">
        <v>1519</v>
      </c>
      <c r="T631" s="64" t="s">
        <v>1521</v>
      </c>
      <c r="U631" s="64" t="s">
        <v>1519</v>
      </c>
      <c r="V631" s="64" t="s">
        <v>1519</v>
      </c>
      <c r="W631" s="64" t="s">
        <v>1520</v>
      </c>
      <c r="X631" s="64" t="s">
        <v>1519</v>
      </c>
      <c r="Y631" s="64" t="s">
        <v>1519</v>
      </c>
      <c r="Z631" s="64" t="s">
        <v>1519</v>
      </c>
      <c r="AA631" s="64" t="s">
        <v>1446</v>
      </c>
      <c r="AB631" s="64" t="s">
        <v>1521</v>
      </c>
      <c r="AC631" s="64" t="s">
        <v>1519</v>
      </c>
      <c r="AD631" s="64" t="s">
        <v>1520</v>
      </c>
      <c r="AE631" s="64" t="s">
        <v>1519</v>
      </c>
      <c r="AF631" s="64" t="s">
        <v>1519</v>
      </c>
      <c r="AG631" s="64"/>
      <c r="AH631" s="64">
        <f t="shared" si="47"/>
        <v>30</v>
      </c>
      <c r="AI631" s="64">
        <f t="shared" si="48"/>
        <v>19</v>
      </c>
      <c r="AJ631" s="64">
        <f t="shared" si="49"/>
        <v>3</v>
      </c>
      <c r="AK631" s="64">
        <f t="shared" si="50"/>
        <v>4</v>
      </c>
      <c r="AL631" s="64">
        <f t="shared" si="51"/>
        <v>4</v>
      </c>
    </row>
    <row r="632" spans="1:38">
      <c r="A632" s="63" t="str">
        <f>[1]Employee_Master!A628</f>
        <v>EMP0626</v>
      </c>
      <c r="B632" s="63" t="str">
        <f>[1]Employee_Master!B628</f>
        <v>Ayesha Sharma</v>
      </c>
      <c r="C632" s="64" t="s">
        <v>1519</v>
      </c>
      <c r="D632" s="64" t="s">
        <v>1446</v>
      </c>
      <c r="E632" s="64" t="s">
        <v>1519</v>
      </c>
      <c r="F632" s="64" t="s">
        <v>1519</v>
      </c>
      <c r="G632" s="64" t="s">
        <v>1519</v>
      </c>
      <c r="H632" s="64" t="s">
        <v>1519</v>
      </c>
      <c r="I632" s="64" t="s">
        <v>1520</v>
      </c>
      <c r="J632" s="64" t="s">
        <v>1519</v>
      </c>
      <c r="K632" s="64" t="s">
        <v>1519</v>
      </c>
      <c r="L632" s="64" t="s">
        <v>1521</v>
      </c>
      <c r="M632" s="64" t="s">
        <v>1446</v>
      </c>
      <c r="N632" s="64" t="s">
        <v>1446</v>
      </c>
      <c r="O632" s="64" t="s">
        <v>1519</v>
      </c>
      <c r="P632" s="64" t="s">
        <v>1520</v>
      </c>
      <c r="Q632" s="64" t="s">
        <v>1519</v>
      </c>
      <c r="R632" s="64" t="s">
        <v>1519</v>
      </c>
      <c r="S632" s="64" t="s">
        <v>1519</v>
      </c>
      <c r="T632" s="64" t="s">
        <v>1521</v>
      </c>
      <c r="U632" s="64" t="s">
        <v>1519</v>
      </c>
      <c r="V632" s="64" t="s">
        <v>1519</v>
      </c>
      <c r="W632" s="64" t="s">
        <v>1520</v>
      </c>
      <c r="X632" s="64" t="s">
        <v>1519</v>
      </c>
      <c r="Y632" s="64" t="s">
        <v>1519</v>
      </c>
      <c r="Z632" s="64" t="s">
        <v>1519</v>
      </c>
      <c r="AA632" s="64" t="s">
        <v>1519</v>
      </c>
      <c r="AB632" s="64" t="s">
        <v>1521</v>
      </c>
      <c r="AC632" s="64" t="s">
        <v>1446</v>
      </c>
      <c r="AD632" s="64" t="s">
        <v>1520</v>
      </c>
      <c r="AE632" s="64" t="s">
        <v>1519</v>
      </c>
      <c r="AF632" s="64" t="s">
        <v>1519</v>
      </c>
      <c r="AG632" s="64"/>
      <c r="AH632" s="64">
        <f t="shared" si="47"/>
        <v>30</v>
      </c>
      <c r="AI632" s="64">
        <f t="shared" si="48"/>
        <v>19</v>
      </c>
      <c r="AJ632" s="64">
        <f t="shared" si="49"/>
        <v>3</v>
      </c>
      <c r="AK632" s="64">
        <f t="shared" si="50"/>
        <v>4</v>
      </c>
      <c r="AL632" s="64">
        <f t="shared" si="51"/>
        <v>4</v>
      </c>
    </row>
    <row r="633" spans="1:38">
      <c r="A633" s="63" t="str">
        <f>[1]Employee_Master!A629</f>
        <v>EMP0627</v>
      </c>
      <c r="B633" s="63" t="str">
        <f>[1]Employee_Master!B629</f>
        <v>Ayesha Raza</v>
      </c>
      <c r="C633" s="64" t="s">
        <v>1519</v>
      </c>
      <c r="D633" s="64" t="s">
        <v>1446</v>
      </c>
      <c r="E633" s="64" t="s">
        <v>1446</v>
      </c>
      <c r="F633" s="64" t="s">
        <v>1446</v>
      </c>
      <c r="G633" s="64" t="s">
        <v>1519</v>
      </c>
      <c r="H633" s="64" t="s">
        <v>1519</v>
      </c>
      <c r="I633" s="64" t="s">
        <v>1520</v>
      </c>
      <c r="J633" s="64" t="s">
        <v>1519</v>
      </c>
      <c r="K633" s="64" t="s">
        <v>1519</v>
      </c>
      <c r="L633" s="64" t="s">
        <v>1521</v>
      </c>
      <c r="M633" s="64" t="s">
        <v>1519</v>
      </c>
      <c r="N633" s="64" t="s">
        <v>1519</v>
      </c>
      <c r="O633" s="64" t="s">
        <v>1519</v>
      </c>
      <c r="P633" s="64" t="s">
        <v>1520</v>
      </c>
      <c r="Q633" s="64" t="s">
        <v>1519</v>
      </c>
      <c r="R633" s="64" t="s">
        <v>1519</v>
      </c>
      <c r="S633" s="64" t="s">
        <v>1519</v>
      </c>
      <c r="T633" s="64" t="s">
        <v>1521</v>
      </c>
      <c r="U633" s="64" t="s">
        <v>1519</v>
      </c>
      <c r="V633" s="64" t="s">
        <v>1519</v>
      </c>
      <c r="W633" s="64" t="s">
        <v>1520</v>
      </c>
      <c r="X633" s="64" t="s">
        <v>1519</v>
      </c>
      <c r="Y633" s="64" t="s">
        <v>1519</v>
      </c>
      <c r="Z633" s="64" t="s">
        <v>1519</v>
      </c>
      <c r="AA633" s="64" t="s">
        <v>1519</v>
      </c>
      <c r="AB633" s="64" t="s">
        <v>1521</v>
      </c>
      <c r="AC633" s="64" t="s">
        <v>1519</v>
      </c>
      <c r="AD633" s="64" t="s">
        <v>1520</v>
      </c>
      <c r="AE633" s="64" t="s">
        <v>1519</v>
      </c>
      <c r="AF633" s="64" t="s">
        <v>1519</v>
      </c>
      <c r="AG633" s="64"/>
      <c r="AH633" s="64">
        <f t="shared" si="47"/>
        <v>30</v>
      </c>
      <c r="AI633" s="64">
        <f t="shared" si="48"/>
        <v>20</v>
      </c>
      <c r="AJ633" s="64">
        <f t="shared" si="49"/>
        <v>3</v>
      </c>
      <c r="AK633" s="64">
        <f t="shared" si="50"/>
        <v>4</v>
      </c>
      <c r="AL633" s="64">
        <f t="shared" si="51"/>
        <v>3</v>
      </c>
    </row>
    <row r="634" spans="1:38">
      <c r="A634" s="63" t="str">
        <f>[1]Employee_Master!A630</f>
        <v>EMP0628</v>
      </c>
      <c r="B634" s="63" t="str">
        <f>[1]Employee_Master!B630</f>
        <v>Ayesha Singh</v>
      </c>
      <c r="C634" s="64" t="s">
        <v>1519</v>
      </c>
      <c r="D634" s="64" t="s">
        <v>1519</v>
      </c>
      <c r="E634" s="64" t="s">
        <v>1519</v>
      </c>
      <c r="F634" s="64" t="s">
        <v>1519</v>
      </c>
      <c r="G634" s="64" t="s">
        <v>1519</v>
      </c>
      <c r="H634" s="64" t="s">
        <v>1519</v>
      </c>
      <c r="I634" s="64" t="s">
        <v>1520</v>
      </c>
      <c r="J634" s="64" t="s">
        <v>1446</v>
      </c>
      <c r="K634" s="64" t="s">
        <v>1519</v>
      </c>
      <c r="L634" s="64" t="s">
        <v>1521</v>
      </c>
      <c r="M634" s="64" t="s">
        <v>1519</v>
      </c>
      <c r="N634" s="64" t="s">
        <v>1519</v>
      </c>
      <c r="O634" s="64" t="s">
        <v>1519</v>
      </c>
      <c r="P634" s="64" t="s">
        <v>1520</v>
      </c>
      <c r="Q634" s="64" t="s">
        <v>1519</v>
      </c>
      <c r="R634" s="64" t="s">
        <v>1519</v>
      </c>
      <c r="S634" s="64" t="s">
        <v>1519</v>
      </c>
      <c r="T634" s="64" t="s">
        <v>1521</v>
      </c>
      <c r="U634" s="64" t="s">
        <v>1519</v>
      </c>
      <c r="V634" s="64" t="s">
        <v>1519</v>
      </c>
      <c r="W634" s="64" t="s">
        <v>1520</v>
      </c>
      <c r="X634" s="64" t="s">
        <v>1519</v>
      </c>
      <c r="Y634" s="64" t="s">
        <v>1519</v>
      </c>
      <c r="Z634" s="64" t="s">
        <v>1519</v>
      </c>
      <c r="AA634" s="64" t="s">
        <v>1519</v>
      </c>
      <c r="AB634" s="64" t="s">
        <v>1521</v>
      </c>
      <c r="AC634" s="64" t="s">
        <v>1519</v>
      </c>
      <c r="AD634" s="64" t="s">
        <v>1520</v>
      </c>
      <c r="AE634" s="64" t="s">
        <v>1446</v>
      </c>
      <c r="AF634" s="64" t="s">
        <v>1519</v>
      </c>
      <c r="AG634" s="64"/>
      <c r="AH634" s="64">
        <f t="shared" si="47"/>
        <v>30</v>
      </c>
      <c r="AI634" s="64">
        <f t="shared" si="48"/>
        <v>21</v>
      </c>
      <c r="AJ634" s="64">
        <f t="shared" si="49"/>
        <v>3</v>
      </c>
      <c r="AK634" s="64">
        <f t="shared" si="50"/>
        <v>4</v>
      </c>
      <c r="AL634" s="64">
        <f t="shared" si="51"/>
        <v>2</v>
      </c>
    </row>
    <row r="635" spans="1:38">
      <c r="A635" s="63" t="str">
        <f>[1]Employee_Master!A631</f>
        <v>EMP0629</v>
      </c>
      <c r="B635" s="63" t="str">
        <f>[1]Employee_Master!B631</f>
        <v>Ayesha Ahmed</v>
      </c>
      <c r="C635" s="64" t="s">
        <v>1519</v>
      </c>
      <c r="D635" s="64" t="s">
        <v>1519</v>
      </c>
      <c r="E635" s="64" t="s">
        <v>1519</v>
      </c>
      <c r="F635" s="64" t="s">
        <v>1446</v>
      </c>
      <c r="G635" s="64" t="s">
        <v>1519</v>
      </c>
      <c r="H635" s="64" t="s">
        <v>1519</v>
      </c>
      <c r="I635" s="64" t="s">
        <v>1520</v>
      </c>
      <c r="J635" s="64" t="s">
        <v>1519</v>
      </c>
      <c r="K635" s="64" t="s">
        <v>1519</v>
      </c>
      <c r="L635" s="64" t="s">
        <v>1521</v>
      </c>
      <c r="M635" s="64" t="s">
        <v>1519</v>
      </c>
      <c r="N635" s="64" t="s">
        <v>1519</v>
      </c>
      <c r="O635" s="64" t="s">
        <v>1519</v>
      </c>
      <c r="P635" s="64" t="s">
        <v>1520</v>
      </c>
      <c r="Q635" s="64" t="s">
        <v>1519</v>
      </c>
      <c r="R635" s="64" t="s">
        <v>1519</v>
      </c>
      <c r="S635" s="64" t="s">
        <v>1519</v>
      </c>
      <c r="T635" s="64" t="s">
        <v>1521</v>
      </c>
      <c r="U635" s="64" t="s">
        <v>1519</v>
      </c>
      <c r="V635" s="64" t="s">
        <v>1519</v>
      </c>
      <c r="W635" s="64" t="s">
        <v>1520</v>
      </c>
      <c r="X635" s="64" t="s">
        <v>1519</v>
      </c>
      <c r="Y635" s="64" t="s">
        <v>1446</v>
      </c>
      <c r="Z635" s="64" t="s">
        <v>1446</v>
      </c>
      <c r="AA635" s="64" t="s">
        <v>1519</v>
      </c>
      <c r="AB635" s="64" t="s">
        <v>1521</v>
      </c>
      <c r="AC635" s="64" t="s">
        <v>1446</v>
      </c>
      <c r="AD635" s="64" t="s">
        <v>1520</v>
      </c>
      <c r="AE635" s="64" t="s">
        <v>1519</v>
      </c>
      <c r="AF635" s="64" t="s">
        <v>1446</v>
      </c>
      <c r="AG635" s="64"/>
      <c r="AH635" s="64">
        <f t="shared" si="47"/>
        <v>30</v>
      </c>
      <c r="AI635" s="64">
        <f t="shared" si="48"/>
        <v>18</v>
      </c>
      <c r="AJ635" s="64">
        <f t="shared" si="49"/>
        <v>3</v>
      </c>
      <c r="AK635" s="64">
        <f t="shared" si="50"/>
        <v>4</v>
      </c>
      <c r="AL635" s="64">
        <f t="shared" si="51"/>
        <v>5</v>
      </c>
    </row>
    <row r="636" spans="1:38">
      <c r="A636" s="63" t="str">
        <f>[1]Employee_Master!A632</f>
        <v>EMP0630</v>
      </c>
      <c r="B636" s="63" t="str">
        <f>[1]Employee_Master!B632</f>
        <v>Ayesha Gupta</v>
      </c>
      <c r="C636" s="64" t="s">
        <v>1519</v>
      </c>
      <c r="D636" s="64" t="s">
        <v>1519</v>
      </c>
      <c r="E636" s="64" t="s">
        <v>1519</v>
      </c>
      <c r="F636" s="64" t="s">
        <v>1446</v>
      </c>
      <c r="G636" s="64" t="s">
        <v>1519</v>
      </c>
      <c r="H636" s="64" t="s">
        <v>1446</v>
      </c>
      <c r="I636" s="64" t="s">
        <v>1520</v>
      </c>
      <c r="J636" s="64" t="s">
        <v>1519</v>
      </c>
      <c r="K636" s="64" t="s">
        <v>1519</v>
      </c>
      <c r="L636" s="64" t="s">
        <v>1521</v>
      </c>
      <c r="M636" s="64" t="s">
        <v>1519</v>
      </c>
      <c r="N636" s="64" t="s">
        <v>1519</v>
      </c>
      <c r="O636" s="64" t="s">
        <v>1446</v>
      </c>
      <c r="P636" s="64" t="s">
        <v>1520</v>
      </c>
      <c r="Q636" s="64" t="s">
        <v>1519</v>
      </c>
      <c r="R636" s="64" t="s">
        <v>1446</v>
      </c>
      <c r="S636" s="64" t="s">
        <v>1519</v>
      </c>
      <c r="T636" s="64" t="s">
        <v>1521</v>
      </c>
      <c r="U636" s="64" t="s">
        <v>1519</v>
      </c>
      <c r="V636" s="64" t="s">
        <v>1446</v>
      </c>
      <c r="W636" s="64" t="s">
        <v>1520</v>
      </c>
      <c r="X636" s="64" t="s">
        <v>1519</v>
      </c>
      <c r="Y636" s="64" t="s">
        <v>1519</v>
      </c>
      <c r="Z636" s="64" t="s">
        <v>1519</v>
      </c>
      <c r="AA636" s="64" t="s">
        <v>1446</v>
      </c>
      <c r="AB636" s="64" t="s">
        <v>1521</v>
      </c>
      <c r="AC636" s="64" t="s">
        <v>1519</v>
      </c>
      <c r="AD636" s="64" t="s">
        <v>1520</v>
      </c>
      <c r="AE636" s="64" t="s">
        <v>1519</v>
      </c>
      <c r="AF636" s="64" t="s">
        <v>1519</v>
      </c>
      <c r="AG636" s="64"/>
      <c r="AH636" s="64">
        <f t="shared" si="47"/>
        <v>30</v>
      </c>
      <c r="AI636" s="64">
        <f t="shared" si="48"/>
        <v>17</v>
      </c>
      <c r="AJ636" s="64">
        <f t="shared" si="49"/>
        <v>3</v>
      </c>
      <c r="AK636" s="64">
        <f t="shared" si="50"/>
        <v>4</v>
      </c>
      <c r="AL636" s="64">
        <f t="shared" si="51"/>
        <v>6</v>
      </c>
    </row>
    <row r="637" spans="1:38">
      <c r="A637" s="63" t="str">
        <f>[1]Employee_Master!A633</f>
        <v>EMP0631</v>
      </c>
      <c r="B637" s="63" t="str">
        <f>[1]Employee_Master!B633</f>
        <v>Ayesha Kumar</v>
      </c>
      <c r="C637" s="64" t="s">
        <v>1519</v>
      </c>
      <c r="D637" s="64" t="s">
        <v>1519</v>
      </c>
      <c r="E637" s="64" t="s">
        <v>1519</v>
      </c>
      <c r="F637" s="64" t="s">
        <v>1519</v>
      </c>
      <c r="G637" s="64" t="s">
        <v>1519</v>
      </c>
      <c r="H637" s="64" t="s">
        <v>1446</v>
      </c>
      <c r="I637" s="64" t="s">
        <v>1520</v>
      </c>
      <c r="J637" s="64" t="s">
        <v>1519</v>
      </c>
      <c r="K637" s="64" t="s">
        <v>1519</v>
      </c>
      <c r="L637" s="64" t="s">
        <v>1521</v>
      </c>
      <c r="M637" s="64" t="s">
        <v>1446</v>
      </c>
      <c r="N637" s="64" t="s">
        <v>1519</v>
      </c>
      <c r="O637" s="64" t="s">
        <v>1519</v>
      </c>
      <c r="P637" s="64" t="s">
        <v>1520</v>
      </c>
      <c r="Q637" s="64" t="s">
        <v>1519</v>
      </c>
      <c r="R637" s="64" t="s">
        <v>1519</v>
      </c>
      <c r="S637" s="64" t="s">
        <v>1519</v>
      </c>
      <c r="T637" s="64" t="s">
        <v>1521</v>
      </c>
      <c r="U637" s="64" t="s">
        <v>1519</v>
      </c>
      <c r="V637" s="64" t="s">
        <v>1519</v>
      </c>
      <c r="W637" s="64" t="s">
        <v>1520</v>
      </c>
      <c r="X637" s="64" t="s">
        <v>1519</v>
      </c>
      <c r="Y637" s="64" t="s">
        <v>1519</v>
      </c>
      <c r="Z637" s="64" t="s">
        <v>1519</v>
      </c>
      <c r="AA637" s="64" t="s">
        <v>1519</v>
      </c>
      <c r="AB637" s="64" t="s">
        <v>1521</v>
      </c>
      <c r="AC637" s="64" t="s">
        <v>1519</v>
      </c>
      <c r="AD637" s="64" t="s">
        <v>1520</v>
      </c>
      <c r="AE637" s="64" t="s">
        <v>1519</v>
      </c>
      <c r="AF637" s="64" t="s">
        <v>1519</v>
      </c>
      <c r="AG637" s="64"/>
      <c r="AH637" s="64">
        <f t="shared" si="47"/>
        <v>30</v>
      </c>
      <c r="AI637" s="64">
        <f t="shared" si="48"/>
        <v>21</v>
      </c>
      <c r="AJ637" s="64">
        <f t="shared" si="49"/>
        <v>3</v>
      </c>
      <c r="AK637" s="64">
        <f t="shared" si="50"/>
        <v>4</v>
      </c>
      <c r="AL637" s="64">
        <f t="shared" si="51"/>
        <v>2</v>
      </c>
    </row>
    <row r="638" spans="1:38">
      <c r="A638" s="63" t="str">
        <f>[1]Employee_Master!A634</f>
        <v>EMP0632</v>
      </c>
      <c r="B638" s="63" t="str">
        <f>[1]Employee_Master!B634</f>
        <v>Ayesha Verma</v>
      </c>
      <c r="C638" s="64" t="s">
        <v>1519</v>
      </c>
      <c r="D638" s="64" t="s">
        <v>1519</v>
      </c>
      <c r="E638" s="64" t="s">
        <v>1519</v>
      </c>
      <c r="F638" s="64" t="s">
        <v>1519</v>
      </c>
      <c r="G638" s="64" t="s">
        <v>1446</v>
      </c>
      <c r="H638" s="64" t="s">
        <v>1446</v>
      </c>
      <c r="I638" s="64" t="s">
        <v>1520</v>
      </c>
      <c r="J638" s="64" t="s">
        <v>1519</v>
      </c>
      <c r="K638" s="64" t="s">
        <v>1519</v>
      </c>
      <c r="L638" s="64" t="s">
        <v>1521</v>
      </c>
      <c r="M638" s="64" t="s">
        <v>1519</v>
      </c>
      <c r="N638" s="64" t="s">
        <v>1519</v>
      </c>
      <c r="O638" s="64" t="s">
        <v>1519</v>
      </c>
      <c r="P638" s="64" t="s">
        <v>1520</v>
      </c>
      <c r="Q638" s="64" t="s">
        <v>1519</v>
      </c>
      <c r="R638" s="64" t="s">
        <v>1519</v>
      </c>
      <c r="S638" s="64" t="s">
        <v>1446</v>
      </c>
      <c r="T638" s="64" t="s">
        <v>1521</v>
      </c>
      <c r="U638" s="64" t="s">
        <v>1446</v>
      </c>
      <c r="V638" s="64" t="s">
        <v>1519</v>
      </c>
      <c r="W638" s="64" t="s">
        <v>1520</v>
      </c>
      <c r="X638" s="64" t="s">
        <v>1519</v>
      </c>
      <c r="Y638" s="64" t="s">
        <v>1519</v>
      </c>
      <c r="Z638" s="64" t="s">
        <v>1519</v>
      </c>
      <c r="AA638" s="64" t="s">
        <v>1519</v>
      </c>
      <c r="AB638" s="64" t="s">
        <v>1521</v>
      </c>
      <c r="AC638" s="64" t="s">
        <v>1519</v>
      </c>
      <c r="AD638" s="64" t="s">
        <v>1520</v>
      </c>
      <c r="AE638" s="64" t="s">
        <v>1446</v>
      </c>
      <c r="AF638" s="64" t="s">
        <v>1519</v>
      </c>
      <c r="AG638" s="64"/>
      <c r="AH638" s="64">
        <f t="shared" si="47"/>
        <v>30</v>
      </c>
      <c r="AI638" s="64">
        <f t="shared" si="48"/>
        <v>18</v>
      </c>
      <c r="AJ638" s="64">
        <f t="shared" si="49"/>
        <v>3</v>
      </c>
      <c r="AK638" s="64">
        <f t="shared" si="50"/>
        <v>4</v>
      </c>
      <c r="AL638" s="64">
        <f t="shared" si="51"/>
        <v>5</v>
      </c>
    </row>
    <row r="639" spans="1:38">
      <c r="A639" s="63" t="str">
        <f>[1]Employee_Master!A635</f>
        <v>EMP0633</v>
      </c>
      <c r="B639" s="63" t="str">
        <f>[1]Employee_Master!B635</f>
        <v>Ayesha Patel</v>
      </c>
      <c r="C639" s="64" t="s">
        <v>1519</v>
      </c>
      <c r="D639" s="64" t="s">
        <v>1519</v>
      </c>
      <c r="E639" s="64" t="s">
        <v>1446</v>
      </c>
      <c r="F639" s="64" t="s">
        <v>1519</v>
      </c>
      <c r="G639" s="64" t="s">
        <v>1446</v>
      </c>
      <c r="H639" s="64" t="s">
        <v>1519</v>
      </c>
      <c r="I639" s="64" t="s">
        <v>1520</v>
      </c>
      <c r="J639" s="64" t="s">
        <v>1519</v>
      </c>
      <c r="K639" s="64" t="s">
        <v>1519</v>
      </c>
      <c r="L639" s="64" t="s">
        <v>1521</v>
      </c>
      <c r="M639" s="64" t="s">
        <v>1519</v>
      </c>
      <c r="N639" s="64" t="s">
        <v>1519</v>
      </c>
      <c r="O639" s="64" t="s">
        <v>1519</v>
      </c>
      <c r="P639" s="64" t="s">
        <v>1520</v>
      </c>
      <c r="Q639" s="64" t="s">
        <v>1519</v>
      </c>
      <c r="R639" s="64" t="s">
        <v>1519</v>
      </c>
      <c r="S639" s="64" t="s">
        <v>1519</v>
      </c>
      <c r="T639" s="64" t="s">
        <v>1521</v>
      </c>
      <c r="U639" s="64" t="s">
        <v>1519</v>
      </c>
      <c r="V639" s="64" t="s">
        <v>1446</v>
      </c>
      <c r="W639" s="64" t="s">
        <v>1520</v>
      </c>
      <c r="X639" s="64" t="s">
        <v>1519</v>
      </c>
      <c r="Y639" s="64" t="s">
        <v>1519</v>
      </c>
      <c r="Z639" s="64" t="s">
        <v>1446</v>
      </c>
      <c r="AA639" s="64" t="s">
        <v>1519</v>
      </c>
      <c r="AB639" s="64" t="s">
        <v>1521</v>
      </c>
      <c r="AC639" s="64" t="s">
        <v>1519</v>
      </c>
      <c r="AD639" s="64" t="s">
        <v>1520</v>
      </c>
      <c r="AE639" s="64" t="s">
        <v>1519</v>
      </c>
      <c r="AF639" s="64" t="s">
        <v>1519</v>
      </c>
      <c r="AG639" s="64"/>
      <c r="AH639" s="64">
        <f t="shared" si="47"/>
        <v>30</v>
      </c>
      <c r="AI639" s="64">
        <f t="shared" si="48"/>
        <v>19</v>
      </c>
      <c r="AJ639" s="64">
        <f t="shared" si="49"/>
        <v>3</v>
      </c>
      <c r="AK639" s="64">
        <f t="shared" si="50"/>
        <v>4</v>
      </c>
      <c r="AL639" s="64">
        <f t="shared" si="51"/>
        <v>4</v>
      </c>
    </row>
    <row r="640" spans="1:38">
      <c r="A640" s="63" t="str">
        <f>[1]Employee_Master!A636</f>
        <v>EMP0634</v>
      </c>
      <c r="B640" s="63" t="str">
        <f>[1]Employee_Master!B636</f>
        <v>Ayesha Ansari</v>
      </c>
      <c r="C640" s="64" t="s">
        <v>1519</v>
      </c>
      <c r="D640" s="64" t="s">
        <v>1446</v>
      </c>
      <c r="E640" s="64" t="s">
        <v>1519</v>
      </c>
      <c r="F640" s="64" t="s">
        <v>1519</v>
      </c>
      <c r="G640" s="64" t="s">
        <v>1519</v>
      </c>
      <c r="H640" s="64" t="s">
        <v>1519</v>
      </c>
      <c r="I640" s="64" t="s">
        <v>1520</v>
      </c>
      <c r="J640" s="64" t="s">
        <v>1519</v>
      </c>
      <c r="K640" s="64" t="s">
        <v>1519</v>
      </c>
      <c r="L640" s="64" t="s">
        <v>1521</v>
      </c>
      <c r="M640" s="64" t="s">
        <v>1446</v>
      </c>
      <c r="N640" s="64" t="s">
        <v>1519</v>
      </c>
      <c r="O640" s="64" t="s">
        <v>1446</v>
      </c>
      <c r="P640" s="64" t="s">
        <v>1520</v>
      </c>
      <c r="Q640" s="64" t="s">
        <v>1446</v>
      </c>
      <c r="R640" s="64" t="s">
        <v>1519</v>
      </c>
      <c r="S640" s="64" t="s">
        <v>1446</v>
      </c>
      <c r="T640" s="64" t="s">
        <v>1521</v>
      </c>
      <c r="U640" s="64" t="s">
        <v>1519</v>
      </c>
      <c r="V640" s="64" t="s">
        <v>1446</v>
      </c>
      <c r="W640" s="64" t="s">
        <v>1520</v>
      </c>
      <c r="X640" s="64" t="s">
        <v>1519</v>
      </c>
      <c r="Y640" s="64" t="s">
        <v>1519</v>
      </c>
      <c r="Z640" s="64" t="s">
        <v>1519</v>
      </c>
      <c r="AA640" s="64" t="s">
        <v>1519</v>
      </c>
      <c r="AB640" s="64" t="s">
        <v>1521</v>
      </c>
      <c r="AC640" s="64" t="s">
        <v>1519</v>
      </c>
      <c r="AD640" s="64" t="s">
        <v>1520</v>
      </c>
      <c r="AE640" s="64" t="s">
        <v>1519</v>
      </c>
      <c r="AF640" s="64" t="s">
        <v>1519</v>
      </c>
      <c r="AG640" s="64"/>
      <c r="AH640" s="64">
        <f t="shared" si="47"/>
        <v>30</v>
      </c>
      <c r="AI640" s="64">
        <f t="shared" si="48"/>
        <v>17</v>
      </c>
      <c r="AJ640" s="64">
        <f t="shared" si="49"/>
        <v>3</v>
      </c>
      <c r="AK640" s="64">
        <f t="shared" si="50"/>
        <v>4</v>
      </c>
      <c r="AL640" s="64">
        <f t="shared" si="51"/>
        <v>6</v>
      </c>
    </row>
    <row r="641" spans="1:38">
      <c r="A641" s="63" t="str">
        <f>[1]Employee_Master!A637</f>
        <v>EMP0635</v>
      </c>
      <c r="B641" s="63" t="str">
        <f>[1]Employee_Master!B637</f>
        <v>Ayesha Das</v>
      </c>
      <c r="C641" s="64" t="s">
        <v>1519</v>
      </c>
      <c r="D641" s="64" t="s">
        <v>1519</v>
      </c>
      <c r="E641" s="64" t="s">
        <v>1446</v>
      </c>
      <c r="F641" s="64" t="s">
        <v>1519</v>
      </c>
      <c r="G641" s="64" t="s">
        <v>1519</v>
      </c>
      <c r="H641" s="64" t="s">
        <v>1519</v>
      </c>
      <c r="I641" s="64" t="s">
        <v>1520</v>
      </c>
      <c r="J641" s="64" t="s">
        <v>1519</v>
      </c>
      <c r="K641" s="64" t="s">
        <v>1519</v>
      </c>
      <c r="L641" s="64" t="s">
        <v>1521</v>
      </c>
      <c r="M641" s="64" t="s">
        <v>1519</v>
      </c>
      <c r="N641" s="64" t="s">
        <v>1519</v>
      </c>
      <c r="O641" s="64" t="s">
        <v>1519</v>
      </c>
      <c r="P641" s="64" t="s">
        <v>1520</v>
      </c>
      <c r="Q641" s="64" t="s">
        <v>1519</v>
      </c>
      <c r="R641" s="64" t="s">
        <v>1519</v>
      </c>
      <c r="S641" s="64" t="s">
        <v>1519</v>
      </c>
      <c r="T641" s="64" t="s">
        <v>1521</v>
      </c>
      <c r="U641" s="64" t="s">
        <v>1519</v>
      </c>
      <c r="V641" s="64" t="s">
        <v>1519</v>
      </c>
      <c r="W641" s="64" t="s">
        <v>1520</v>
      </c>
      <c r="X641" s="64" t="s">
        <v>1519</v>
      </c>
      <c r="Y641" s="64" t="s">
        <v>1519</v>
      </c>
      <c r="Z641" s="64" t="s">
        <v>1519</v>
      </c>
      <c r="AA641" s="64" t="s">
        <v>1446</v>
      </c>
      <c r="AB641" s="64" t="s">
        <v>1521</v>
      </c>
      <c r="AC641" s="64" t="s">
        <v>1446</v>
      </c>
      <c r="AD641" s="64" t="s">
        <v>1520</v>
      </c>
      <c r="AE641" s="64" t="s">
        <v>1519</v>
      </c>
      <c r="AF641" s="64" t="s">
        <v>1446</v>
      </c>
      <c r="AG641" s="64"/>
      <c r="AH641" s="64">
        <f t="shared" si="47"/>
        <v>30</v>
      </c>
      <c r="AI641" s="64">
        <f t="shared" si="48"/>
        <v>19</v>
      </c>
      <c r="AJ641" s="64">
        <f t="shared" si="49"/>
        <v>3</v>
      </c>
      <c r="AK641" s="64">
        <f t="shared" si="50"/>
        <v>4</v>
      </c>
      <c r="AL641" s="64">
        <f t="shared" si="51"/>
        <v>4</v>
      </c>
    </row>
    <row r="642" spans="1:38">
      <c r="A642" s="63" t="str">
        <f>[1]Employee_Master!A638</f>
        <v>EMP0636</v>
      </c>
      <c r="B642" s="63" t="str">
        <f>[1]Employee_Master!B638</f>
        <v>Ayesha Babu</v>
      </c>
      <c r="C642" s="64" t="s">
        <v>1519</v>
      </c>
      <c r="D642" s="64" t="s">
        <v>1446</v>
      </c>
      <c r="E642" s="64" t="s">
        <v>1519</v>
      </c>
      <c r="F642" s="64" t="s">
        <v>1519</v>
      </c>
      <c r="G642" s="64" t="s">
        <v>1519</v>
      </c>
      <c r="H642" s="64" t="s">
        <v>1519</v>
      </c>
      <c r="I642" s="64" t="s">
        <v>1520</v>
      </c>
      <c r="J642" s="64" t="s">
        <v>1519</v>
      </c>
      <c r="K642" s="64" t="s">
        <v>1446</v>
      </c>
      <c r="L642" s="64" t="s">
        <v>1521</v>
      </c>
      <c r="M642" s="64" t="s">
        <v>1519</v>
      </c>
      <c r="N642" s="64" t="s">
        <v>1519</v>
      </c>
      <c r="O642" s="64" t="s">
        <v>1519</v>
      </c>
      <c r="P642" s="64" t="s">
        <v>1520</v>
      </c>
      <c r="Q642" s="64" t="s">
        <v>1519</v>
      </c>
      <c r="R642" s="64" t="s">
        <v>1519</v>
      </c>
      <c r="S642" s="64" t="s">
        <v>1519</v>
      </c>
      <c r="T642" s="64" t="s">
        <v>1521</v>
      </c>
      <c r="U642" s="64" t="s">
        <v>1519</v>
      </c>
      <c r="V642" s="64" t="s">
        <v>1519</v>
      </c>
      <c r="W642" s="64" t="s">
        <v>1520</v>
      </c>
      <c r="X642" s="64" t="s">
        <v>1519</v>
      </c>
      <c r="Y642" s="64" t="s">
        <v>1519</v>
      </c>
      <c r="Z642" s="64" t="s">
        <v>1519</v>
      </c>
      <c r="AA642" s="64" t="s">
        <v>1446</v>
      </c>
      <c r="AB642" s="64" t="s">
        <v>1521</v>
      </c>
      <c r="AC642" s="64" t="s">
        <v>1446</v>
      </c>
      <c r="AD642" s="64" t="s">
        <v>1520</v>
      </c>
      <c r="AE642" s="64" t="s">
        <v>1519</v>
      </c>
      <c r="AF642" s="64" t="s">
        <v>1519</v>
      </c>
      <c r="AG642" s="64"/>
      <c r="AH642" s="64">
        <f t="shared" si="47"/>
        <v>30</v>
      </c>
      <c r="AI642" s="64">
        <f t="shared" si="48"/>
        <v>19</v>
      </c>
      <c r="AJ642" s="64">
        <f t="shared" si="49"/>
        <v>3</v>
      </c>
      <c r="AK642" s="64">
        <f t="shared" si="50"/>
        <v>4</v>
      </c>
      <c r="AL642" s="64">
        <f t="shared" si="51"/>
        <v>4</v>
      </c>
    </row>
    <row r="643" spans="1:38">
      <c r="A643" s="63" t="str">
        <f>[1]Employee_Master!A639</f>
        <v>EMP0637</v>
      </c>
      <c r="B643" s="63" t="str">
        <f>[1]Employee_Master!B639</f>
        <v>Ayesha Mehta</v>
      </c>
      <c r="C643" s="64" t="s">
        <v>1519</v>
      </c>
      <c r="D643" s="64" t="s">
        <v>1519</v>
      </c>
      <c r="E643" s="64" t="s">
        <v>1519</v>
      </c>
      <c r="F643" s="64" t="s">
        <v>1519</v>
      </c>
      <c r="G643" s="64" t="s">
        <v>1446</v>
      </c>
      <c r="H643" s="64" t="s">
        <v>1519</v>
      </c>
      <c r="I643" s="64" t="s">
        <v>1520</v>
      </c>
      <c r="J643" s="64" t="s">
        <v>1519</v>
      </c>
      <c r="K643" s="64" t="s">
        <v>1519</v>
      </c>
      <c r="L643" s="64" t="s">
        <v>1521</v>
      </c>
      <c r="M643" s="64" t="s">
        <v>1519</v>
      </c>
      <c r="N643" s="64" t="s">
        <v>1446</v>
      </c>
      <c r="O643" s="64" t="s">
        <v>1446</v>
      </c>
      <c r="P643" s="64" t="s">
        <v>1520</v>
      </c>
      <c r="Q643" s="64" t="s">
        <v>1519</v>
      </c>
      <c r="R643" s="64" t="s">
        <v>1519</v>
      </c>
      <c r="S643" s="64" t="s">
        <v>1446</v>
      </c>
      <c r="T643" s="64" t="s">
        <v>1521</v>
      </c>
      <c r="U643" s="64" t="s">
        <v>1519</v>
      </c>
      <c r="V643" s="64" t="s">
        <v>1519</v>
      </c>
      <c r="W643" s="64" t="s">
        <v>1520</v>
      </c>
      <c r="X643" s="64" t="s">
        <v>1519</v>
      </c>
      <c r="Y643" s="64" t="s">
        <v>1446</v>
      </c>
      <c r="Z643" s="64" t="s">
        <v>1519</v>
      </c>
      <c r="AA643" s="64" t="s">
        <v>1519</v>
      </c>
      <c r="AB643" s="64" t="s">
        <v>1521</v>
      </c>
      <c r="AC643" s="64" t="s">
        <v>1519</v>
      </c>
      <c r="AD643" s="64" t="s">
        <v>1520</v>
      </c>
      <c r="AE643" s="64" t="s">
        <v>1446</v>
      </c>
      <c r="AF643" s="64" t="s">
        <v>1446</v>
      </c>
      <c r="AG643" s="64"/>
      <c r="AH643" s="64">
        <f t="shared" si="47"/>
        <v>30</v>
      </c>
      <c r="AI643" s="64">
        <f t="shared" si="48"/>
        <v>16</v>
      </c>
      <c r="AJ643" s="64">
        <f t="shared" si="49"/>
        <v>3</v>
      </c>
      <c r="AK643" s="64">
        <f t="shared" si="50"/>
        <v>4</v>
      </c>
      <c r="AL643" s="64">
        <f t="shared" si="51"/>
        <v>7</v>
      </c>
    </row>
    <row r="644" spans="1:38">
      <c r="A644" s="63" t="str">
        <f>[1]Employee_Master!A640</f>
        <v>EMP0638</v>
      </c>
      <c r="B644" s="63" t="str">
        <f>[1]Employee_Master!B640</f>
        <v>Ayesha Pal</v>
      </c>
      <c r="C644" s="64" t="s">
        <v>1446</v>
      </c>
      <c r="D644" s="64" t="s">
        <v>1519</v>
      </c>
      <c r="E644" s="64" t="s">
        <v>1519</v>
      </c>
      <c r="F644" s="64" t="s">
        <v>1519</v>
      </c>
      <c r="G644" s="64" t="s">
        <v>1446</v>
      </c>
      <c r="H644" s="64" t="s">
        <v>1519</v>
      </c>
      <c r="I644" s="64" t="s">
        <v>1520</v>
      </c>
      <c r="J644" s="64" t="s">
        <v>1519</v>
      </c>
      <c r="K644" s="64" t="s">
        <v>1519</v>
      </c>
      <c r="L644" s="64" t="s">
        <v>1521</v>
      </c>
      <c r="M644" s="64" t="s">
        <v>1519</v>
      </c>
      <c r="N644" s="64" t="s">
        <v>1446</v>
      </c>
      <c r="O644" s="64" t="s">
        <v>1519</v>
      </c>
      <c r="P644" s="64" t="s">
        <v>1520</v>
      </c>
      <c r="Q644" s="64" t="s">
        <v>1446</v>
      </c>
      <c r="R644" s="64" t="s">
        <v>1519</v>
      </c>
      <c r="S644" s="64" t="s">
        <v>1519</v>
      </c>
      <c r="T644" s="64" t="s">
        <v>1521</v>
      </c>
      <c r="U644" s="64" t="s">
        <v>1519</v>
      </c>
      <c r="V644" s="64" t="s">
        <v>1519</v>
      </c>
      <c r="W644" s="64" t="s">
        <v>1520</v>
      </c>
      <c r="X644" s="64" t="s">
        <v>1446</v>
      </c>
      <c r="Y644" s="64" t="s">
        <v>1519</v>
      </c>
      <c r="Z644" s="64" t="s">
        <v>1519</v>
      </c>
      <c r="AA644" s="64" t="s">
        <v>1519</v>
      </c>
      <c r="AB644" s="64" t="s">
        <v>1521</v>
      </c>
      <c r="AC644" s="64" t="s">
        <v>1519</v>
      </c>
      <c r="AD644" s="64" t="s">
        <v>1520</v>
      </c>
      <c r="AE644" s="64" t="s">
        <v>1519</v>
      </c>
      <c r="AF644" s="64" t="s">
        <v>1519</v>
      </c>
      <c r="AG644" s="64"/>
      <c r="AH644" s="64">
        <f t="shared" si="47"/>
        <v>30</v>
      </c>
      <c r="AI644" s="64">
        <f t="shared" si="48"/>
        <v>18</v>
      </c>
      <c r="AJ644" s="64">
        <f t="shared" si="49"/>
        <v>3</v>
      </c>
      <c r="AK644" s="64">
        <f t="shared" si="50"/>
        <v>4</v>
      </c>
      <c r="AL644" s="64">
        <f t="shared" si="51"/>
        <v>5</v>
      </c>
    </row>
    <row r="645" spans="1:38">
      <c r="A645" s="63" t="str">
        <f>[1]Employee_Master!A641</f>
        <v>EMP0639</v>
      </c>
      <c r="B645" s="63" t="str">
        <f>[1]Employee_Master!B641</f>
        <v>Ayesha Lal</v>
      </c>
      <c r="C645" s="64" t="s">
        <v>1519</v>
      </c>
      <c r="D645" s="64" t="s">
        <v>1519</v>
      </c>
      <c r="E645" s="64" t="s">
        <v>1519</v>
      </c>
      <c r="F645" s="64" t="s">
        <v>1519</v>
      </c>
      <c r="G645" s="64" t="s">
        <v>1519</v>
      </c>
      <c r="H645" s="64" t="s">
        <v>1519</v>
      </c>
      <c r="I645" s="64" t="s">
        <v>1520</v>
      </c>
      <c r="J645" s="64" t="s">
        <v>1446</v>
      </c>
      <c r="K645" s="64" t="s">
        <v>1519</v>
      </c>
      <c r="L645" s="64" t="s">
        <v>1521</v>
      </c>
      <c r="M645" s="64" t="s">
        <v>1519</v>
      </c>
      <c r="N645" s="64" t="s">
        <v>1519</v>
      </c>
      <c r="O645" s="64" t="s">
        <v>1519</v>
      </c>
      <c r="P645" s="64" t="s">
        <v>1520</v>
      </c>
      <c r="Q645" s="64" t="s">
        <v>1519</v>
      </c>
      <c r="R645" s="64" t="s">
        <v>1519</v>
      </c>
      <c r="S645" s="64" t="s">
        <v>1519</v>
      </c>
      <c r="T645" s="64" t="s">
        <v>1521</v>
      </c>
      <c r="U645" s="64" t="s">
        <v>1519</v>
      </c>
      <c r="V645" s="64" t="s">
        <v>1446</v>
      </c>
      <c r="W645" s="64" t="s">
        <v>1520</v>
      </c>
      <c r="X645" s="64" t="s">
        <v>1519</v>
      </c>
      <c r="Y645" s="64" t="s">
        <v>1519</v>
      </c>
      <c r="Z645" s="64" t="s">
        <v>1446</v>
      </c>
      <c r="AA645" s="64" t="s">
        <v>1519</v>
      </c>
      <c r="AB645" s="64" t="s">
        <v>1521</v>
      </c>
      <c r="AC645" s="64" t="s">
        <v>1519</v>
      </c>
      <c r="AD645" s="64" t="s">
        <v>1520</v>
      </c>
      <c r="AE645" s="64" t="s">
        <v>1519</v>
      </c>
      <c r="AF645" s="64" t="s">
        <v>1446</v>
      </c>
      <c r="AG645" s="64"/>
      <c r="AH645" s="64">
        <f t="shared" si="47"/>
        <v>30</v>
      </c>
      <c r="AI645" s="64">
        <f t="shared" si="48"/>
        <v>19</v>
      </c>
      <c r="AJ645" s="64">
        <f t="shared" si="49"/>
        <v>3</v>
      </c>
      <c r="AK645" s="64">
        <f t="shared" si="50"/>
        <v>4</v>
      </c>
      <c r="AL645" s="64">
        <f t="shared" si="51"/>
        <v>4</v>
      </c>
    </row>
    <row r="646" spans="1:38">
      <c r="A646" s="63" t="str">
        <f>[1]Employee_Master!A642</f>
        <v>EMP0640</v>
      </c>
      <c r="B646" s="63" t="str">
        <f>[1]Employee_Master!B642</f>
        <v>Ayesha Mian</v>
      </c>
      <c r="C646" s="64" t="s">
        <v>1519</v>
      </c>
      <c r="D646" s="64" t="s">
        <v>1519</v>
      </c>
      <c r="E646" s="64" t="s">
        <v>1519</v>
      </c>
      <c r="F646" s="64" t="s">
        <v>1519</v>
      </c>
      <c r="G646" s="64" t="s">
        <v>1519</v>
      </c>
      <c r="H646" s="64" t="s">
        <v>1519</v>
      </c>
      <c r="I646" s="64" t="s">
        <v>1520</v>
      </c>
      <c r="J646" s="64" t="s">
        <v>1519</v>
      </c>
      <c r="K646" s="64" t="s">
        <v>1519</v>
      </c>
      <c r="L646" s="64" t="s">
        <v>1521</v>
      </c>
      <c r="M646" s="64" t="s">
        <v>1519</v>
      </c>
      <c r="N646" s="64" t="s">
        <v>1519</v>
      </c>
      <c r="O646" s="64" t="s">
        <v>1519</v>
      </c>
      <c r="P646" s="64" t="s">
        <v>1520</v>
      </c>
      <c r="Q646" s="64" t="s">
        <v>1519</v>
      </c>
      <c r="R646" s="64" t="s">
        <v>1519</v>
      </c>
      <c r="S646" s="64" t="s">
        <v>1519</v>
      </c>
      <c r="T646" s="64" t="s">
        <v>1521</v>
      </c>
      <c r="U646" s="64" t="s">
        <v>1446</v>
      </c>
      <c r="V646" s="64" t="s">
        <v>1446</v>
      </c>
      <c r="W646" s="64" t="s">
        <v>1520</v>
      </c>
      <c r="X646" s="64" t="s">
        <v>1519</v>
      </c>
      <c r="Y646" s="64" t="s">
        <v>1519</v>
      </c>
      <c r="Z646" s="64" t="s">
        <v>1446</v>
      </c>
      <c r="AA646" s="64" t="s">
        <v>1519</v>
      </c>
      <c r="AB646" s="64" t="s">
        <v>1521</v>
      </c>
      <c r="AC646" s="64" t="s">
        <v>1519</v>
      </c>
      <c r="AD646" s="64" t="s">
        <v>1520</v>
      </c>
      <c r="AE646" s="64" t="s">
        <v>1519</v>
      </c>
      <c r="AF646" s="64" t="s">
        <v>1519</v>
      </c>
      <c r="AG646" s="64"/>
      <c r="AH646" s="64">
        <f t="shared" si="47"/>
        <v>30</v>
      </c>
      <c r="AI646" s="64">
        <f t="shared" si="48"/>
        <v>20</v>
      </c>
      <c r="AJ646" s="64">
        <f t="shared" si="49"/>
        <v>3</v>
      </c>
      <c r="AK646" s="64">
        <f t="shared" si="50"/>
        <v>4</v>
      </c>
      <c r="AL646" s="64">
        <f t="shared" si="51"/>
        <v>3</v>
      </c>
    </row>
    <row r="647" spans="1:38">
      <c r="A647" s="63" t="str">
        <f>[1]Employee_Master!A643</f>
        <v>EMP0641</v>
      </c>
      <c r="B647" s="63" t="str">
        <f>[1]Employee_Master!B643</f>
        <v>Ayesha Sheikh</v>
      </c>
      <c r="C647" s="64" t="s">
        <v>1519</v>
      </c>
      <c r="D647" s="64" t="s">
        <v>1519</v>
      </c>
      <c r="E647" s="64" t="s">
        <v>1519</v>
      </c>
      <c r="F647" s="64" t="s">
        <v>1446</v>
      </c>
      <c r="G647" s="64" t="s">
        <v>1446</v>
      </c>
      <c r="H647" s="64" t="s">
        <v>1519</v>
      </c>
      <c r="I647" s="64" t="s">
        <v>1520</v>
      </c>
      <c r="J647" s="64" t="s">
        <v>1519</v>
      </c>
      <c r="K647" s="64" t="s">
        <v>1519</v>
      </c>
      <c r="L647" s="64" t="s">
        <v>1521</v>
      </c>
      <c r="M647" s="64" t="s">
        <v>1446</v>
      </c>
      <c r="N647" s="64" t="s">
        <v>1519</v>
      </c>
      <c r="O647" s="64" t="s">
        <v>1519</v>
      </c>
      <c r="P647" s="64" t="s">
        <v>1520</v>
      </c>
      <c r="Q647" s="64" t="s">
        <v>1446</v>
      </c>
      <c r="R647" s="64" t="s">
        <v>1446</v>
      </c>
      <c r="S647" s="64" t="s">
        <v>1519</v>
      </c>
      <c r="T647" s="64" t="s">
        <v>1521</v>
      </c>
      <c r="U647" s="64" t="s">
        <v>1446</v>
      </c>
      <c r="V647" s="64" t="s">
        <v>1519</v>
      </c>
      <c r="W647" s="64" t="s">
        <v>1520</v>
      </c>
      <c r="X647" s="64" t="s">
        <v>1519</v>
      </c>
      <c r="Y647" s="64" t="s">
        <v>1519</v>
      </c>
      <c r="Z647" s="64" t="s">
        <v>1519</v>
      </c>
      <c r="AA647" s="64" t="s">
        <v>1519</v>
      </c>
      <c r="AB647" s="64" t="s">
        <v>1521</v>
      </c>
      <c r="AC647" s="64" t="s">
        <v>1519</v>
      </c>
      <c r="AD647" s="64" t="s">
        <v>1520</v>
      </c>
      <c r="AE647" s="64" t="s">
        <v>1519</v>
      </c>
      <c r="AF647" s="64" t="s">
        <v>1446</v>
      </c>
      <c r="AG647" s="64"/>
      <c r="AH647" s="64">
        <f t="shared" ref="AH647:AH706" si="52">COUNT(C$4:AG$4)</f>
        <v>30</v>
      </c>
      <c r="AI647" s="64">
        <f t="shared" ref="AI647:AI706" si="53">COUNTIF($C647:$AG647,"P")</f>
        <v>16</v>
      </c>
      <c r="AJ647" s="64">
        <f t="shared" ref="AJ647:AJ706" si="54">COUNTIF($C647:$AG647,"H")</f>
        <v>3</v>
      </c>
      <c r="AK647" s="64">
        <f t="shared" ref="AK647:AK706" si="55">COUNTIF(C$5:AG$6,"Sun")</f>
        <v>4</v>
      </c>
      <c r="AL647" s="64">
        <f t="shared" ref="AL647:AL706" si="56">COUNTIF($C647:$AG647,"A")</f>
        <v>7</v>
      </c>
    </row>
    <row r="648" spans="1:38">
      <c r="A648" s="63" t="str">
        <f>[1]Employee_Master!A644</f>
        <v>EMP0642</v>
      </c>
      <c r="B648" s="63" t="str">
        <f>[1]Employee_Master!B644</f>
        <v>Ayesha Suri</v>
      </c>
      <c r="C648" s="64" t="s">
        <v>1519</v>
      </c>
      <c r="D648" s="64" t="s">
        <v>1519</v>
      </c>
      <c r="E648" s="64" t="s">
        <v>1519</v>
      </c>
      <c r="F648" s="64" t="s">
        <v>1446</v>
      </c>
      <c r="G648" s="64" t="s">
        <v>1519</v>
      </c>
      <c r="H648" s="64" t="s">
        <v>1519</v>
      </c>
      <c r="I648" s="64" t="s">
        <v>1520</v>
      </c>
      <c r="J648" s="64" t="s">
        <v>1519</v>
      </c>
      <c r="K648" s="64" t="s">
        <v>1519</v>
      </c>
      <c r="L648" s="64" t="s">
        <v>1521</v>
      </c>
      <c r="M648" s="64" t="s">
        <v>1519</v>
      </c>
      <c r="N648" s="64" t="s">
        <v>1519</v>
      </c>
      <c r="O648" s="64" t="s">
        <v>1519</v>
      </c>
      <c r="P648" s="64" t="s">
        <v>1520</v>
      </c>
      <c r="Q648" s="64" t="s">
        <v>1519</v>
      </c>
      <c r="R648" s="64" t="s">
        <v>1446</v>
      </c>
      <c r="S648" s="64" t="s">
        <v>1519</v>
      </c>
      <c r="T648" s="64" t="s">
        <v>1521</v>
      </c>
      <c r="U648" s="64" t="s">
        <v>1519</v>
      </c>
      <c r="V648" s="64" t="s">
        <v>1519</v>
      </c>
      <c r="W648" s="64" t="s">
        <v>1520</v>
      </c>
      <c r="X648" s="64" t="s">
        <v>1519</v>
      </c>
      <c r="Y648" s="64" t="s">
        <v>1446</v>
      </c>
      <c r="Z648" s="64" t="s">
        <v>1519</v>
      </c>
      <c r="AA648" s="64" t="s">
        <v>1519</v>
      </c>
      <c r="AB648" s="64" t="s">
        <v>1521</v>
      </c>
      <c r="AC648" s="64" t="s">
        <v>1519</v>
      </c>
      <c r="AD648" s="64" t="s">
        <v>1520</v>
      </c>
      <c r="AE648" s="64" t="s">
        <v>1519</v>
      </c>
      <c r="AF648" s="64" t="s">
        <v>1519</v>
      </c>
      <c r="AG648" s="64"/>
      <c r="AH648" s="64">
        <f t="shared" si="52"/>
        <v>30</v>
      </c>
      <c r="AI648" s="64">
        <f t="shared" si="53"/>
        <v>20</v>
      </c>
      <c r="AJ648" s="64">
        <f t="shared" si="54"/>
        <v>3</v>
      </c>
      <c r="AK648" s="64">
        <f t="shared" si="55"/>
        <v>4</v>
      </c>
      <c r="AL648" s="64">
        <f t="shared" si="56"/>
        <v>3</v>
      </c>
    </row>
    <row r="649" spans="1:38">
      <c r="A649" s="63" t="str">
        <f>[1]Employee_Master!A645</f>
        <v>EMP0643</v>
      </c>
      <c r="B649" s="63" t="str">
        <f>[1]Employee_Master!B645</f>
        <v>Ayesha Malik</v>
      </c>
      <c r="C649" s="64" t="s">
        <v>1519</v>
      </c>
      <c r="D649" s="64" t="s">
        <v>1519</v>
      </c>
      <c r="E649" s="64" t="s">
        <v>1519</v>
      </c>
      <c r="F649" s="64" t="s">
        <v>1519</v>
      </c>
      <c r="G649" s="64" t="s">
        <v>1446</v>
      </c>
      <c r="H649" s="64" t="s">
        <v>1519</v>
      </c>
      <c r="I649" s="64" t="s">
        <v>1520</v>
      </c>
      <c r="J649" s="64" t="s">
        <v>1519</v>
      </c>
      <c r="K649" s="64" t="s">
        <v>1519</v>
      </c>
      <c r="L649" s="64" t="s">
        <v>1521</v>
      </c>
      <c r="M649" s="64" t="s">
        <v>1519</v>
      </c>
      <c r="N649" s="64" t="s">
        <v>1519</v>
      </c>
      <c r="O649" s="64" t="s">
        <v>1519</v>
      </c>
      <c r="P649" s="64" t="s">
        <v>1520</v>
      </c>
      <c r="Q649" s="64" t="s">
        <v>1519</v>
      </c>
      <c r="R649" s="64" t="s">
        <v>1446</v>
      </c>
      <c r="S649" s="64" t="s">
        <v>1519</v>
      </c>
      <c r="T649" s="64" t="s">
        <v>1521</v>
      </c>
      <c r="U649" s="64" t="s">
        <v>1519</v>
      </c>
      <c r="V649" s="64" t="s">
        <v>1446</v>
      </c>
      <c r="W649" s="64" t="s">
        <v>1520</v>
      </c>
      <c r="X649" s="64" t="s">
        <v>1519</v>
      </c>
      <c r="Y649" s="64" t="s">
        <v>1519</v>
      </c>
      <c r="Z649" s="64" t="s">
        <v>1519</v>
      </c>
      <c r="AA649" s="64" t="s">
        <v>1519</v>
      </c>
      <c r="AB649" s="64" t="s">
        <v>1521</v>
      </c>
      <c r="AC649" s="64" t="s">
        <v>1519</v>
      </c>
      <c r="AD649" s="64" t="s">
        <v>1520</v>
      </c>
      <c r="AE649" s="64" t="s">
        <v>1519</v>
      </c>
      <c r="AF649" s="64" t="s">
        <v>1519</v>
      </c>
      <c r="AG649" s="64"/>
      <c r="AH649" s="64">
        <f t="shared" si="52"/>
        <v>30</v>
      </c>
      <c r="AI649" s="64">
        <f t="shared" si="53"/>
        <v>20</v>
      </c>
      <c r="AJ649" s="64">
        <f t="shared" si="54"/>
        <v>3</v>
      </c>
      <c r="AK649" s="64">
        <f t="shared" si="55"/>
        <v>4</v>
      </c>
      <c r="AL649" s="64">
        <f t="shared" si="56"/>
        <v>3</v>
      </c>
    </row>
    <row r="650" spans="1:38">
      <c r="A650" s="63" t="str">
        <f>[1]Employee_Master!A646</f>
        <v>EMP0644</v>
      </c>
      <c r="B650" s="63" t="str">
        <f>[1]Employee_Master!B646</f>
        <v>Ayesha Qureshi</v>
      </c>
      <c r="C650" s="64" t="s">
        <v>1519</v>
      </c>
      <c r="D650" s="64" t="s">
        <v>1519</v>
      </c>
      <c r="E650" s="64" t="s">
        <v>1519</v>
      </c>
      <c r="F650" s="64" t="s">
        <v>1519</v>
      </c>
      <c r="G650" s="64" t="s">
        <v>1519</v>
      </c>
      <c r="H650" s="64" t="s">
        <v>1519</v>
      </c>
      <c r="I650" s="64" t="s">
        <v>1520</v>
      </c>
      <c r="J650" s="64" t="s">
        <v>1519</v>
      </c>
      <c r="K650" s="64" t="s">
        <v>1519</v>
      </c>
      <c r="L650" s="64" t="s">
        <v>1521</v>
      </c>
      <c r="M650" s="64" t="s">
        <v>1519</v>
      </c>
      <c r="N650" s="64" t="s">
        <v>1519</v>
      </c>
      <c r="O650" s="64" t="s">
        <v>1519</v>
      </c>
      <c r="P650" s="64" t="s">
        <v>1520</v>
      </c>
      <c r="Q650" s="64" t="s">
        <v>1519</v>
      </c>
      <c r="R650" s="64" t="s">
        <v>1519</v>
      </c>
      <c r="S650" s="64" t="s">
        <v>1519</v>
      </c>
      <c r="T650" s="64" t="s">
        <v>1521</v>
      </c>
      <c r="U650" s="64" t="s">
        <v>1519</v>
      </c>
      <c r="V650" s="64" t="s">
        <v>1519</v>
      </c>
      <c r="W650" s="64" t="s">
        <v>1520</v>
      </c>
      <c r="X650" s="64" t="s">
        <v>1519</v>
      </c>
      <c r="Y650" s="64" t="s">
        <v>1519</v>
      </c>
      <c r="Z650" s="64" t="s">
        <v>1519</v>
      </c>
      <c r="AA650" s="64" t="s">
        <v>1519</v>
      </c>
      <c r="AB650" s="64" t="s">
        <v>1521</v>
      </c>
      <c r="AC650" s="64" t="s">
        <v>1446</v>
      </c>
      <c r="AD650" s="64" t="s">
        <v>1520</v>
      </c>
      <c r="AE650" s="64" t="s">
        <v>1446</v>
      </c>
      <c r="AF650" s="64" t="s">
        <v>1519</v>
      </c>
      <c r="AG650" s="64"/>
      <c r="AH650" s="64">
        <f t="shared" si="52"/>
        <v>30</v>
      </c>
      <c r="AI650" s="64">
        <f t="shared" si="53"/>
        <v>21</v>
      </c>
      <c r="AJ650" s="64">
        <f t="shared" si="54"/>
        <v>3</v>
      </c>
      <c r="AK650" s="64">
        <f t="shared" si="55"/>
        <v>4</v>
      </c>
      <c r="AL650" s="64">
        <f t="shared" si="56"/>
        <v>2</v>
      </c>
    </row>
    <row r="651" spans="1:38">
      <c r="A651" s="63" t="str">
        <f>[1]Employee_Master!A647</f>
        <v>EMP0645</v>
      </c>
      <c r="B651" s="63" t="str">
        <f>[1]Employee_Master!B647</f>
        <v>Ayesha Shaikh</v>
      </c>
      <c r="C651" s="64" t="s">
        <v>1519</v>
      </c>
      <c r="D651" s="64" t="s">
        <v>1519</v>
      </c>
      <c r="E651" s="64" t="s">
        <v>1519</v>
      </c>
      <c r="F651" s="64" t="s">
        <v>1519</v>
      </c>
      <c r="G651" s="64" t="s">
        <v>1519</v>
      </c>
      <c r="H651" s="64" t="s">
        <v>1519</v>
      </c>
      <c r="I651" s="64" t="s">
        <v>1520</v>
      </c>
      <c r="J651" s="64" t="s">
        <v>1519</v>
      </c>
      <c r="K651" s="64" t="s">
        <v>1446</v>
      </c>
      <c r="L651" s="64" t="s">
        <v>1521</v>
      </c>
      <c r="M651" s="64" t="s">
        <v>1519</v>
      </c>
      <c r="N651" s="64" t="s">
        <v>1446</v>
      </c>
      <c r="O651" s="64" t="s">
        <v>1519</v>
      </c>
      <c r="P651" s="64" t="s">
        <v>1520</v>
      </c>
      <c r="Q651" s="64" t="s">
        <v>1446</v>
      </c>
      <c r="R651" s="64" t="s">
        <v>1519</v>
      </c>
      <c r="S651" s="64" t="s">
        <v>1519</v>
      </c>
      <c r="T651" s="64" t="s">
        <v>1521</v>
      </c>
      <c r="U651" s="64" t="s">
        <v>1519</v>
      </c>
      <c r="V651" s="64" t="s">
        <v>1446</v>
      </c>
      <c r="W651" s="64" t="s">
        <v>1520</v>
      </c>
      <c r="X651" s="64" t="s">
        <v>1519</v>
      </c>
      <c r="Y651" s="64" t="s">
        <v>1519</v>
      </c>
      <c r="Z651" s="64" t="s">
        <v>1519</v>
      </c>
      <c r="AA651" s="64" t="s">
        <v>1519</v>
      </c>
      <c r="AB651" s="64" t="s">
        <v>1521</v>
      </c>
      <c r="AC651" s="64" t="s">
        <v>1446</v>
      </c>
      <c r="AD651" s="64" t="s">
        <v>1520</v>
      </c>
      <c r="AE651" s="64" t="s">
        <v>1446</v>
      </c>
      <c r="AF651" s="64" t="s">
        <v>1519</v>
      </c>
      <c r="AG651" s="64"/>
      <c r="AH651" s="64">
        <f t="shared" si="52"/>
        <v>30</v>
      </c>
      <c r="AI651" s="64">
        <f t="shared" si="53"/>
        <v>17</v>
      </c>
      <c r="AJ651" s="64">
        <f t="shared" si="54"/>
        <v>3</v>
      </c>
      <c r="AK651" s="64">
        <f t="shared" si="55"/>
        <v>4</v>
      </c>
      <c r="AL651" s="64">
        <f t="shared" si="56"/>
        <v>6</v>
      </c>
    </row>
    <row r="652" spans="1:38">
      <c r="A652" s="63" t="str">
        <f>[1]Employee_Master!A648</f>
        <v>EMP0646</v>
      </c>
      <c r="B652" s="63" t="str">
        <f>[1]Employee_Master!B648</f>
        <v>Ayesha Chaudhary</v>
      </c>
      <c r="C652" s="64" t="s">
        <v>1446</v>
      </c>
      <c r="D652" s="64" t="s">
        <v>1446</v>
      </c>
      <c r="E652" s="64" t="s">
        <v>1519</v>
      </c>
      <c r="F652" s="64" t="s">
        <v>1446</v>
      </c>
      <c r="G652" s="64" t="s">
        <v>1519</v>
      </c>
      <c r="H652" s="64" t="s">
        <v>1519</v>
      </c>
      <c r="I652" s="64" t="s">
        <v>1520</v>
      </c>
      <c r="J652" s="64" t="s">
        <v>1519</v>
      </c>
      <c r="K652" s="64" t="s">
        <v>1519</v>
      </c>
      <c r="L652" s="64" t="s">
        <v>1521</v>
      </c>
      <c r="M652" s="64" t="s">
        <v>1519</v>
      </c>
      <c r="N652" s="64" t="s">
        <v>1446</v>
      </c>
      <c r="O652" s="64" t="s">
        <v>1519</v>
      </c>
      <c r="P652" s="64" t="s">
        <v>1520</v>
      </c>
      <c r="Q652" s="64" t="s">
        <v>1519</v>
      </c>
      <c r="R652" s="64" t="s">
        <v>1519</v>
      </c>
      <c r="S652" s="64" t="s">
        <v>1519</v>
      </c>
      <c r="T652" s="64" t="s">
        <v>1521</v>
      </c>
      <c r="U652" s="64" t="s">
        <v>1519</v>
      </c>
      <c r="V652" s="64" t="s">
        <v>1519</v>
      </c>
      <c r="W652" s="64" t="s">
        <v>1520</v>
      </c>
      <c r="X652" s="64" t="s">
        <v>1446</v>
      </c>
      <c r="Y652" s="64" t="s">
        <v>1519</v>
      </c>
      <c r="Z652" s="64" t="s">
        <v>1519</v>
      </c>
      <c r="AA652" s="64" t="s">
        <v>1519</v>
      </c>
      <c r="AB652" s="64" t="s">
        <v>1521</v>
      </c>
      <c r="AC652" s="64" t="s">
        <v>1519</v>
      </c>
      <c r="AD652" s="64" t="s">
        <v>1520</v>
      </c>
      <c r="AE652" s="64" t="s">
        <v>1519</v>
      </c>
      <c r="AF652" s="64" t="s">
        <v>1519</v>
      </c>
      <c r="AG652" s="64"/>
      <c r="AH652" s="64">
        <f t="shared" si="52"/>
        <v>30</v>
      </c>
      <c r="AI652" s="64">
        <f t="shared" si="53"/>
        <v>18</v>
      </c>
      <c r="AJ652" s="64">
        <f t="shared" si="54"/>
        <v>3</v>
      </c>
      <c r="AK652" s="64">
        <f t="shared" si="55"/>
        <v>4</v>
      </c>
      <c r="AL652" s="64">
        <f t="shared" si="56"/>
        <v>5</v>
      </c>
    </row>
    <row r="653" spans="1:38">
      <c r="A653" s="63" t="str">
        <f>[1]Employee_Master!A649</f>
        <v>EMP0647</v>
      </c>
      <c r="B653" s="63" t="str">
        <f>[1]Employee_Master!B649</f>
        <v>Ayesha Tyagi</v>
      </c>
      <c r="C653" s="64" t="s">
        <v>1519</v>
      </c>
      <c r="D653" s="64" t="s">
        <v>1519</v>
      </c>
      <c r="E653" s="64" t="s">
        <v>1519</v>
      </c>
      <c r="F653" s="64" t="s">
        <v>1519</v>
      </c>
      <c r="G653" s="64" t="s">
        <v>1519</v>
      </c>
      <c r="H653" s="64" t="s">
        <v>1519</v>
      </c>
      <c r="I653" s="64" t="s">
        <v>1520</v>
      </c>
      <c r="J653" s="64" t="s">
        <v>1519</v>
      </c>
      <c r="K653" s="64" t="s">
        <v>1446</v>
      </c>
      <c r="L653" s="64" t="s">
        <v>1521</v>
      </c>
      <c r="M653" s="64" t="s">
        <v>1519</v>
      </c>
      <c r="N653" s="64" t="s">
        <v>1446</v>
      </c>
      <c r="O653" s="64" t="s">
        <v>1519</v>
      </c>
      <c r="P653" s="64" t="s">
        <v>1520</v>
      </c>
      <c r="Q653" s="64" t="s">
        <v>1446</v>
      </c>
      <c r="R653" s="64" t="s">
        <v>1519</v>
      </c>
      <c r="S653" s="64" t="s">
        <v>1519</v>
      </c>
      <c r="T653" s="64" t="s">
        <v>1521</v>
      </c>
      <c r="U653" s="64" t="s">
        <v>1519</v>
      </c>
      <c r="V653" s="64" t="s">
        <v>1519</v>
      </c>
      <c r="W653" s="64" t="s">
        <v>1520</v>
      </c>
      <c r="X653" s="64" t="s">
        <v>1519</v>
      </c>
      <c r="Y653" s="64" t="s">
        <v>1446</v>
      </c>
      <c r="Z653" s="64" t="s">
        <v>1519</v>
      </c>
      <c r="AA653" s="64" t="s">
        <v>1519</v>
      </c>
      <c r="AB653" s="64" t="s">
        <v>1521</v>
      </c>
      <c r="AC653" s="64" t="s">
        <v>1446</v>
      </c>
      <c r="AD653" s="64" t="s">
        <v>1520</v>
      </c>
      <c r="AE653" s="64" t="s">
        <v>1519</v>
      </c>
      <c r="AF653" s="64" t="s">
        <v>1519</v>
      </c>
      <c r="AG653" s="64"/>
      <c r="AH653" s="64">
        <f t="shared" si="52"/>
        <v>30</v>
      </c>
      <c r="AI653" s="64">
        <f t="shared" si="53"/>
        <v>18</v>
      </c>
      <c r="AJ653" s="64">
        <f t="shared" si="54"/>
        <v>3</v>
      </c>
      <c r="AK653" s="64">
        <f t="shared" si="55"/>
        <v>4</v>
      </c>
      <c r="AL653" s="64">
        <f t="shared" si="56"/>
        <v>5</v>
      </c>
    </row>
    <row r="654" spans="1:38">
      <c r="A654" s="63" t="str">
        <f>[1]Employee_Master!A650</f>
        <v>EMP0648</v>
      </c>
      <c r="B654" s="63" t="str">
        <f>[1]Employee_Master!B650</f>
        <v>Ayesha Jain</v>
      </c>
      <c r="C654" s="64" t="s">
        <v>1519</v>
      </c>
      <c r="D654" s="64" t="s">
        <v>1519</v>
      </c>
      <c r="E654" s="64" t="s">
        <v>1519</v>
      </c>
      <c r="F654" s="64" t="s">
        <v>1519</v>
      </c>
      <c r="G654" s="64" t="s">
        <v>1519</v>
      </c>
      <c r="H654" s="64" t="s">
        <v>1519</v>
      </c>
      <c r="I654" s="64" t="s">
        <v>1520</v>
      </c>
      <c r="J654" s="64" t="s">
        <v>1519</v>
      </c>
      <c r="K654" s="64" t="s">
        <v>1519</v>
      </c>
      <c r="L654" s="64" t="s">
        <v>1521</v>
      </c>
      <c r="M654" s="64" t="s">
        <v>1519</v>
      </c>
      <c r="N654" s="64" t="s">
        <v>1519</v>
      </c>
      <c r="O654" s="64" t="s">
        <v>1519</v>
      </c>
      <c r="P654" s="64" t="s">
        <v>1520</v>
      </c>
      <c r="Q654" s="64" t="s">
        <v>1519</v>
      </c>
      <c r="R654" s="64" t="s">
        <v>1519</v>
      </c>
      <c r="S654" s="64" t="s">
        <v>1519</v>
      </c>
      <c r="T654" s="64" t="s">
        <v>1521</v>
      </c>
      <c r="U654" s="64" t="s">
        <v>1519</v>
      </c>
      <c r="V654" s="64" t="s">
        <v>1519</v>
      </c>
      <c r="W654" s="64" t="s">
        <v>1520</v>
      </c>
      <c r="X654" s="64" t="s">
        <v>1446</v>
      </c>
      <c r="Y654" s="64" t="s">
        <v>1519</v>
      </c>
      <c r="Z654" s="64" t="s">
        <v>1519</v>
      </c>
      <c r="AA654" s="64" t="s">
        <v>1519</v>
      </c>
      <c r="AB654" s="64" t="s">
        <v>1521</v>
      </c>
      <c r="AC654" s="64" t="s">
        <v>1519</v>
      </c>
      <c r="AD654" s="64" t="s">
        <v>1520</v>
      </c>
      <c r="AE654" s="64" t="s">
        <v>1446</v>
      </c>
      <c r="AF654" s="64" t="s">
        <v>1519</v>
      </c>
      <c r="AG654" s="64"/>
      <c r="AH654" s="64">
        <f t="shared" si="52"/>
        <v>30</v>
      </c>
      <c r="AI654" s="64">
        <f t="shared" si="53"/>
        <v>21</v>
      </c>
      <c r="AJ654" s="64">
        <f t="shared" si="54"/>
        <v>3</v>
      </c>
      <c r="AK654" s="64">
        <f t="shared" si="55"/>
        <v>4</v>
      </c>
      <c r="AL654" s="64">
        <f t="shared" si="56"/>
        <v>2</v>
      </c>
    </row>
    <row r="655" spans="1:38">
      <c r="A655" s="63" t="str">
        <f>[1]Employee_Master!A651</f>
        <v>EMP0649</v>
      </c>
      <c r="B655" s="63" t="str">
        <f>[1]Employee_Master!B651</f>
        <v>Ayesha Agarwal</v>
      </c>
      <c r="C655" s="64" t="s">
        <v>1519</v>
      </c>
      <c r="D655" s="64" t="s">
        <v>1519</v>
      </c>
      <c r="E655" s="64" t="s">
        <v>1519</v>
      </c>
      <c r="F655" s="64" t="s">
        <v>1446</v>
      </c>
      <c r="G655" s="64" t="s">
        <v>1519</v>
      </c>
      <c r="H655" s="64" t="s">
        <v>1519</v>
      </c>
      <c r="I655" s="64" t="s">
        <v>1520</v>
      </c>
      <c r="J655" s="64" t="s">
        <v>1519</v>
      </c>
      <c r="K655" s="64" t="s">
        <v>1519</v>
      </c>
      <c r="L655" s="64" t="s">
        <v>1521</v>
      </c>
      <c r="M655" s="64" t="s">
        <v>1519</v>
      </c>
      <c r="N655" s="64" t="s">
        <v>1446</v>
      </c>
      <c r="O655" s="64" t="s">
        <v>1446</v>
      </c>
      <c r="P655" s="64" t="s">
        <v>1520</v>
      </c>
      <c r="Q655" s="64" t="s">
        <v>1519</v>
      </c>
      <c r="R655" s="64" t="s">
        <v>1519</v>
      </c>
      <c r="S655" s="64" t="s">
        <v>1519</v>
      </c>
      <c r="T655" s="64" t="s">
        <v>1521</v>
      </c>
      <c r="U655" s="64" t="s">
        <v>1519</v>
      </c>
      <c r="V655" s="64" t="s">
        <v>1519</v>
      </c>
      <c r="W655" s="64" t="s">
        <v>1520</v>
      </c>
      <c r="X655" s="64" t="s">
        <v>1519</v>
      </c>
      <c r="Y655" s="64" t="s">
        <v>1519</v>
      </c>
      <c r="Z655" s="64" t="s">
        <v>1519</v>
      </c>
      <c r="AA655" s="64" t="s">
        <v>1519</v>
      </c>
      <c r="AB655" s="64" t="s">
        <v>1521</v>
      </c>
      <c r="AC655" s="64" t="s">
        <v>1519</v>
      </c>
      <c r="AD655" s="64" t="s">
        <v>1520</v>
      </c>
      <c r="AE655" s="64" t="s">
        <v>1446</v>
      </c>
      <c r="AF655" s="64" t="s">
        <v>1519</v>
      </c>
      <c r="AG655" s="64"/>
      <c r="AH655" s="64">
        <f t="shared" si="52"/>
        <v>30</v>
      </c>
      <c r="AI655" s="64">
        <f t="shared" si="53"/>
        <v>19</v>
      </c>
      <c r="AJ655" s="64">
        <f t="shared" si="54"/>
        <v>3</v>
      </c>
      <c r="AK655" s="64">
        <f t="shared" si="55"/>
        <v>4</v>
      </c>
      <c r="AL655" s="64">
        <f t="shared" si="56"/>
        <v>4</v>
      </c>
    </row>
    <row r="656" spans="1:38">
      <c r="A656" s="63" t="str">
        <f>[1]Employee_Master!A652</f>
        <v>EMP0650</v>
      </c>
      <c r="B656" s="63" t="str">
        <f>[1]Employee_Master!B652</f>
        <v>Ayesha Nair</v>
      </c>
      <c r="C656" s="64" t="s">
        <v>1446</v>
      </c>
      <c r="D656" s="64" t="s">
        <v>1519</v>
      </c>
      <c r="E656" s="64" t="s">
        <v>1519</v>
      </c>
      <c r="F656" s="64" t="s">
        <v>1519</v>
      </c>
      <c r="G656" s="64" t="s">
        <v>1519</v>
      </c>
      <c r="H656" s="64" t="s">
        <v>1519</v>
      </c>
      <c r="I656" s="64" t="s">
        <v>1520</v>
      </c>
      <c r="J656" s="64" t="s">
        <v>1519</v>
      </c>
      <c r="K656" s="64" t="s">
        <v>1519</v>
      </c>
      <c r="L656" s="64" t="s">
        <v>1521</v>
      </c>
      <c r="M656" s="64" t="s">
        <v>1519</v>
      </c>
      <c r="N656" s="64" t="s">
        <v>1519</v>
      </c>
      <c r="O656" s="64" t="s">
        <v>1519</v>
      </c>
      <c r="P656" s="64" t="s">
        <v>1520</v>
      </c>
      <c r="Q656" s="64" t="s">
        <v>1519</v>
      </c>
      <c r="R656" s="64" t="s">
        <v>1519</v>
      </c>
      <c r="S656" s="64" t="s">
        <v>1519</v>
      </c>
      <c r="T656" s="64" t="s">
        <v>1521</v>
      </c>
      <c r="U656" s="64" t="s">
        <v>1519</v>
      </c>
      <c r="V656" s="64" t="s">
        <v>1446</v>
      </c>
      <c r="W656" s="64" t="s">
        <v>1520</v>
      </c>
      <c r="X656" s="64" t="s">
        <v>1519</v>
      </c>
      <c r="Y656" s="64" t="s">
        <v>1519</v>
      </c>
      <c r="Z656" s="64" t="s">
        <v>1519</v>
      </c>
      <c r="AA656" s="64" t="s">
        <v>1519</v>
      </c>
      <c r="AB656" s="64" t="s">
        <v>1521</v>
      </c>
      <c r="AC656" s="64" t="s">
        <v>1446</v>
      </c>
      <c r="AD656" s="64" t="s">
        <v>1520</v>
      </c>
      <c r="AE656" s="64" t="s">
        <v>1519</v>
      </c>
      <c r="AF656" s="64" t="s">
        <v>1446</v>
      </c>
      <c r="AG656" s="64"/>
      <c r="AH656" s="64">
        <f t="shared" si="52"/>
        <v>30</v>
      </c>
      <c r="AI656" s="64">
        <f t="shared" si="53"/>
        <v>19</v>
      </c>
      <c r="AJ656" s="64">
        <f t="shared" si="54"/>
        <v>3</v>
      </c>
      <c r="AK656" s="64">
        <f t="shared" si="55"/>
        <v>4</v>
      </c>
      <c r="AL656" s="64">
        <f t="shared" si="56"/>
        <v>4</v>
      </c>
    </row>
    <row r="657" spans="1:38">
      <c r="A657" s="63" t="str">
        <f>[1]Employee_Master!A653</f>
        <v>EMP0651</v>
      </c>
      <c r="B657" s="63" t="str">
        <f>[1]Employee_Master!B653</f>
        <v>Arjun Khan</v>
      </c>
      <c r="C657" s="64" t="s">
        <v>1446</v>
      </c>
      <c r="D657" s="64" t="s">
        <v>1519</v>
      </c>
      <c r="E657" s="64" t="s">
        <v>1519</v>
      </c>
      <c r="F657" s="64" t="s">
        <v>1446</v>
      </c>
      <c r="G657" s="64" t="s">
        <v>1519</v>
      </c>
      <c r="H657" s="64" t="s">
        <v>1519</v>
      </c>
      <c r="I657" s="64" t="s">
        <v>1520</v>
      </c>
      <c r="J657" s="64" t="s">
        <v>1519</v>
      </c>
      <c r="K657" s="64" t="s">
        <v>1519</v>
      </c>
      <c r="L657" s="64" t="s">
        <v>1521</v>
      </c>
      <c r="M657" s="64" t="s">
        <v>1446</v>
      </c>
      <c r="N657" s="64" t="s">
        <v>1519</v>
      </c>
      <c r="O657" s="64" t="s">
        <v>1519</v>
      </c>
      <c r="P657" s="64" t="s">
        <v>1520</v>
      </c>
      <c r="Q657" s="64" t="s">
        <v>1519</v>
      </c>
      <c r="R657" s="64" t="s">
        <v>1519</v>
      </c>
      <c r="S657" s="64" t="s">
        <v>1519</v>
      </c>
      <c r="T657" s="64" t="s">
        <v>1521</v>
      </c>
      <c r="U657" s="64" t="s">
        <v>1519</v>
      </c>
      <c r="V657" s="64" t="s">
        <v>1519</v>
      </c>
      <c r="W657" s="64" t="s">
        <v>1520</v>
      </c>
      <c r="X657" s="64" t="s">
        <v>1519</v>
      </c>
      <c r="Y657" s="64" t="s">
        <v>1519</v>
      </c>
      <c r="Z657" s="64" t="s">
        <v>1519</v>
      </c>
      <c r="AA657" s="64" t="s">
        <v>1446</v>
      </c>
      <c r="AB657" s="64" t="s">
        <v>1521</v>
      </c>
      <c r="AC657" s="64" t="s">
        <v>1519</v>
      </c>
      <c r="AD657" s="64" t="s">
        <v>1520</v>
      </c>
      <c r="AE657" s="64" t="s">
        <v>1519</v>
      </c>
      <c r="AF657" s="64" t="s">
        <v>1519</v>
      </c>
      <c r="AG657" s="64"/>
      <c r="AH657" s="64">
        <f t="shared" si="52"/>
        <v>30</v>
      </c>
      <c r="AI657" s="64">
        <f t="shared" si="53"/>
        <v>19</v>
      </c>
      <c r="AJ657" s="64">
        <f t="shared" si="54"/>
        <v>3</v>
      </c>
      <c r="AK657" s="64">
        <f t="shared" si="55"/>
        <v>4</v>
      </c>
      <c r="AL657" s="64">
        <f t="shared" si="56"/>
        <v>4</v>
      </c>
    </row>
    <row r="658" spans="1:38">
      <c r="A658" s="63" t="str">
        <f>[1]Employee_Master!A654</f>
        <v>EMP0652</v>
      </c>
      <c r="B658" s="63" t="str">
        <f>[1]Employee_Master!B654</f>
        <v>Arjun Sharma</v>
      </c>
      <c r="C658" s="64" t="s">
        <v>1519</v>
      </c>
      <c r="D658" s="64" t="s">
        <v>1446</v>
      </c>
      <c r="E658" s="64" t="s">
        <v>1519</v>
      </c>
      <c r="F658" s="64" t="s">
        <v>1519</v>
      </c>
      <c r="G658" s="64" t="s">
        <v>1519</v>
      </c>
      <c r="H658" s="64" t="s">
        <v>1519</v>
      </c>
      <c r="I658" s="64" t="s">
        <v>1520</v>
      </c>
      <c r="J658" s="64" t="s">
        <v>1519</v>
      </c>
      <c r="K658" s="64" t="s">
        <v>1519</v>
      </c>
      <c r="L658" s="64" t="s">
        <v>1521</v>
      </c>
      <c r="M658" s="64" t="s">
        <v>1446</v>
      </c>
      <c r="N658" s="64" t="s">
        <v>1519</v>
      </c>
      <c r="O658" s="64" t="s">
        <v>1519</v>
      </c>
      <c r="P658" s="64" t="s">
        <v>1520</v>
      </c>
      <c r="Q658" s="64" t="s">
        <v>1519</v>
      </c>
      <c r="R658" s="64" t="s">
        <v>1519</v>
      </c>
      <c r="S658" s="64" t="s">
        <v>1519</v>
      </c>
      <c r="T658" s="64" t="s">
        <v>1521</v>
      </c>
      <c r="U658" s="64" t="s">
        <v>1519</v>
      </c>
      <c r="V658" s="64" t="s">
        <v>1519</v>
      </c>
      <c r="W658" s="64" t="s">
        <v>1520</v>
      </c>
      <c r="X658" s="64" t="s">
        <v>1519</v>
      </c>
      <c r="Y658" s="64" t="s">
        <v>1519</v>
      </c>
      <c r="Z658" s="64" t="s">
        <v>1519</v>
      </c>
      <c r="AA658" s="64" t="s">
        <v>1519</v>
      </c>
      <c r="AB658" s="64" t="s">
        <v>1521</v>
      </c>
      <c r="AC658" s="64" t="s">
        <v>1519</v>
      </c>
      <c r="AD658" s="64" t="s">
        <v>1520</v>
      </c>
      <c r="AE658" s="64" t="s">
        <v>1519</v>
      </c>
      <c r="AF658" s="64" t="s">
        <v>1446</v>
      </c>
      <c r="AG658" s="64"/>
      <c r="AH658" s="64">
        <f t="shared" si="52"/>
        <v>30</v>
      </c>
      <c r="AI658" s="64">
        <f t="shared" si="53"/>
        <v>20</v>
      </c>
      <c r="AJ658" s="64">
        <f t="shared" si="54"/>
        <v>3</v>
      </c>
      <c r="AK658" s="64">
        <f t="shared" si="55"/>
        <v>4</v>
      </c>
      <c r="AL658" s="64">
        <f t="shared" si="56"/>
        <v>3</v>
      </c>
    </row>
    <row r="659" spans="1:38">
      <c r="A659" s="63" t="str">
        <f>[1]Employee_Master!A655</f>
        <v>EMP0653</v>
      </c>
      <c r="B659" s="63" t="str">
        <f>[1]Employee_Master!B655</f>
        <v>Arjun Raza</v>
      </c>
      <c r="C659" s="64" t="s">
        <v>1519</v>
      </c>
      <c r="D659" s="64" t="s">
        <v>1519</v>
      </c>
      <c r="E659" s="64" t="s">
        <v>1519</v>
      </c>
      <c r="F659" s="64" t="s">
        <v>1519</v>
      </c>
      <c r="G659" s="64" t="s">
        <v>1519</v>
      </c>
      <c r="H659" s="64" t="s">
        <v>1519</v>
      </c>
      <c r="I659" s="64" t="s">
        <v>1520</v>
      </c>
      <c r="J659" s="64" t="s">
        <v>1519</v>
      </c>
      <c r="K659" s="64" t="s">
        <v>1446</v>
      </c>
      <c r="L659" s="64" t="s">
        <v>1521</v>
      </c>
      <c r="M659" s="64" t="s">
        <v>1519</v>
      </c>
      <c r="N659" s="64" t="s">
        <v>1519</v>
      </c>
      <c r="O659" s="64" t="s">
        <v>1519</v>
      </c>
      <c r="P659" s="64" t="s">
        <v>1520</v>
      </c>
      <c r="Q659" s="64" t="s">
        <v>1519</v>
      </c>
      <c r="R659" s="64" t="s">
        <v>1519</v>
      </c>
      <c r="S659" s="64" t="s">
        <v>1519</v>
      </c>
      <c r="T659" s="64" t="s">
        <v>1521</v>
      </c>
      <c r="U659" s="64" t="s">
        <v>1519</v>
      </c>
      <c r="V659" s="64" t="s">
        <v>1519</v>
      </c>
      <c r="W659" s="64" t="s">
        <v>1520</v>
      </c>
      <c r="X659" s="64" t="s">
        <v>1446</v>
      </c>
      <c r="Y659" s="64" t="s">
        <v>1446</v>
      </c>
      <c r="Z659" s="64" t="s">
        <v>1519</v>
      </c>
      <c r="AA659" s="64" t="s">
        <v>1519</v>
      </c>
      <c r="AB659" s="64" t="s">
        <v>1521</v>
      </c>
      <c r="AC659" s="64" t="s">
        <v>1519</v>
      </c>
      <c r="AD659" s="64" t="s">
        <v>1520</v>
      </c>
      <c r="AE659" s="64" t="s">
        <v>1519</v>
      </c>
      <c r="AF659" s="64" t="s">
        <v>1519</v>
      </c>
      <c r="AG659" s="64"/>
      <c r="AH659" s="64">
        <f t="shared" si="52"/>
        <v>30</v>
      </c>
      <c r="AI659" s="64">
        <f t="shared" si="53"/>
        <v>20</v>
      </c>
      <c r="AJ659" s="64">
        <f t="shared" si="54"/>
        <v>3</v>
      </c>
      <c r="AK659" s="64">
        <f t="shared" si="55"/>
        <v>4</v>
      </c>
      <c r="AL659" s="64">
        <f t="shared" si="56"/>
        <v>3</v>
      </c>
    </row>
    <row r="660" spans="1:38">
      <c r="A660" s="63" t="str">
        <f>[1]Employee_Master!A656</f>
        <v>EMP0654</v>
      </c>
      <c r="B660" s="63" t="str">
        <f>[1]Employee_Master!B656</f>
        <v>Arjun Singh</v>
      </c>
      <c r="C660" s="64" t="s">
        <v>1519</v>
      </c>
      <c r="D660" s="64" t="s">
        <v>1519</v>
      </c>
      <c r="E660" s="64" t="s">
        <v>1519</v>
      </c>
      <c r="F660" s="64" t="s">
        <v>1519</v>
      </c>
      <c r="G660" s="64" t="s">
        <v>1519</v>
      </c>
      <c r="H660" s="64" t="s">
        <v>1519</v>
      </c>
      <c r="I660" s="64" t="s">
        <v>1520</v>
      </c>
      <c r="J660" s="64" t="s">
        <v>1519</v>
      </c>
      <c r="K660" s="64" t="s">
        <v>1446</v>
      </c>
      <c r="L660" s="64" t="s">
        <v>1521</v>
      </c>
      <c r="M660" s="64" t="s">
        <v>1519</v>
      </c>
      <c r="N660" s="64" t="s">
        <v>1519</v>
      </c>
      <c r="O660" s="64" t="s">
        <v>1519</v>
      </c>
      <c r="P660" s="64" t="s">
        <v>1520</v>
      </c>
      <c r="Q660" s="64" t="s">
        <v>1446</v>
      </c>
      <c r="R660" s="64" t="s">
        <v>1519</v>
      </c>
      <c r="S660" s="64" t="s">
        <v>1446</v>
      </c>
      <c r="T660" s="64" t="s">
        <v>1521</v>
      </c>
      <c r="U660" s="64" t="s">
        <v>1519</v>
      </c>
      <c r="V660" s="64" t="s">
        <v>1519</v>
      </c>
      <c r="W660" s="64" t="s">
        <v>1520</v>
      </c>
      <c r="X660" s="64" t="s">
        <v>1519</v>
      </c>
      <c r="Y660" s="64" t="s">
        <v>1519</v>
      </c>
      <c r="Z660" s="64" t="s">
        <v>1519</v>
      </c>
      <c r="AA660" s="64" t="s">
        <v>1519</v>
      </c>
      <c r="AB660" s="64" t="s">
        <v>1521</v>
      </c>
      <c r="AC660" s="64" t="s">
        <v>1519</v>
      </c>
      <c r="AD660" s="64" t="s">
        <v>1520</v>
      </c>
      <c r="AE660" s="64" t="s">
        <v>1519</v>
      </c>
      <c r="AF660" s="64" t="s">
        <v>1519</v>
      </c>
      <c r="AG660" s="64"/>
      <c r="AH660" s="64">
        <f t="shared" si="52"/>
        <v>30</v>
      </c>
      <c r="AI660" s="64">
        <f t="shared" si="53"/>
        <v>20</v>
      </c>
      <c r="AJ660" s="64">
        <f t="shared" si="54"/>
        <v>3</v>
      </c>
      <c r="AK660" s="64">
        <f t="shared" si="55"/>
        <v>4</v>
      </c>
      <c r="AL660" s="64">
        <f t="shared" si="56"/>
        <v>3</v>
      </c>
    </row>
    <row r="661" spans="1:38">
      <c r="A661" s="63" t="str">
        <f>[1]Employee_Master!A657</f>
        <v>EMP0655</v>
      </c>
      <c r="B661" s="63" t="str">
        <f>[1]Employee_Master!B657</f>
        <v>Arjun Ahmed</v>
      </c>
      <c r="C661" s="64" t="s">
        <v>1519</v>
      </c>
      <c r="D661" s="64" t="s">
        <v>1519</v>
      </c>
      <c r="E661" s="64" t="s">
        <v>1519</v>
      </c>
      <c r="F661" s="64" t="s">
        <v>1519</v>
      </c>
      <c r="G661" s="64" t="s">
        <v>1519</v>
      </c>
      <c r="H661" s="64" t="s">
        <v>1519</v>
      </c>
      <c r="I661" s="64" t="s">
        <v>1520</v>
      </c>
      <c r="J661" s="64" t="s">
        <v>1446</v>
      </c>
      <c r="K661" s="64" t="s">
        <v>1519</v>
      </c>
      <c r="L661" s="64" t="s">
        <v>1521</v>
      </c>
      <c r="M661" s="64" t="s">
        <v>1519</v>
      </c>
      <c r="N661" s="64" t="s">
        <v>1519</v>
      </c>
      <c r="O661" s="64" t="s">
        <v>1519</v>
      </c>
      <c r="P661" s="64" t="s">
        <v>1520</v>
      </c>
      <c r="Q661" s="64" t="s">
        <v>1519</v>
      </c>
      <c r="R661" s="64" t="s">
        <v>1446</v>
      </c>
      <c r="S661" s="64" t="s">
        <v>1519</v>
      </c>
      <c r="T661" s="64" t="s">
        <v>1521</v>
      </c>
      <c r="U661" s="64" t="s">
        <v>1519</v>
      </c>
      <c r="V661" s="64" t="s">
        <v>1519</v>
      </c>
      <c r="W661" s="64" t="s">
        <v>1520</v>
      </c>
      <c r="X661" s="64" t="s">
        <v>1446</v>
      </c>
      <c r="Y661" s="64" t="s">
        <v>1519</v>
      </c>
      <c r="Z661" s="64" t="s">
        <v>1519</v>
      </c>
      <c r="AA661" s="64" t="s">
        <v>1519</v>
      </c>
      <c r="AB661" s="64" t="s">
        <v>1521</v>
      </c>
      <c r="AC661" s="64" t="s">
        <v>1446</v>
      </c>
      <c r="AD661" s="64" t="s">
        <v>1520</v>
      </c>
      <c r="AE661" s="64" t="s">
        <v>1519</v>
      </c>
      <c r="AF661" s="64" t="s">
        <v>1446</v>
      </c>
      <c r="AG661" s="64"/>
      <c r="AH661" s="64">
        <f t="shared" si="52"/>
        <v>30</v>
      </c>
      <c r="AI661" s="64">
        <f t="shared" si="53"/>
        <v>18</v>
      </c>
      <c r="AJ661" s="64">
        <f t="shared" si="54"/>
        <v>3</v>
      </c>
      <c r="AK661" s="64">
        <f t="shared" si="55"/>
        <v>4</v>
      </c>
      <c r="AL661" s="64">
        <f t="shared" si="56"/>
        <v>5</v>
      </c>
    </row>
    <row r="662" spans="1:38">
      <c r="A662" s="63" t="str">
        <f>[1]Employee_Master!A658</f>
        <v>EMP0656</v>
      </c>
      <c r="B662" s="63" t="str">
        <f>[1]Employee_Master!B658</f>
        <v>Arjun Gupta</v>
      </c>
      <c r="C662" s="64" t="s">
        <v>1519</v>
      </c>
      <c r="D662" s="64" t="s">
        <v>1446</v>
      </c>
      <c r="E662" s="64" t="s">
        <v>1519</v>
      </c>
      <c r="F662" s="64" t="s">
        <v>1519</v>
      </c>
      <c r="G662" s="64" t="s">
        <v>1519</v>
      </c>
      <c r="H662" s="64" t="s">
        <v>1446</v>
      </c>
      <c r="I662" s="64" t="s">
        <v>1520</v>
      </c>
      <c r="J662" s="64" t="s">
        <v>1519</v>
      </c>
      <c r="K662" s="64" t="s">
        <v>1519</v>
      </c>
      <c r="L662" s="64" t="s">
        <v>1521</v>
      </c>
      <c r="M662" s="64" t="s">
        <v>1519</v>
      </c>
      <c r="N662" s="64" t="s">
        <v>1519</v>
      </c>
      <c r="O662" s="64" t="s">
        <v>1446</v>
      </c>
      <c r="P662" s="64" t="s">
        <v>1520</v>
      </c>
      <c r="Q662" s="64" t="s">
        <v>1446</v>
      </c>
      <c r="R662" s="64" t="s">
        <v>1519</v>
      </c>
      <c r="S662" s="64" t="s">
        <v>1519</v>
      </c>
      <c r="T662" s="64" t="s">
        <v>1521</v>
      </c>
      <c r="U662" s="64" t="s">
        <v>1519</v>
      </c>
      <c r="V662" s="64" t="s">
        <v>1519</v>
      </c>
      <c r="W662" s="64" t="s">
        <v>1520</v>
      </c>
      <c r="X662" s="64" t="s">
        <v>1519</v>
      </c>
      <c r="Y662" s="64" t="s">
        <v>1519</v>
      </c>
      <c r="Z662" s="64" t="s">
        <v>1519</v>
      </c>
      <c r="AA662" s="64" t="s">
        <v>1519</v>
      </c>
      <c r="AB662" s="64" t="s">
        <v>1521</v>
      </c>
      <c r="AC662" s="64" t="s">
        <v>1519</v>
      </c>
      <c r="AD662" s="64" t="s">
        <v>1520</v>
      </c>
      <c r="AE662" s="64" t="s">
        <v>1446</v>
      </c>
      <c r="AF662" s="64" t="s">
        <v>1519</v>
      </c>
      <c r="AG662" s="64"/>
      <c r="AH662" s="64">
        <f t="shared" si="52"/>
        <v>30</v>
      </c>
      <c r="AI662" s="64">
        <f t="shared" si="53"/>
        <v>18</v>
      </c>
      <c r="AJ662" s="64">
        <f t="shared" si="54"/>
        <v>3</v>
      </c>
      <c r="AK662" s="64">
        <f t="shared" si="55"/>
        <v>4</v>
      </c>
      <c r="AL662" s="64">
        <f t="shared" si="56"/>
        <v>5</v>
      </c>
    </row>
    <row r="663" spans="1:38">
      <c r="A663" s="63" t="str">
        <f>[1]Employee_Master!A659</f>
        <v>EMP0657</v>
      </c>
      <c r="B663" s="63" t="str">
        <f>[1]Employee_Master!B659</f>
        <v>Arjun Kumar</v>
      </c>
      <c r="C663" s="64" t="s">
        <v>1519</v>
      </c>
      <c r="D663" s="64" t="s">
        <v>1519</v>
      </c>
      <c r="E663" s="64" t="s">
        <v>1519</v>
      </c>
      <c r="F663" s="64" t="s">
        <v>1519</v>
      </c>
      <c r="G663" s="64" t="s">
        <v>1519</v>
      </c>
      <c r="H663" s="64" t="s">
        <v>1519</v>
      </c>
      <c r="I663" s="64" t="s">
        <v>1520</v>
      </c>
      <c r="J663" s="64" t="s">
        <v>1519</v>
      </c>
      <c r="K663" s="64" t="s">
        <v>1519</v>
      </c>
      <c r="L663" s="64" t="s">
        <v>1521</v>
      </c>
      <c r="M663" s="64" t="s">
        <v>1519</v>
      </c>
      <c r="N663" s="64" t="s">
        <v>1519</v>
      </c>
      <c r="O663" s="64" t="s">
        <v>1519</v>
      </c>
      <c r="P663" s="64" t="s">
        <v>1520</v>
      </c>
      <c r="Q663" s="64" t="s">
        <v>1519</v>
      </c>
      <c r="R663" s="64" t="s">
        <v>1519</v>
      </c>
      <c r="S663" s="64" t="s">
        <v>1519</v>
      </c>
      <c r="T663" s="64" t="s">
        <v>1521</v>
      </c>
      <c r="U663" s="64" t="s">
        <v>1519</v>
      </c>
      <c r="V663" s="64" t="s">
        <v>1519</v>
      </c>
      <c r="W663" s="64" t="s">
        <v>1520</v>
      </c>
      <c r="X663" s="64" t="s">
        <v>1519</v>
      </c>
      <c r="Y663" s="64" t="s">
        <v>1519</v>
      </c>
      <c r="Z663" s="64" t="s">
        <v>1519</v>
      </c>
      <c r="AA663" s="64" t="s">
        <v>1446</v>
      </c>
      <c r="AB663" s="64" t="s">
        <v>1521</v>
      </c>
      <c r="AC663" s="64" t="s">
        <v>1519</v>
      </c>
      <c r="AD663" s="64" t="s">
        <v>1520</v>
      </c>
      <c r="AE663" s="64" t="s">
        <v>1446</v>
      </c>
      <c r="AF663" s="64" t="s">
        <v>1519</v>
      </c>
      <c r="AG663" s="64"/>
      <c r="AH663" s="64">
        <f t="shared" si="52"/>
        <v>30</v>
      </c>
      <c r="AI663" s="64">
        <f t="shared" si="53"/>
        <v>21</v>
      </c>
      <c r="AJ663" s="64">
        <f t="shared" si="54"/>
        <v>3</v>
      </c>
      <c r="AK663" s="64">
        <f t="shared" si="55"/>
        <v>4</v>
      </c>
      <c r="AL663" s="64">
        <f t="shared" si="56"/>
        <v>2</v>
      </c>
    </row>
    <row r="664" spans="1:38">
      <c r="A664" s="63" t="str">
        <f>[1]Employee_Master!A660</f>
        <v>EMP0658</v>
      </c>
      <c r="B664" s="63" t="str">
        <f>[1]Employee_Master!B660</f>
        <v>Arjun Verma</v>
      </c>
      <c r="C664" s="64" t="s">
        <v>1519</v>
      </c>
      <c r="D664" s="64" t="s">
        <v>1519</v>
      </c>
      <c r="E664" s="64" t="s">
        <v>1519</v>
      </c>
      <c r="F664" s="64" t="s">
        <v>1446</v>
      </c>
      <c r="G664" s="64" t="s">
        <v>1519</v>
      </c>
      <c r="H664" s="64" t="s">
        <v>1519</v>
      </c>
      <c r="I664" s="64" t="s">
        <v>1520</v>
      </c>
      <c r="J664" s="64" t="s">
        <v>1519</v>
      </c>
      <c r="K664" s="64" t="s">
        <v>1519</v>
      </c>
      <c r="L664" s="64" t="s">
        <v>1521</v>
      </c>
      <c r="M664" s="64" t="s">
        <v>1519</v>
      </c>
      <c r="N664" s="64" t="s">
        <v>1519</v>
      </c>
      <c r="O664" s="64" t="s">
        <v>1519</v>
      </c>
      <c r="P664" s="64" t="s">
        <v>1520</v>
      </c>
      <c r="Q664" s="64" t="s">
        <v>1519</v>
      </c>
      <c r="R664" s="64" t="s">
        <v>1446</v>
      </c>
      <c r="S664" s="64" t="s">
        <v>1519</v>
      </c>
      <c r="T664" s="64" t="s">
        <v>1521</v>
      </c>
      <c r="U664" s="64" t="s">
        <v>1519</v>
      </c>
      <c r="V664" s="64" t="s">
        <v>1519</v>
      </c>
      <c r="W664" s="64" t="s">
        <v>1520</v>
      </c>
      <c r="X664" s="64" t="s">
        <v>1519</v>
      </c>
      <c r="Y664" s="64" t="s">
        <v>1519</v>
      </c>
      <c r="Z664" s="64" t="s">
        <v>1446</v>
      </c>
      <c r="AA664" s="64" t="s">
        <v>1519</v>
      </c>
      <c r="AB664" s="64" t="s">
        <v>1521</v>
      </c>
      <c r="AC664" s="64" t="s">
        <v>1519</v>
      </c>
      <c r="AD664" s="64" t="s">
        <v>1520</v>
      </c>
      <c r="AE664" s="64" t="s">
        <v>1519</v>
      </c>
      <c r="AF664" s="64" t="s">
        <v>1519</v>
      </c>
      <c r="AG664" s="64"/>
      <c r="AH664" s="64">
        <f t="shared" si="52"/>
        <v>30</v>
      </c>
      <c r="AI664" s="64">
        <f t="shared" si="53"/>
        <v>20</v>
      </c>
      <c r="AJ664" s="64">
        <f t="shared" si="54"/>
        <v>3</v>
      </c>
      <c r="AK664" s="64">
        <f t="shared" si="55"/>
        <v>4</v>
      </c>
      <c r="AL664" s="64">
        <f t="shared" si="56"/>
        <v>3</v>
      </c>
    </row>
    <row r="665" spans="1:38">
      <c r="A665" s="63" t="str">
        <f>[1]Employee_Master!A661</f>
        <v>EMP0659</v>
      </c>
      <c r="B665" s="63" t="str">
        <f>[1]Employee_Master!B661</f>
        <v>Arjun Patel</v>
      </c>
      <c r="C665" s="64" t="s">
        <v>1446</v>
      </c>
      <c r="D665" s="64" t="s">
        <v>1519</v>
      </c>
      <c r="E665" s="64" t="s">
        <v>1519</v>
      </c>
      <c r="F665" s="64" t="s">
        <v>1446</v>
      </c>
      <c r="G665" s="64" t="s">
        <v>1519</v>
      </c>
      <c r="H665" s="64" t="s">
        <v>1519</v>
      </c>
      <c r="I665" s="64" t="s">
        <v>1520</v>
      </c>
      <c r="J665" s="64" t="s">
        <v>1519</v>
      </c>
      <c r="K665" s="64" t="s">
        <v>1446</v>
      </c>
      <c r="L665" s="64" t="s">
        <v>1521</v>
      </c>
      <c r="M665" s="64" t="s">
        <v>1519</v>
      </c>
      <c r="N665" s="64" t="s">
        <v>1519</v>
      </c>
      <c r="O665" s="64" t="s">
        <v>1519</v>
      </c>
      <c r="P665" s="64" t="s">
        <v>1520</v>
      </c>
      <c r="Q665" s="64" t="s">
        <v>1519</v>
      </c>
      <c r="R665" s="64" t="s">
        <v>1519</v>
      </c>
      <c r="S665" s="64" t="s">
        <v>1446</v>
      </c>
      <c r="T665" s="64" t="s">
        <v>1521</v>
      </c>
      <c r="U665" s="64" t="s">
        <v>1519</v>
      </c>
      <c r="V665" s="64" t="s">
        <v>1446</v>
      </c>
      <c r="W665" s="64" t="s">
        <v>1520</v>
      </c>
      <c r="X665" s="64" t="s">
        <v>1519</v>
      </c>
      <c r="Y665" s="64" t="s">
        <v>1519</v>
      </c>
      <c r="Z665" s="64" t="s">
        <v>1519</v>
      </c>
      <c r="AA665" s="64" t="s">
        <v>1519</v>
      </c>
      <c r="AB665" s="64" t="s">
        <v>1521</v>
      </c>
      <c r="AC665" s="64" t="s">
        <v>1519</v>
      </c>
      <c r="AD665" s="64" t="s">
        <v>1520</v>
      </c>
      <c r="AE665" s="64" t="s">
        <v>1519</v>
      </c>
      <c r="AF665" s="64" t="s">
        <v>1519</v>
      </c>
      <c r="AG665" s="64"/>
      <c r="AH665" s="64">
        <f t="shared" si="52"/>
        <v>30</v>
      </c>
      <c r="AI665" s="64">
        <f t="shared" si="53"/>
        <v>18</v>
      </c>
      <c r="AJ665" s="64">
        <f t="shared" si="54"/>
        <v>3</v>
      </c>
      <c r="AK665" s="64">
        <f t="shared" si="55"/>
        <v>4</v>
      </c>
      <c r="AL665" s="64">
        <f t="shared" si="56"/>
        <v>5</v>
      </c>
    </row>
    <row r="666" spans="1:38">
      <c r="A666" s="63" t="str">
        <f>[1]Employee_Master!A662</f>
        <v>EMP0660</v>
      </c>
      <c r="B666" s="63" t="str">
        <f>[1]Employee_Master!B662</f>
        <v>Arjun Ansari</v>
      </c>
      <c r="C666" s="64" t="s">
        <v>1519</v>
      </c>
      <c r="D666" s="64" t="s">
        <v>1519</v>
      </c>
      <c r="E666" s="64" t="s">
        <v>1519</v>
      </c>
      <c r="F666" s="64" t="s">
        <v>1446</v>
      </c>
      <c r="G666" s="64" t="s">
        <v>1519</v>
      </c>
      <c r="H666" s="64" t="s">
        <v>1519</v>
      </c>
      <c r="I666" s="64" t="s">
        <v>1520</v>
      </c>
      <c r="J666" s="64" t="s">
        <v>1519</v>
      </c>
      <c r="K666" s="64" t="s">
        <v>1519</v>
      </c>
      <c r="L666" s="64" t="s">
        <v>1521</v>
      </c>
      <c r="M666" s="64" t="s">
        <v>1519</v>
      </c>
      <c r="N666" s="64" t="s">
        <v>1519</v>
      </c>
      <c r="O666" s="64" t="s">
        <v>1519</v>
      </c>
      <c r="P666" s="64" t="s">
        <v>1520</v>
      </c>
      <c r="Q666" s="64" t="s">
        <v>1519</v>
      </c>
      <c r="R666" s="64" t="s">
        <v>1519</v>
      </c>
      <c r="S666" s="64" t="s">
        <v>1519</v>
      </c>
      <c r="T666" s="64" t="s">
        <v>1521</v>
      </c>
      <c r="U666" s="64" t="s">
        <v>1519</v>
      </c>
      <c r="V666" s="64" t="s">
        <v>1519</v>
      </c>
      <c r="W666" s="64" t="s">
        <v>1520</v>
      </c>
      <c r="X666" s="64" t="s">
        <v>1519</v>
      </c>
      <c r="Y666" s="64" t="s">
        <v>1519</v>
      </c>
      <c r="Z666" s="64" t="s">
        <v>1519</v>
      </c>
      <c r="AA666" s="64" t="s">
        <v>1519</v>
      </c>
      <c r="AB666" s="64" t="s">
        <v>1521</v>
      </c>
      <c r="AC666" s="64" t="s">
        <v>1446</v>
      </c>
      <c r="AD666" s="64" t="s">
        <v>1520</v>
      </c>
      <c r="AE666" s="64" t="s">
        <v>1519</v>
      </c>
      <c r="AF666" s="64" t="s">
        <v>1519</v>
      </c>
      <c r="AG666" s="64"/>
      <c r="AH666" s="64">
        <f t="shared" si="52"/>
        <v>30</v>
      </c>
      <c r="AI666" s="64">
        <f t="shared" si="53"/>
        <v>21</v>
      </c>
      <c r="AJ666" s="64">
        <f t="shared" si="54"/>
        <v>3</v>
      </c>
      <c r="AK666" s="64">
        <f t="shared" si="55"/>
        <v>4</v>
      </c>
      <c r="AL666" s="64">
        <f t="shared" si="56"/>
        <v>2</v>
      </c>
    </row>
    <row r="667" spans="1:38">
      <c r="A667" s="63" t="str">
        <f>[1]Employee_Master!A663</f>
        <v>EMP0661</v>
      </c>
      <c r="B667" s="63" t="str">
        <f>[1]Employee_Master!B663</f>
        <v>Arjun Das</v>
      </c>
      <c r="C667" s="64" t="s">
        <v>1519</v>
      </c>
      <c r="D667" s="64" t="s">
        <v>1519</v>
      </c>
      <c r="E667" s="64" t="s">
        <v>1519</v>
      </c>
      <c r="F667" s="64" t="s">
        <v>1519</v>
      </c>
      <c r="G667" s="64" t="s">
        <v>1519</v>
      </c>
      <c r="H667" s="64" t="s">
        <v>1519</v>
      </c>
      <c r="I667" s="64" t="s">
        <v>1520</v>
      </c>
      <c r="J667" s="64" t="s">
        <v>1519</v>
      </c>
      <c r="K667" s="64" t="s">
        <v>1519</v>
      </c>
      <c r="L667" s="64" t="s">
        <v>1521</v>
      </c>
      <c r="M667" s="64" t="s">
        <v>1446</v>
      </c>
      <c r="N667" s="64" t="s">
        <v>1519</v>
      </c>
      <c r="O667" s="64" t="s">
        <v>1519</v>
      </c>
      <c r="P667" s="64" t="s">
        <v>1520</v>
      </c>
      <c r="Q667" s="64" t="s">
        <v>1519</v>
      </c>
      <c r="R667" s="64" t="s">
        <v>1519</v>
      </c>
      <c r="S667" s="64" t="s">
        <v>1519</v>
      </c>
      <c r="T667" s="64" t="s">
        <v>1521</v>
      </c>
      <c r="U667" s="64" t="s">
        <v>1519</v>
      </c>
      <c r="V667" s="64" t="s">
        <v>1519</v>
      </c>
      <c r="W667" s="64" t="s">
        <v>1520</v>
      </c>
      <c r="X667" s="64" t="s">
        <v>1519</v>
      </c>
      <c r="Y667" s="64" t="s">
        <v>1519</v>
      </c>
      <c r="Z667" s="64" t="s">
        <v>1519</v>
      </c>
      <c r="AA667" s="64" t="s">
        <v>1519</v>
      </c>
      <c r="AB667" s="64" t="s">
        <v>1521</v>
      </c>
      <c r="AC667" s="64" t="s">
        <v>1446</v>
      </c>
      <c r="AD667" s="64" t="s">
        <v>1520</v>
      </c>
      <c r="AE667" s="64" t="s">
        <v>1519</v>
      </c>
      <c r="AF667" s="64" t="s">
        <v>1519</v>
      </c>
      <c r="AG667" s="64"/>
      <c r="AH667" s="64">
        <f t="shared" si="52"/>
        <v>30</v>
      </c>
      <c r="AI667" s="64">
        <f t="shared" si="53"/>
        <v>21</v>
      </c>
      <c r="AJ667" s="64">
        <f t="shared" si="54"/>
        <v>3</v>
      </c>
      <c r="AK667" s="64">
        <f t="shared" si="55"/>
        <v>4</v>
      </c>
      <c r="AL667" s="64">
        <f t="shared" si="56"/>
        <v>2</v>
      </c>
    </row>
    <row r="668" spans="1:38">
      <c r="A668" s="63" t="str">
        <f>[1]Employee_Master!A664</f>
        <v>EMP0662</v>
      </c>
      <c r="B668" s="63" t="str">
        <f>[1]Employee_Master!B664</f>
        <v>Arjun Babu</v>
      </c>
      <c r="C668" s="64" t="s">
        <v>1519</v>
      </c>
      <c r="D668" s="64" t="s">
        <v>1446</v>
      </c>
      <c r="E668" s="64" t="s">
        <v>1519</v>
      </c>
      <c r="F668" s="64" t="s">
        <v>1446</v>
      </c>
      <c r="G668" s="64" t="s">
        <v>1519</v>
      </c>
      <c r="H668" s="64" t="s">
        <v>1519</v>
      </c>
      <c r="I668" s="64" t="s">
        <v>1520</v>
      </c>
      <c r="J668" s="64" t="s">
        <v>1519</v>
      </c>
      <c r="K668" s="64" t="s">
        <v>1519</v>
      </c>
      <c r="L668" s="64" t="s">
        <v>1521</v>
      </c>
      <c r="M668" s="64" t="s">
        <v>1519</v>
      </c>
      <c r="N668" s="64" t="s">
        <v>1446</v>
      </c>
      <c r="O668" s="64" t="s">
        <v>1446</v>
      </c>
      <c r="P668" s="64" t="s">
        <v>1520</v>
      </c>
      <c r="Q668" s="64" t="s">
        <v>1446</v>
      </c>
      <c r="R668" s="64" t="s">
        <v>1519</v>
      </c>
      <c r="S668" s="64" t="s">
        <v>1519</v>
      </c>
      <c r="T668" s="64" t="s">
        <v>1521</v>
      </c>
      <c r="U668" s="64" t="s">
        <v>1519</v>
      </c>
      <c r="V668" s="64" t="s">
        <v>1519</v>
      </c>
      <c r="W668" s="64" t="s">
        <v>1520</v>
      </c>
      <c r="X668" s="64" t="s">
        <v>1519</v>
      </c>
      <c r="Y668" s="64" t="s">
        <v>1446</v>
      </c>
      <c r="Z668" s="64" t="s">
        <v>1519</v>
      </c>
      <c r="AA668" s="64" t="s">
        <v>1519</v>
      </c>
      <c r="AB668" s="64" t="s">
        <v>1521</v>
      </c>
      <c r="AC668" s="64" t="s">
        <v>1519</v>
      </c>
      <c r="AD668" s="64" t="s">
        <v>1520</v>
      </c>
      <c r="AE668" s="64" t="s">
        <v>1446</v>
      </c>
      <c r="AF668" s="64" t="s">
        <v>1519</v>
      </c>
      <c r="AG668" s="64"/>
      <c r="AH668" s="64">
        <f t="shared" si="52"/>
        <v>30</v>
      </c>
      <c r="AI668" s="64">
        <f t="shared" si="53"/>
        <v>16</v>
      </c>
      <c r="AJ668" s="64">
        <f t="shared" si="54"/>
        <v>3</v>
      </c>
      <c r="AK668" s="64">
        <f t="shared" si="55"/>
        <v>4</v>
      </c>
      <c r="AL668" s="64">
        <f t="shared" si="56"/>
        <v>7</v>
      </c>
    </row>
    <row r="669" spans="1:38">
      <c r="A669" s="63" t="str">
        <f>[1]Employee_Master!A665</f>
        <v>EMP0663</v>
      </c>
      <c r="B669" s="63" t="str">
        <f>[1]Employee_Master!B665</f>
        <v>Arjun Mehta</v>
      </c>
      <c r="C669" s="64" t="s">
        <v>1519</v>
      </c>
      <c r="D669" s="64" t="s">
        <v>1519</v>
      </c>
      <c r="E669" s="64" t="s">
        <v>1519</v>
      </c>
      <c r="F669" s="64" t="s">
        <v>1519</v>
      </c>
      <c r="G669" s="64" t="s">
        <v>1519</v>
      </c>
      <c r="H669" s="64" t="s">
        <v>1519</v>
      </c>
      <c r="I669" s="64" t="s">
        <v>1520</v>
      </c>
      <c r="J669" s="64" t="s">
        <v>1519</v>
      </c>
      <c r="K669" s="64" t="s">
        <v>1519</v>
      </c>
      <c r="L669" s="64" t="s">
        <v>1521</v>
      </c>
      <c r="M669" s="64" t="s">
        <v>1519</v>
      </c>
      <c r="N669" s="64" t="s">
        <v>1519</v>
      </c>
      <c r="O669" s="64" t="s">
        <v>1519</v>
      </c>
      <c r="P669" s="64" t="s">
        <v>1520</v>
      </c>
      <c r="Q669" s="64" t="s">
        <v>1519</v>
      </c>
      <c r="R669" s="64" t="s">
        <v>1519</v>
      </c>
      <c r="S669" s="64" t="s">
        <v>1519</v>
      </c>
      <c r="T669" s="64" t="s">
        <v>1521</v>
      </c>
      <c r="U669" s="64" t="s">
        <v>1519</v>
      </c>
      <c r="V669" s="64" t="s">
        <v>1519</v>
      </c>
      <c r="W669" s="64" t="s">
        <v>1520</v>
      </c>
      <c r="X669" s="64" t="s">
        <v>1519</v>
      </c>
      <c r="Y669" s="64" t="s">
        <v>1519</v>
      </c>
      <c r="Z669" s="64" t="s">
        <v>1519</v>
      </c>
      <c r="AA669" s="64" t="s">
        <v>1446</v>
      </c>
      <c r="AB669" s="64" t="s">
        <v>1521</v>
      </c>
      <c r="AC669" s="64" t="s">
        <v>1519</v>
      </c>
      <c r="AD669" s="64" t="s">
        <v>1520</v>
      </c>
      <c r="AE669" s="64" t="s">
        <v>1446</v>
      </c>
      <c r="AF669" s="64" t="s">
        <v>1519</v>
      </c>
      <c r="AG669" s="64"/>
      <c r="AH669" s="64">
        <f t="shared" si="52"/>
        <v>30</v>
      </c>
      <c r="AI669" s="64">
        <f t="shared" si="53"/>
        <v>21</v>
      </c>
      <c r="AJ669" s="64">
        <f t="shared" si="54"/>
        <v>3</v>
      </c>
      <c r="AK669" s="64">
        <f t="shared" si="55"/>
        <v>4</v>
      </c>
      <c r="AL669" s="64">
        <f t="shared" si="56"/>
        <v>2</v>
      </c>
    </row>
    <row r="670" spans="1:38">
      <c r="A670" s="63" t="str">
        <f>[1]Employee_Master!A666</f>
        <v>EMP0664</v>
      </c>
      <c r="B670" s="63" t="str">
        <f>[1]Employee_Master!B666</f>
        <v>Arjun Pal</v>
      </c>
      <c r="C670" s="64" t="s">
        <v>1519</v>
      </c>
      <c r="D670" s="64" t="s">
        <v>1519</v>
      </c>
      <c r="E670" s="64" t="s">
        <v>1519</v>
      </c>
      <c r="F670" s="64" t="s">
        <v>1519</v>
      </c>
      <c r="G670" s="64" t="s">
        <v>1519</v>
      </c>
      <c r="H670" s="64" t="s">
        <v>1446</v>
      </c>
      <c r="I670" s="64" t="s">
        <v>1520</v>
      </c>
      <c r="J670" s="64" t="s">
        <v>1519</v>
      </c>
      <c r="K670" s="64" t="s">
        <v>1519</v>
      </c>
      <c r="L670" s="64" t="s">
        <v>1521</v>
      </c>
      <c r="M670" s="64" t="s">
        <v>1519</v>
      </c>
      <c r="N670" s="64" t="s">
        <v>1519</v>
      </c>
      <c r="O670" s="64" t="s">
        <v>1519</v>
      </c>
      <c r="P670" s="64" t="s">
        <v>1520</v>
      </c>
      <c r="Q670" s="64" t="s">
        <v>1519</v>
      </c>
      <c r="R670" s="64" t="s">
        <v>1519</v>
      </c>
      <c r="S670" s="64" t="s">
        <v>1519</v>
      </c>
      <c r="T670" s="64" t="s">
        <v>1521</v>
      </c>
      <c r="U670" s="64" t="s">
        <v>1519</v>
      </c>
      <c r="V670" s="64" t="s">
        <v>1446</v>
      </c>
      <c r="W670" s="64" t="s">
        <v>1520</v>
      </c>
      <c r="X670" s="64" t="s">
        <v>1519</v>
      </c>
      <c r="Y670" s="64" t="s">
        <v>1519</v>
      </c>
      <c r="Z670" s="64" t="s">
        <v>1519</v>
      </c>
      <c r="AA670" s="64" t="s">
        <v>1519</v>
      </c>
      <c r="AB670" s="64" t="s">
        <v>1521</v>
      </c>
      <c r="AC670" s="64" t="s">
        <v>1519</v>
      </c>
      <c r="AD670" s="64" t="s">
        <v>1520</v>
      </c>
      <c r="AE670" s="64" t="s">
        <v>1519</v>
      </c>
      <c r="AF670" s="64" t="s">
        <v>1446</v>
      </c>
      <c r="AG670" s="64"/>
      <c r="AH670" s="64">
        <f t="shared" si="52"/>
        <v>30</v>
      </c>
      <c r="AI670" s="64">
        <f t="shared" si="53"/>
        <v>20</v>
      </c>
      <c r="AJ670" s="64">
        <f t="shared" si="54"/>
        <v>3</v>
      </c>
      <c r="AK670" s="64">
        <f t="shared" si="55"/>
        <v>4</v>
      </c>
      <c r="AL670" s="64">
        <f t="shared" si="56"/>
        <v>3</v>
      </c>
    </row>
    <row r="671" spans="1:38">
      <c r="A671" s="63" t="str">
        <f>[1]Employee_Master!A667</f>
        <v>EMP0665</v>
      </c>
      <c r="B671" s="63" t="str">
        <f>[1]Employee_Master!B667</f>
        <v>Arjun Lal</v>
      </c>
      <c r="C671" s="64" t="s">
        <v>1446</v>
      </c>
      <c r="D671" s="64" t="s">
        <v>1519</v>
      </c>
      <c r="E671" s="64" t="s">
        <v>1519</v>
      </c>
      <c r="F671" s="64" t="s">
        <v>1519</v>
      </c>
      <c r="G671" s="64" t="s">
        <v>1519</v>
      </c>
      <c r="H671" s="64" t="s">
        <v>1519</v>
      </c>
      <c r="I671" s="64" t="s">
        <v>1520</v>
      </c>
      <c r="J671" s="64" t="s">
        <v>1519</v>
      </c>
      <c r="K671" s="64" t="s">
        <v>1519</v>
      </c>
      <c r="L671" s="64" t="s">
        <v>1521</v>
      </c>
      <c r="M671" s="64" t="s">
        <v>1519</v>
      </c>
      <c r="N671" s="64" t="s">
        <v>1519</v>
      </c>
      <c r="O671" s="64" t="s">
        <v>1446</v>
      </c>
      <c r="P671" s="64" t="s">
        <v>1520</v>
      </c>
      <c r="Q671" s="64" t="s">
        <v>1519</v>
      </c>
      <c r="R671" s="64" t="s">
        <v>1519</v>
      </c>
      <c r="S671" s="64" t="s">
        <v>1519</v>
      </c>
      <c r="T671" s="64" t="s">
        <v>1521</v>
      </c>
      <c r="U671" s="64" t="s">
        <v>1446</v>
      </c>
      <c r="V671" s="64" t="s">
        <v>1519</v>
      </c>
      <c r="W671" s="64" t="s">
        <v>1520</v>
      </c>
      <c r="X671" s="64" t="s">
        <v>1519</v>
      </c>
      <c r="Y671" s="64" t="s">
        <v>1446</v>
      </c>
      <c r="Z671" s="64" t="s">
        <v>1519</v>
      </c>
      <c r="AA671" s="64" t="s">
        <v>1519</v>
      </c>
      <c r="AB671" s="64" t="s">
        <v>1521</v>
      </c>
      <c r="AC671" s="64" t="s">
        <v>1519</v>
      </c>
      <c r="AD671" s="64" t="s">
        <v>1520</v>
      </c>
      <c r="AE671" s="64" t="s">
        <v>1446</v>
      </c>
      <c r="AF671" s="64" t="s">
        <v>1519</v>
      </c>
      <c r="AG671" s="64"/>
      <c r="AH671" s="64">
        <f t="shared" si="52"/>
        <v>30</v>
      </c>
      <c r="AI671" s="64">
        <f t="shared" si="53"/>
        <v>18</v>
      </c>
      <c r="AJ671" s="64">
        <f t="shared" si="54"/>
        <v>3</v>
      </c>
      <c r="AK671" s="64">
        <f t="shared" si="55"/>
        <v>4</v>
      </c>
      <c r="AL671" s="64">
        <f t="shared" si="56"/>
        <v>5</v>
      </c>
    </row>
    <row r="672" spans="1:38">
      <c r="A672" s="63" t="str">
        <f>[1]Employee_Master!A668</f>
        <v>EMP0666</v>
      </c>
      <c r="B672" s="63" t="str">
        <f>[1]Employee_Master!B668</f>
        <v>Arjun Mian</v>
      </c>
      <c r="C672" s="64" t="s">
        <v>1519</v>
      </c>
      <c r="D672" s="64" t="s">
        <v>1519</v>
      </c>
      <c r="E672" s="64" t="s">
        <v>1519</v>
      </c>
      <c r="F672" s="64" t="s">
        <v>1519</v>
      </c>
      <c r="G672" s="64" t="s">
        <v>1519</v>
      </c>
      <c r="H672" s="64" t="s">
        <v>1519</v>
      </c>
      <c r="I672" s="64" t="s">
        <v>1520</v>
      </c>
      <c r="J672" s="64" t="s">
        <v>1519</v>
      </c>
      <c r="K672" s="64" t="s">
        <v>1446</v>
      </c>
      <c r="L672" s="64" t="s">
        <v>1521</v>
      </c>
      <c r="M672" s="64" t="s">
        <v>1446</v>
      </c>
      <c r="N672" s="64" t="s">
        <v>1446</v>
      </c>
      <c r="O672" s="64" t="s">
        <v>1519</v>
      </c>
      <c r="P672" s="64" t="s">
        <v>1520</v>
      </c>
      <c r="Q672" s="64" t="s">
        <v>1519</v>
      </c>
      <c r="R672" s="64" t="s">
        <v>1446</v>
      </c>
      <c r="S672" s="64" t="s">
        <v>1519</v>
      </c>
      <c r="T672" s="64" t="s">
        <v>1521</v>
      </c>
      <c r="U672" s="64" t="s">
        <v>1519</v>
      </c>
      <c r="V672" s="64" t="s">
        <v>1446</v>
      </c>
      <c r="W672" s="64" t="s">
        <v>1520</v>
      </c>
      <c r="X672" s="64" t="s">
        <v>1519</v>
      </c>
      <c r="Y672" s="64" t="s">
        <v>1519</v>
      </c>
      <c r="Z672" s="64" t="s">
        <v>1519</v>
      </c>
      <c r="AA672" s="64" t="s">
        <v>1446</v>
      </c>
      <c r="AB672" s="64" t="s">
        <v>1521</v>
      </c>
      <c r="AC672" s="64" t="s">
        <v>1446</v>
      </c>
      <c r="AD672" s="64" t="s">
        <v>1520</v>
      </c>
      <c r="AE672" s="64" t="s">
        <v>1519</v>
      </c>
      <c r="AF672" s="64" t="s">
        <v>1519</v>
      </c>
      <c r="AG672" s="64"/>
      <c r="AH672" s="64">
        <f t="shared" si="52"/>
        <v>30</v>
      </c>
      <c r="AI672" s="64">
        <f t="shared" si="53"/>
        <v>16</v>
      </c>
      <c r="AJ672" s="64">
        <f t="shared" si="54"/>
        <v>3</v>
      </c>
      <c r="AK672" s="64">
        <f t="shared" si="55"/>
        <v>4</v>
      </c>
      <c r="AL672" s="64">
        <f t="shared" si="56"/>
        <v>7</v>
      </c>
    </row>
    <row r="673" spans="1:38">
      <c r="A673" s="63" t="str">
        <f>[1]Employee_Master!A669</f>
        <v>EMP0667</v>
      </c>
      <c r="B673" s="63" t="str">
        <f>[1]Employee_Master!B669</f>
        <v>Arjun Sheikh</v>
      </c>
      <c r="C673" s="64" t="s">
        <v>1519</v>
      </c>
      <c r="D673" s="64" t="s">
        <v>1519</v>
      </c>
      <c r="E673" s="64" t="s">
        <v>1519</v>
      </c>
      <c r="F673" s="64" t="s">
        <v>1519</v>
      </c>
      <c r="G673" s="64" t="s">
        <v>1446</v>
      </c>
      <c r="H673" s="64" t="s">
        <v>1519</v>
      </c>
      <c r="I673" s="64" t="s">
        <v>1520</v>
      </c>
      <c r="J673" s="64" t="s">
        <v>1519</v>
      </c>
      <c r="K673" s="64" t="s">
        <v>1519</v>
      </c>
      <c r="L673" s="64" t="s">
        <v>1521</v>
      </c>
      <c r="M673" s="64" t="s">
        <v>1446</v>
      </c>
      <c r="N673" s="64" t="s">
        <v>1519</v>
      </c>
      <c r="O673" s="64" t="s">
        <v>1446</v>
      </c>
      <c r="P673" s="64" t="s">
        <v>1520</v>
      </c>
      <c r="Q673" s="64" t="s">
        <v>1519</v>
      </c>
      <c r="R673" s="64" t="s">
        <v>1446</v>
      </c>
      <c r="S673" s="64" t="s">
        <v>1446</v>
      </c>
      <c r="T673" s="64" t="s">
        <v>1521</v>
      </c>
      <c r="U673" s="64" t="s">
        <v>1519</v>
      </c>
      <c r="V673" s="64" t="s">
        <v>1446</v>
      </c>
      <c r="W673" s="64" t="s">
        <v>1520</v>
      </c>
      <c r="X673" s="64" t="s">
        <v>1519</v>
      </c>
      <c r="Y673" s="64" t="s">
        <v>1519</v>
      </c>
      <c r="Z673" s="64" t="s">
        <v>1519</v>
      </c>
      <c r="AA673" s="64" t="s">
        <v>1519</v>
      </c>
      <c r="AB673" s="64" t="s">
        <v>1521</v>
      </c>
      <c r="AC673" s="64" t="s">
        <v>1446</v>
      </c>
      <c r="AD673" s="64" t="s">
        <v>1520</v>
      </c>
      <c r="AE673" s="64" t="s">
        <v>1519</v>
      </c>
      <c r="AF673" s="64" t="s">
        <v>1446</v>
      </c>
      <c r="AG673" s="64"/>
      <c r="AH673" s="64">
        <f t="shared" si="52"/>
        <v>30</v>
      </c>
      <c r="AI673" s="64">
        <f t="shared" si="53"/>
        <v>15</v>
      </c>
      <c r="AJ673" s="64">
        <f t="shared" si="54"/>
        <v>3</v>
      </c>
      <c r="AK673" s="64">
        <f t="shared" si="55"/>
        <v>4</v>
      </c>
      <c r="AL673" s="64">
        <f t="shared" si="56"/>
        <v>8</v>
      </c>
    </row>
    <row r="674" spans="1:38">
      <c r="A674" s="63" t="str">
        <f>[1]Employee_Master!A670</f>
        <v>EMP0668</v>
      </c>
      <c r="B674" s="63" t="str">
        <f>[1]Employee_Master!B670</f>
        <v>Arjun Suri</v>
      </c>
      <c r="C674" s="64" t="s">
        <v>1519</v>
      </c>
      <c r="D674" s="64" t="s">
        <v>1519</v>
      </c>
      <c r="E674" s="64" t="s">
        <v>1519</v>
      </c>
      <c r="F674" s="64" t="s">
        <v>1519</v>
      </c>
      <c r="G674" s="64" t="s">
        <v>1519</v>
      </c>
      <c r="H674" s="64" t="s">
        <v>1446</v>
      </c>
      <c r="I674" s="64" t="s">
        <v>1520</v>
      </c>
      <c r="J674" s="64" t="s">
        <v>1519</v>
      </c>
      <c r="K674" s="64" t="s">
        <v>1519</v>
      </c>
      <c r="L674" s="64" t="s">
        <v>1521</v>
      </c>
      <c r="M674" s="64" t="s">
        <v>1446</v>
      </c>
      <c r="N674" s="64" t="s">
        <v>1519</v>
      </c>
      <c r="O674" s="64" t="s">
        <v>1519</v>
      </c>
      <c r="P674" s="64" t="s">
        <v>1520</v>
      </c>
      <c r="Q674" s="64" t="s">
        <v>1519</v>
      </c>
      <c r="R674" s="64" t="s">
        <v>1519</v>
      </c>
      <c r="S674" s="64" t="s">
        <v>1519</v>
      </c>
      <c r="T674" s="64" t="s">
        <v>1521</v>
      </c>
      <c r="U674" s="64" t="s">
        <v>1519</v>
      </c>
      <c r="V674" s="64" t="s">
        <v>1519</v>
      </c>
      <c r="W674" s="64" t="s">
        <v>1520</v>
      </c>
      <c r="X674" s="64" t="s">
        <v>1519</v>
      </c>
      <c r="Y674" s="64" t="s">
        <v>1519</v>
      </c>
      <c r="Z674" s="64" t="s">
        <v>1519</v>
      </c>
      <c r="AA674" s="64" t="s">
        <v>1519</v>
      </c>
      <c r="AB674" s="64" t="s">
        <v>1521</v>
      </c>
      <c r="AC674" s="64" t="s">
        <v>1519</v>
      </c>
      <c r="AD674" s="64" t="s">
        <v>1520</v>
      </c>
      <c r="AE674" s="64" t="s">
        <v>1519</v>
      </c>
      <c r="AF674" s="64" t="s">
        <v>1519</v>
      </c>
      <c r="AG674" s="64"/>
      <c r="AH674" s="64">
        <f t="shared" si="52"/>
        <v>30</v>
      </c>
      <c r="AI674" s="64">
        <f t="shared" si="53"/>
        <v>21</v>
      </c>
      <c r="AJ674" s="64">
        <f t="shared" si="54"/>
        <v>3</v>
      </c>
      <c r="AK674" s="64">
        <f t="shared" si="55"/>
        <v>4</v>
      </c>
      <c r="AL674" s="64">
        <f t="shared" si="56"/>
        <v>2</v>
      </c>
    </row>
    <row r="675" spans="1:38">
      <c r="A675" s="63" t="str">
        <f>[1]Employee_Master!A671</f>
        <v>EMP0669</v>
      </c>
      <c r="B675" s="63" t="str">
        <f>[1]Employee_Master!B671</f>
        <v>Arjun Malik</v>
      </c>
      <c r="C675" s="64" t="s">
        <v>1519</v>
      </c>
      <c r="D675" s="64" t="s">
        <v>1446</v>
      </c>
      <c r="E675" s="64" t="s">
        <v>1519</v>
      </c>
      <c r="F675" s="64" t="s">
        <v>1519</v>
      </c>
      <c r="G675" s="64" t="s">
        <v>1519</v>
      </c>
      <c r="H675" s="64" t="s">
        <v>1519</v>
      </c>
      <c r="I675" s="64" t="s">
        <v>1520</v>
      </c>
      <c r="J675" s="64" t="s">
        <v>1519</v>
      </c>
      <c r="K675" s="64" t="s">
        <v>1519</v>
      </c>
      <c r="L675" s="64" t="s">
        <v>1521</v>
      </c>
      <c r="M675" s="64" t="s">
        <v>1519</v>
      </c>
      <c r="N675" s="64" t="s">
        <v>1519</v>
      </c>
      <c r="O675" s="64" t="s">
        <v>1519</v>
      </c>
      <c r="P675" s="64" t="s">
        <v>1520</v>
      </c>
      <c r="Q675" s="64" t="s">
        <v>1519</v>
      </c>
      <c r="R675" s="64" t="s">
        <v>1519</v>
      </c>
      <c r="S675" s="64" t="s">
        <v>1446</v>
      </c>
      <c r="T675" s="64" t="s">
        <v>1521</v>
      </c>
      <c r="U675" s="64" t="s">
        <v>1519</v>
      </c>
      <c r="V675" s="64" t="s">
        <v>1519</v>
      </c>
      <c r="W675" s="64" t="s">
        <v>1520</v>
      </c>
      <c r="X675" s="64" t="s">
        <v>1519</v>
      </c>
      <c r="Y675" s="64" t="s">
        <v>1519</v>
      </c>
      <c r="Z675" s="64" t="s">
        <v>1519</v>
      </c>
      <c r="AA675" s="64" t="s">
        <v>1519</v>
      </c>
      <c r="AB675" s="64" t="s">
        <v>1521</v>
      </c>
      <c r="AC675" s="64" t="s">
        <v>1519</v>
      </c>
      <c r="AD675" s="64" t="s">
        <v>1520</v>
      </c>
      <c r="AE675" s="64" t="s">
        <v>1519</v>
      </c>
      <c r="AF675" s="64" t="s">
        <v>1519</v>
      </c>
      <c r="AG675" s="64"/>
      <c r="AH675" s="64">
        <f t="shared" si="52"/>
        <v>30</v>
      </c>
      <c r="AI675" s="64">
        <f t="shared" si="53"/>
        <v>21</v>
      </c>
      <c r="AJ675" s="64">
        <f t="shared" si="54"/>
        <v>3</v>
      </c>
      <c r="AK675" s="64">
        <f t="shared" si="55"/>
        <v>4</v>
      </c>
      <c r="AL675" s="64">
        <f t="shared" si="56"/>
        <v>2</v>
      </c>
    </row>
    <row r="676" spans="1:38">
      <c r="A676" s="63" t="str">
        <f>[1]Employee_Master!A672</f>
        <v>EMP0670</v>
      </c>
      <c r="B676" s="63" t="str">
        <f>[1]Employee_Master!B672</f>
        <v>Arjun Qureshi</v>
      </c>
      <c r="C676" s="64" t="s">
        <v>1519</v>
      </c>
      <c r="D676" s="64" t="s">
        <v>1519</v>
      </c>
      <c r="E676" s="64" t="s">
        <v>1519</v>
      </c>
      <c r="F676" s="64" t="s">
        <v>1519</v>
      </c>
      <c r="G676" s="64" t="s">
        <v>1519</v>
      </c>
      <c r="H676" s="64" t="s">
        <v>1519</v>
      </c>
      <c r="I676" s="64" t="s">
        <v>1520</v>
      </c>
      <c r="J676" s="64" t="s">
        <v>1446</v>
      </c>
      <c r="K676" s="64" t="s">
        <v>1519</v>
      </c>
      <c r="L676" s="64" t="s">
        <v>1521</v>
      </c>
      <c r="M676" s="64" t="s">
        <v>1519</v>
      </c>
      <c r="N676" s="64" t="s">
        <v>1519</v>
      </c>
      <c r="O676" s="64" t="s">
        <v>1519</v>
      </c>
      <c r="P676" s="64" t="s">
        <v>1520</v>
      </c>
      <c r="Q676" s="64" t="s">
        <v>1519</v>
      </c>
      <c r="R676" s="64" t="s">
        <v>1519</v>
      </c>
      <c r="S676" s="64" t="s">
        <v>1519</v>
      </c>
      <c r="T676" s="64" t="s">
        <v>1521</v>
      </c>
      <c r="U676" s="64" t="s">
        <v>1519</v>
      </c>
      <c r="V676" s="64" t="s">
        <v>1519</v>
      </c>
      <c r="W676" s="64" t="s">
        <v>1520</v>
      </c>
      <c r="X676" s="64" t="s">
        <v>1519</v>
      </c>
      <c r="Y676" s="64" t="s">
        <v>1519</v>
      </c>
      <c r="Z676" s="64" t="s">
        <v>1519</v>
      </c>
      <c r="AA676" s="64" t="s">
        <v>1446</v>
      </c>
      <c r="AB676" s="64" t="s">
        <v>1521</v>
      </c>
      <c r="AC676" s="64" t="s">
        <v>1519</v>
      </c>
      <c r="AD676" s="64" t="s">
        <v>1520</v>
      </c>
      <c r="AE676" s="64" t="s">
        <v>1519</v>
      </c>
      <c r="AF676" s="64" t="s">
        <v>1446</v>
      </c>
      <c r="AG676" s="64"/>
      <c r="AH676" s="64">
        <f t="shared" si="52"/>
        <v>30</v>
      </c>
      <c r="AI676" s="64">
        <f t="shared" si="53"/>
        <v>20</v>
      </c>
      <c r="AJ676" s="64">
        <f t="shared" si="54"/>
        <v>3</v>
      </c>
      <c r="AK676" s="64">
        <f t="shared" si="55"/>
        <v>4</v>
      </c>
      <c r="AL676" s="64">
        <f t="shared" si="56"/>
        <v>3</v>
      </c>
    </row>
    <row r="677" spans="1:38">
      <c r="A677" s="63" t="str">
        <f>[1]Employee_Master!A673</f>
        <v>EMP0671</v>
      </c>
      <c r="B677" s="63" t="str">
        <f>[1]Employee_Master!B673</f>
        <v>Arjun Shaikh</v>
      </c>
      <c r="C677" s="64" t="s">
        <v>1446</v>
      </c>
      <c r="D677" s="64" t="s">
        <v>1519</v>
      </c>
      <c r="E677" s="64" t="s">
        <v>1519</v>
      </c>
      <c r="F677" s="64" t="s">
        <v>1519</v>
      </c>
      <c r="G677" s="64" t="s">
        <v>1446</v>
      </c>
      <c r="H677" s="64" t="s">
        <v>1446</v>
      </c>
      <c r="I677" s="64" t="s">
        <v>1520</v>
      </c>
      <c r="J677" s="64" t="s">
        <v>1519</v>
      </c>
      <c r="K677" s="64" t="s">
        <v>1519</v>
      </c>
      <c r="L677" s="64" t="s">
        <v>1521</v>
      </c>
      <c r="M677" s="64" t="s">
        <v>1519</v>
      </c>
      <c r="N677" s="64" t="s">
        <v>1519</v>
      </c>
      <c r="O677" s="64" t="s">
        <v>1519</v>
      </c>
      <c r="P677" s="64" t="s">
        <v>1520</v>
      </c>
      <c r="Q677" s="64" t="s">
        <v>1446</v>
      </c>
      <c r="R677" s="64" t="s">
        <v>1519</v>
      </c>
      <c r="S677" s="64" t="s">
        <v>1519</v>
      </c>
      <c r="T677" s="64" t="s">
        <v>1521</v>
      </c>
      <c r="U677" s="64" t="s">
        <v>1519</v>
      </c>
      <c r="V677" s="64" t="s">
        <v>1519</v>
      </c>
      <c r="W677" s="64" t="s">
        <v>1520</v>
      </c>
      <c r="X677" s="64" t="s">
        <v>1519</v>
      </c>
      <c r="Y677" s="64" t="s">
        <v>1519</v>
      </c>
      <c r="Z677" s="64" t="s">
        <v>1446</v>
      </c>
      <c r="AA677" s="64" t="s">
        <v>1519</v>
      </c>
      <c r="AB677" s="64" t="s">
        <v>1521</v>
      </c>
      <c r="AC677" s="64" t="s">
        <v>1446</v>
      </c>
      <c r="AD677" s="64" t="s">
        <v>1520</v>
      </c>
      <c r="AE677" s="64" t="s">
        <v>1519</v>
      </c>
      <c r="AF677" s="64" t="s">
        <v>1519</v>
      </c>
      <c r="AG677" s="64"/>
      <c r="AH677" s="64">
        <f t="shared" si="52"/>
        <v>30</v>
      </c>
      <c r="AI677" s="64">
        <f t="shared" si="53"/>
        <v>17</v>
      </c>
      <c r="AJ677" s="64">
        <f t="shared" si="54"/>
        <v>3</v>
      </c>
      <c r="AK677" s="64">
        <f t="shared" si="55"/>
        <v>4</v>
      </c>
      <c r="AL677" s="64">
        <f t="shared" si="56"/>
        <v>6</v>
      </c>
    </row>
    <row r="678" spans="1:38">
      <c r="A678" s="63" t="str">
        <f>[1]Employee_Master!A674</f>
        <v>EMP0672</v>
      </c>
      <c r="B678" s="63" t="str">
        <f>[1]Employee_Master!B674</f>
        <v>Arjun Chaudhary</v>
      </c>
      <c r="C678" s="64" t="s">
        <v>1446</v>
      </c>
      <c r="D678" s="64" t="s">
        <v>1519</v>
      </c>
      <c r="E678" s="64" t="s">
        <v>1519</v>
      </c>
      <c r="F678" s="64" t="s">
        <v>1446</v>
      </c>
      <c r="G678" s="64" t="s">
        <v>1519</v>
      </c>
      <c r="H678" s="64" t="s">
        <v>1519</v>
      </c>
      <c r="I678" s="64" t="s">
        <v>1520</v>
      </c>
      <c r="J678" s="64" t="s">
        <v>1446</v>
      </c>
      <c r="K678" s="64" t="s">
        <v>1519</v>
      </c>
      <c r="L678" s="64" t="s">
        <v>1521</v>
      </c>
      <c r="M678" s="64" t="s">
        <v>1519</v>
      </c>
      <c r="N678" s="64" t="s">
        <v>1519</v>
      </c>
      <c r="O678" s="64" t="s">
        <v>1519</v>
      </c>
      <c r="P678" s="64" t="s">
        <v>1520</v>
      </c>
      <c r="Q678" s="64" t="s">
        <v>1446</v>
      </c>
      <c r="R678" s="64" t="s">
        <v>1519</v>
      </c>
      <c r="S678" s="64" t="s">
        <v>1519</v>
      </c>
      <c r="T678" s="64" t="s">
        <v>1521</v>
      </c>
      <c r="U678" s="64" t="s">
        <v>1446</v>
      </c>
      <c r="V678" s="64" t="s">
        <v>1519</v>
      </c>
      <c r="W678" s="64" t="s">
        <v>1520</v>
      </c>
      <c r="X678" s="64" t="s">
        <v>1519</v>
      </c>
      <c r="Y678" s="64" t="s">
        <v>1519</v>
      </c>
      <c r="Z678" s="64" t="s">
        <v>1519</v>
      </c>
      <c r="AA678" s="64" t="s">
        <v>1519</v>
      </c>
      <c r="AB678" s="64" t="s">
        <v>1521</v>
      </c>
      <c r="AC678" s="64" t="s">
        <v>1446</v>
      </c>
      <c r="AD678" s="64" t="s">
        <v>1520</v>
      </c>
      <c r="AE678" s="64" t="s">
        <v>1519</v>
      </c>
      <c r="AF678" s="64" t="s">
        <v>1446</v>
      </c>
      <c r="AG678" s="64"/>
      <c r="AH678" s="64">
        <f t="shared" si="52"/>
        <v>30</v>
      </c>
      <c r="AI678" s="64">
        <f t="shared" si="53"/>
        <v>16</v>
      </c>
      <c r="AJ678" s="64">
        <f t="shared" si="54"/>
        <v>3</v>
      </c>
      <c r="AK678" s="64">
        <f t="shared" si="55"/>
        <v>4</v>
      </c>
      <c r="AL678" s="64">
        <f t="shared" si="56"/>
        <v>7</v>
      </c>
    </row>
    <row r="679" spans="1:38">
      <c r="A679" s="63" t="str">
        <f>[1]Employee_Master!A675</f>
        <v>EMP0673</v>
      </c>
      <c r="B679" s="63" t="str">
        <f>[1]Employee_Master!B675</f>
        <v>Arjun Tyagi</v>
      </c>
      <c r="C679" s="64" t="s">
        <v>1519</v>
      </c>
      <c r="D679" s="64" t="s">
        <v>1519</v>
      </c>
      <c r="E679" s="64" t="s">
        <v>1446</v>
      </c>
      <c r="F679" s="64" t="s">
        <v>1519</v>
      </c>
      <c r="G679" s="64" t="s">
        <v>1519</v>
      </c>
      <c r="H679" s="64" t="s">
        <v>1519</v>
      </c>
      <c r="I679" s="64" t="s">
        <v>1520</v>
      </c>
      <c r="J679" s="64" t="s">
        <v>1519</v>
      </c>
      <c r="K679" s="64" t="s">
        <v>1519</v>
      </c>
      <c r="L679" s="64" t="s">
        <v>1521</v>
      </c>
      <c r="M679" s="64" t="s">
        <v>1519</v>
      </c>
      <c r="N679" s="64" t="s">
        <v>1519</v>
      </c>
      <c r="O679" s="64" t="s">
        <v>1446</v>
      </c>
      <c r="P679" s="64" t="s">
        <v>1520</v>
      </c>
      <c r="Q679" s="64" t="s">
        <v>1446</v>
      </c>
      <c r="R679" s="64" t="s">
        <v>1519</v>
      </c>
      <c r="S679" s="64" t="s">
        <v>1519</v>
      </c>
      <c r="T679" s="64" t="s">
        <v>1521</v>
      </c>
      <c r="U679" s="64" t="s">
        <v>1519</v>
      </c>
      <c r="V679" s="64" t="s">
        <v>1519</v>
      </c>
      <c r="W679" s="64" t="s">
        <v>1520</v>
      </c>
      <c r="X679" s="64" t="s">
        <v>1519</v>
      </c>
      <c r="Y679" s="64" t="s">
        <v>1519</v>
      </c>
      <c r="Z679" s="64" t="s">
        <v>1446</v>
      </c>
      <c r="AA679" s="64" t="s">
        <v>1519</v>
      </c>
      <c r="AB679" s="64" t="s">
        <v>1521</v>
      </c>
      <c r="AC679" s="64" t="s">
        <v>1519</v>
      </c>
      <c r="AD679" s="64" t="s">
        <v>1520</v>
      </c>
      <c r="AE679" s="64" t="s">
        <v>1446</v>
      </c>
      <c r="AF679" s="64" t="s">
        <v>1519</v>
      </c>
      <c r="AG679" s="64"/>
      <c r="AH679" s="64">
        <f t="shared" si="52"/>
        <v>30</v>
      </c>
      <c r="AI679" s="64">
        <f t="shared" si="53"/>
        <v>18</v>
      </c>
      <c r="AJ679" s="64">
        <f t="shared" si="54"/>
        <v>3</v>
      </c>
      <c r="AK679" s="64">
        <f t="shared" si="55"/>
        <v>4</v>
      </c>
      <c r="AL679" s="64">
        <f t="shared" si="56"/>
        <v>5</v>
      </c>
    </row>
    <row r="680" spans="1:38">
      <c r="A680" s="63" t="str">
        <f>[1]Employee_Master!A676</f>
        <v>EMP0674</v>
      </c>
      <c r="B680" s="63" t="str">
        <f>[1]Employee_Master!B676</f>
        <v>Arjun Jain</v>
      </c>
      <c r="C680" s="64" t="s">
        <v>1519</v>
      </c>
      <c r="D680" s="64" t="s">
        <v>1519</v>
      </c>
      <c r="E680" s="64" t="s">
        <v>1519</v>
      </c>
      <c r="F680" s="64" t="s">
        <v>1519</v>
      </c>
      <c r="G680" s="64" t="s">
        <v>1519</v>
      </c>
      <c r="H680" s="64" t="s">
        <v>1519</v>
      </c>
      <c r="I680" s="64" t="s">
        <v>1520</v>
      </c>
      <c r="J680" s="64" t="s">
        <v>1519</v>
      </c>
      <c r="K680" s="64" t="s">
        <v>1519</v>
      </c>
      <c r="L680" s="64" t="s">
        <v>1521</v>
      </c>
      <c r="M680" s="64" t="s">
        <v>1519</v>
      </c>
      <c r="N680" s="64" t="s">
        <v>1519</v>
      </c>
      <c r="O680" s="64" t="s">
        <v>1519</v>
      </c>
      <c r="P680" s="64" t="s">
        <v>1520</v>
      </c>
      <c r="Q680" s="64" t="s">
        <v>1519</v>
      </c>
      <c r="R680" s="64" t="s">
        <v>1519</v>
      </c>
      <c r="S680" s="64" t="s">
        <v>1446</v>
      </c>
      <c r="T680" s="64" t="s">
        <v>1521</v>
      </c>
      <c r="U680" s="64" t="s">
        <v>1519</v>
      </c>
      <c r="V680" s="64" t="s">
        <v>1519</v>
      </c>
      <c r="W680" s="64" t="s">
        <v>1520</v>
      </c>
      <c r="X680" s="64" t="s">
        <v>1519</v>
      </c>
      <c r="Y680" s="64" t="s">
        <v>1519</v>
      </c>
      <c r="Z680" s="64" t="s">
        <v>1519</v>
      </c>
      <c r="AA680" s="64" t="s">
        <v>1519</v>
      </c>
      <c r="AB680" s="64" t="s">
        <v>1521</v>
      </c>
      <c r="AC680" s="64" t="s">
        <v>1519</v>
      </c>
      <c r="AD680" s="64" t="s">
        <v>1520</v>
      </c>
      <c r="AE680" s="64" t="s">
        <v>1519</v>
      </c>
      <c r="AF680" s="64" t="s">
        <v>1446</v>
      </c>
      <c r="AG680" s="64"/>
      <c r="AH680" s="64">
        <f t="shared" si="52"/>
        <v>30</v>
      </c>
      <c r="AI680" s="64">
        <f t="shared" si="53"/>
        <v>21</v>
      </c>
      <c r="AJ680" s="64">
        <f t="shared" si="54"/>
        <v>3</v>
      </c>
      <c r="AK680" s="64">
        <f t="shared" si="55"/>
        <v>4</v>
      </c>
      <c r="AL680" s="64">
        <f t="shared" si="56"/>
        <v>2</v>
      </c>
    </row>
    <row r="681" spans="1:38">
      <c r="A681" s="63" t="str">
        <f>[1]Employee_Master!A677</f>
        <v>EMP0675</v>
      </c>
      <c r="B681" s="63" t="str">
        <f>[1]Employee_Master!B677</f>
        <v>Arjun Agarwal</v>
      </c>
      <c r="C681" s="64" t="s">
        <v>1519</v>
      </c>
      <c r="D681" s="64" t="s">
        <v>1519</v>
      </c>
      <c r="E681" s="64" t="s">
        <v>1519</v>
      </c>
      <c r="F681" s="64" t="s">
        <v>1519</v>
      </c>
      <c r="G681" s="64" t="s">
        <v>1519</v>
      </c>
      <c r="H681" s="64" t="s">
        <v>1446</v>
      </c>
      <c r="I681" s="64" t="s">
        <v>1520</v>
      </c>
      <c r="J681" s="64" t="s">
        <v>1446</v>
      </c>
      <c r="K681" s="64" t="s">
        <v>1519</v>
      </c>
      <c r="L681" s="64" t="s">
        <v>1521</v>
      </c>
      <c r="M681" s="64" t="s">
        <v>1519</v>
      </c>
      <c r="N681" s="64" t="s">
        <v>1519</v>
      </c>
      <c r="O681" s="64" t="s">
        <v>1519</v>
      </c>
      <c r="P681" s="64" t="s">
        <v>1520</v>
      </c>
      <c r="Q681" s="64" t="s">
        <v>1519</v>
      </c>
      <c r="R681" s="64" t="s">
        <v>1519</v>
      </c>
      <c r="S681" s="64" t="s">
        <v>1519</v>
      </c>
      <c r="T681" s="64" t="s">
        <v>1521</v>
      </c>
      <c r="U681" s="64" t="s">
        <v>1519</v>
      </c>
      <c r="V681" s="64" t="s">
        <v>1519</v>
      </c>
      <c r="W681" s="64" t="s">
        <v>1520</v>
      </c>
      <c r="X681" s="64" t="s">
        <v>1446</v>
      </c>
      <c r="Y681" s="64" t="s">
        <v>1519</v>
      </c>
      <c r="Z681" s="64" t="s">
        <v>1519</v>
      </c>
      <c r="AA681" s="64" t="s">
        <v>1519</v>
      </c>
      <c r="AB681" s="64" t="s">
        <v>1521</v>
      </c>
      <c r="AC681" s="64" t="s">
        <v>1519</v>
      </c>
      <c r="AD681" s="64" t="s">
        <v>1520</v>
      </c>
      <c r="AE681" s="64" t="s">
        <v>1519</v>
      </c>
      <c r="AF681" s="64" t="s">
        <v>1519</v>
      </c>
      <c r="AG681" s="64"/>
      <c r="AH681" s="64">
        <f t="shared" si="52"/>
        <v>30</v>
      </c>
      <c r="AI681" s="64">
        <f t="shared" si="53"/>
        <v>20</v>
      </c>
      <c r="AJ681" s="64">
        <f t="shared" si="54"/>
        <v>3</v>
      </c>
      <c r="AK681" s="64">
        <f t="shared" si="55"/>
        <v>4</v>
      </c>
      <c r="AL681" s="64">
        <f t="shared" si="56"/>
        <v>3</v>
      </c>
    </row>
    <row r="682" spans="1:38">
      <c r="A682" s="63" t="str">
        <f>[1]Employee_Master!A678</f>
        <v>EMP0676</v>
      </c>
      <c r="B682" s="63" t="str">
        <f>[1]Employee_Master!B678</f>
        <v>Arjun Nair</v>
      </c>
      <c r="C682" s="64" t="s">
        <v>1519</v>
      </c>
      <c r="D682" s="64" t="s">
        <v>1519</v>
      </c>
      <c r="E682" s="64" t="s">
        <v>1519</v>
      </c>
      <c r="F682" s="64" t="s">
        <v>1519</v>
      </c>
      <c r="G682" s="64" t="s">
        <v>1519</v>
      </c>
      <c r="H682" s="64" t="s">
        <v>1519</v>
      </c>
      <c r="I682" s="64" t="s">
        <v>1520</v>
      </c>
      <c r="J682" s="64" t="s">
        <v>1519</v>
      </c>
      <c r="K682" s="64" t="s">
        <v>1519</v>
      </c>
      <c r="L682" s="64" t="s">
        <v>1521</v>
      </c>
      <c r="M682" s="64" t="s">
        <v>1446</v>
      </c>
      <c r="N682" s="64" t="s">
        <v>1519</v>
      </c>
      <c r="O682" s="64" t="s">
        <v>1519</v>
      </c>
      <c r="P682" s="64" t="s">
        <v>1520</v>
      </c>
      <c r="Q682" s="64" t="s">
        <v>1519</v>
      </c>
      <c r="R682" s="64" t="s">
        <v>1519</v>
      </c>
      <c r="S682" s="64" t="s">
        <v>1446</v>
      </c>
      <c r="T682" s="64" t="s">
        <v>1521</v>
      </c>
      <c r="U682" s="64" t="s">
        <v>1519</v>
      </c>
      <c r="V682" s="64" t="s">
        <v>1519</v>
      </c>
      <c r="W682" s="64" t="s">
        <v>1520</v>
      </c>
      <c r="X682" s="64" t="s">
        <v>1519</v>
      </c>
      <c r="Y682" s="64" t="s">
        <v>1446</v>
      </c>
      <c r="Z682" s="64" t="s">
        <v>1519</v>
      </c>
      <c r="AA682" s="64" t="s">
        <v>1446</v>
      </c>
      <c r="AB682" s="64" t="s">
        <v>1521</v>
      </c>
      <c r="AC682" s="64" t="s">
        <v>1519</v>
      </c>
      <c r="AD682" s="64" t="s">
        <v>1520</v>
      </c>
      <c r="AE682" s="64" t="s">
        <v>1519</v>
      </c>
      <c r="AF682" s="64" t="s">
        <v>1519</v>
      </c>
      <c r="AG682" s="64"/>
      <c r="AH682" s="64">
        <f t="shared" si="52"/>
        <v>30</v>
      </c>
      <c r="AI682" s="64">
        <f t="shared" si="53"/>
        <v>19</v>
      </c>
      <c r="AJ682" s="64">
        <f t="shared" si="54"/>
        <v>3</v>
      </c>
      <c r="AK682" s="64">
        <f t="shared" si="55"/>
        <v>4</v>
      </c>
      <c r="AL682" s="64">
        <f t="shared" si="56"/>
        <v>4</v>
      </c>
    </row>
    <row r="683" spans="1:38">
      <c r="A683" s="63" t="str">
        <f>[1]Employee_Master!A679</f>
        <v>EMP0677</v>
      </c>
      <c r="B683" s="63" t="str">
        <f>[1]Employee_Master!B679</f>
        <v>Asif Khan</v>
      </c>
      <c r="C683" s="64" t="s">
        <v>1446</v>
      </c>
      <c r="D683" s="64" t="s">
        <v>1519</v>
      </c>
      <c r="E683" s="64" t="s">
        <v>1519</v>
      </c>
      <c r="F683" s="64" t="s">
        <v>1519</v>
      </c>
      <c r="G683" s="64" t="s">
        <v>1519</v>
      </c>
      <c r="H683" s="64" t="s">
        <v>1519</v>
      </c>
      <c r="I683" s="64" t="s">
        <v>1520</v>
      </c>
      <c r="J683" s="64" t="s">
        <v>1519</v>
      </c>
      <c r="K683" s="64" t="s">
        <v>1519</v>
      </c>
      <c r="L683" s="64" t="s">
        <v>1521</v>
      </c>
      <c r="M683" s="64" t="s">
        <v>1519</v>
      </c>
      <c r="N683" s="64" t="s">
        <v>1519</v>
      </c>
      <c r="O683" s="64" t="s">
        <v>1519</v>
      </c>
      <c r="P683" s="64" t="s">
        <v>1520</v>
      </c>
      <c r="Q683" s="64" t="s">
        <v>1519</v>
      </c>
      <c r="R683" s="64" t="s">
        <v>1519</v>
      </c>
      <c r="S683" s="64" t="s">
        <v>1519</v>
      </c>
      <c r="T683" s="64" t="s">
        <v>1521</v>
      </c>
      <c r="U683" s="64" t="s">
        <v>1519</v>
      </c>
      <c r="V683" s="64" t="s">
        <v>1519</v>
      </c>
      <c r="W683" s="64" t="s">
        <v>1520</v>
      </c>
      <c r="X683" s="64" t="s">
        <v>1519</v>
      </c>
      <c r="Y683" s="64" t="s">
        <v>1519</v>
      </c>
      <c r="Z683" s="64" t="s">
        <v>1519</v>
      </c>
      <c r="AA683" s="64" t="s">
        <v>1519</v>
      </c>
      <c r="AB683" s="64" t="s">
        <v>1521</v>
      </c>
      <c r="AC683" s="64" t="s">
        <v>1519</v>
      </c>
      <c r="AD683" s="64" t="s">
        <v>1520</v>
      </c>
      <c r="AE683" s="64" t="s">
        <v>1519</v>
      </c>
      <c r="AF683" s="64" t="s">
        <v>1519</v>
      </c>
      <c r="AG683" s="64"/>
      <c r="AH683" s="64">
        <f t="shared" si="52"/>
        <v>30</v>
      </c>
      <c r="AI683" s="64">
        <f t="shared" si="53"/>
        <v>22</v>
      </c>
      <c r="AJ683" s="64">
        <f t="shared" si="54"/>
        <v>3</v>
      </c>
      <c r="AK683" s="64">
        <f t="shared" si="55"/>
        <v>4</v>
      </c>
      <c r="AL683" s="64">
        <f t="shared" si="56"/>
        <v>1</v>
      </c>
    </row>
    <row r="684" spans="1:38">
      <c r="A684" s="63" t="str">
        <f>[1]Employee_Master!A680</f>
        <v>EMP0678</v>
      </c>
      <c r="B684" s="63" t="str">
        <f>[1]Employee_Master!B680</f>
        <v>Asif Sharma</v>
      </c>
      <c r="C684" s="64" t="s">
        <v>1446</v>
      </c>
      <c r="D684" s="64" t="s">
        <v>1519</v>
      </c>
      <c r="E684" s="64" t="s">
        <v>1446</v>
      </c>
      <c r="F684" s="64" t="s">
        <v>1519</v>
      </c>
      <c r="G684" s="64" t="s">
        <v>1519</v>
      </c>
      <c r="H684" s="64" t="s">
        <v>1519</v>
      </c>
      <c r="I684" s="64" t="s">
        <v>1520</v>
      </c>
      <c r="J684" s="64" t="s">
        <v>1519</v>
      </c>
      <c r="K684" s="64" t="s">
        <v>1519</v>
      </c>
      <c r="L684" s="64" t="s">
        <v>1521</v>
      </c>
      <c r="M684" s="64" t="s">
        <v>1519</v>
      </c>
      <c r="N684" s="64" t="s">
        <v>1519</v>
      </c>
      <c r="O684" s="64" t="s">
        <v>1519</v>
      </c>
      <c r="P684" s="64" t="s">
        <v>1520</v>
      </c>
      <c r="Q684" s="64" t="s">
        <v>1519</v>
      </c>
      <c r="R684" s="64" t="s">
        <v>1519</v>
      </c>
      <c r="S684" s="64" t="s">
        <v>1519</v>
      </c>
      <c r="T684" s="64" t="s">
        <v>1521</v>
      </c>
      <c r="U684" s="64" t="s">
        <v>1519</v>
      </c>
      <c r="V684" s="64" t="s">
        <v>1446</v>
      </c>
      <c r="W684" s="64" t="s">
        <v>1520</v>
      </c>
      <c r="X684" s="64" t="s">
        <v>1519</v>
      </c>
      <c r="Y684" s="64" t="s">
        <v>1446</v>
      </c>
      <c r="Z684" s="64" t="s">
        <v>1519</v>
      </c>
      <c r="AA684" s="64" t="s">
        <v>1519</v>
      </c>
      <c r="AB684" s="64" t="s">
        <v>1521</v>
      </c>
      <c r="AC684" s="64" t="s">
        <v>1519</v>
      </c>
      <c r="AD684" s="64" t="s">
        <v>1520</v>
      </c>
      <c r="AE684" s="64" t="s">
        <v>1519</v>
      </c>
      <c r="AF684" s="64" t="s">
        <v>1519</v>
      </c>
      <c r="AG684" s="64"/>
      <c r="AH684" s="64">
        <f t="shared" si="52"/>
        <v>30</v>
      </c>
      <c r="AI684" s="64">
        <f t="shared" si="53"/>
        <v>19</v>
      </c>
      <c r="AJ684" s="64">
        <f t="shared" si="54"/>
        <v>3</v>
      </c>
      <c r="AK684" s="64">
        <f t="shared" si="55"/>
        <v>4</v>
      </c>
      <c r="AL684" s="64">
        <f t="shared" si="56"/>
        <v>4</v>
      </c>
    </row>
    <row r="685" spans="1:38">
      <c r="A685" s="63" t="str">
        <f>[1]Employee_Master!A681</f>
        <v>EMP0679</v>
      </c>
      <c r="B685" s="63" t="str">
        <f>[1]Employee_Master!B681</f>
        <v>Asif Raza</v>
      </c>
      <c r="C685" s="64" t="s">
        <v>1519</v>
      </c>
      <c r="D685" s="64" t="s">
        <v>1519</v>
      </c>
      <c r="E685" s="64" t="s">
        <v>1446</v>
      </c>
      <c r="F685" s="64" t="s">
        <v>1519</v>
      </c>
      <c r="G685" s="64" t="s">
        <v>1519</v>
      </c>
      <c r="H685" s="64" t="s">
        <v>1446</v>
      </c>
      <c r="I685" s="64" t="s">
        <v>1520</v>
      </c>
      <c r="J685" s="64" t="s">
        <v>1519</v>
      </c>
      <c r="K685" s="64" t="s">
        <v>1446</v>
      </c>
      <c r="L685" s="64" t="s">
        <v>1521</v>
      </c>
      <c r="M685" s="64" t="s">
        <v>1519</v>
      </c>
      <c r="N685" s="64" t="s">
        <v>1519</v>
      </c>
      <c r="O685" s="64" t="s">
        <v>1519</v>
      </c>
      <c r="P685" s="64" t="s">
        <v>1520</v>
      </c>
      <c r="Q685" s="64" t="s">
        <v>1519</v>
      </c>
      <c r="R685" s="64" t="s">
        <v>1519</v>
      </c>
      <c r="S685" s="64" t="s">
        <v>1446</v>
      </c>
      <c r="T685" s="64" t="s">
        <v>1521</v>
      </c>
      <c r="U685" s="64" t="s">
        <v>1519</v>
      </c>
      <c r="V685" s="64" t="s">
        <v>1519</v>
      </c>
      <c r="W685" s="64" t="s">
        <v>1520</v>
      </c>
      <c r="X685" s="64" t="s">
        <v>1519</v>
      </c>
      <c r="Y685" s="64" t="s">
        <v>1519</v>
      </c>
      <c r="Z685" s="64" t="s">
        <v>1519</v>
      </c>
      <c r="AA685" s="64" t="s">
        <v>1519</v>
      </c>
      <c r="AB685" s="64" t="s">
        <v>1521</v>
      </c>
      <c r="AC685" s="64" t="s">
        <v>1519</v>
      </c>
      <c r="AD685" s="64" t="s">
        <v>1520</v>
      </c>
      <c r="AE685" s="64" t="s">
        <v>1519</v>
      </c>
      <c r="AF685" s="64" t="s">
        <v>1519</v>
      </c>
      <c r="AG685" s="64"/>
      <c r="AH685" s="64">
        <f t="shared" si="52"/>
        <v>30</v>
      </c>
      <c r="AI685" s="64">
        <f t="shared" si="53"/>
        <v>19</v>
      </c>
      <c r="AJ685" s="64">
        <f t="shared" si="54"/>
        <v>3</v>
      </c>
      <c r="AK685" s="64">
        <f t="shared" si="55"/>
        <v>4</v>
      </c>
      <c r="AL685" s="64">
        <f t="shared" si="56"/>
        <v>4</v>
      </c>
    </row>
    <row r="686" spans="1:38">
      <c r="A686" s="63" t="str">
        <f>[1]Employee_Master!A682</f>
        <v>EMP0680</v>
      </c>
      <c r="B686" s="63" t="str">
        <f>[1]Employee_Master!B682</f>
        <v>Asif Singh</v>
      </c>
      <c r="C686" s="64" t="s">
        <v>1519</v>
      </c>
      <c r="D686" s="64" t="s">
        <v>1519</v>
      </c>
      <c r="E686" s="64" t="s">
        <v>1519</v>
      </c>
      <c r="F686" s="64" t="s">
        <v>1519</v>
      </c>
      <c r="G686" s="64" t="s">
        <v>1519</v>
      </c>
      <c r="H686" s="64" t="s">
        <v>1519</v>
      </c>
      <c r="I686" s="64" t="s">
        <v>1520</v>
      </c>
      <c r="J686" s="64" t="s">
        <v>1519</v>
      </c>
      <c r="K686" s="64" t="s">
        <v>1519</v>
      </c>
      <c r="L686" s="64" t="s">
        <v>1521</v>
      </c>
      <c r="M686" s="64" t="s">
        <v>1519</v>
      </c>
      <c r="N686" s="64" t="s">
        <v>1446</v>
      </c>
      <c r="O686" s="64" t="s">
        <v>1519</v>
      </c>
      <c r="P686" s="64" t="s">
        <v>1520</v>
      </c>
      <c r="Q686" s="64" t="s">
        <v>1519</v>
      </c>
      <c r="R686" s="64" t="s">
        <v>1519</v>
      </c>
      <c r="S686" s="64" t="s">
        <v>1446</v>
      </c>
      <c r="T686" s="64" t="s">
        <v>1521</v>
      </c>
      <c r="U686" s="64" t="s">
        <v>1519</v>
      </c>
      <c r="V686" s="64" t="s">
        <v>1519</v>
      </c>
      <c r="W686" s="64" t="s">
        <v>1520</v>
      </c>
      <c r="X686" s="64" t="s">
        <v>1519</v>
      </c>
      <c r="Y686" s="64" t="s">
        <v>1446</v>
      </c>
      <c r="Z686" s="64" t="s">
        <v>1519</v>
      </c>
      <c r="AA686" s="64" t="s">
        <v>1519</v>
      </c>
      <c r="AB686" s="64" t="s">
        <v>1521</v>
      </c>
      <c r="AC686" s="64" t="s">
        <v>1519</v>
      </c>
      <c r="AD686" s="64" t="s">
        <v>1520</v>
      </c>
      <c r="AE686" s="64" t="s">
        <v>1446</v>
      </c>
      <c r="AF686" s="64" t="s">
        <v>1519</v>
      </c>
      <c r="AG686" s="64"/>
      <c r="AH686" s="64">
        <f t="shared" si="52"/>
        <v>30</v>
      </c>
      <c r="AI686" s="64">
        <f t="shared" si="53"/>
        <v>19</v>
      </c>
      <c r="AJ686" s="64">
        <f t="shared" si="54"/>
        <v>3</v>
      </c>
      <c r="AK686" s="64">
        <f t="shared" si="55"/>
        <v>4</v>
      </c>
      <c r="AL686" s="64">
        <f t="shared" si="56"/>
        <v>4</v>
      </c>
    </row>
    <row r="687" spans="1:38">
      <c r="A687" s="63" t="str">
        <f>[1]Employee_Master!A683</f>
        <v>EMP0681</v>
      </c>
      <c r="B687" s="63" t="str">
        <f>[1]Employee_Master!B683</f>
        <v>Asif Ahmed</v>
      </c>
      <c r="C687" s="64" t="s">
        <v>1446</v>
      </c>
      <c r="D687" s="64" t="s">
        <v>1519</v>
      </c>
      <c r="E687" s="64" t="s">
        <v>1519</v>
      </c>
      <c r="F687" s="64" t="s">
        <v>1519</v>
      </c>
      <c r="G687" s="64" t="s">
        <v>1519</v>
      </c>
      <c r="H687" s="64" t="s">
        <v>1519</v>
      </c>
      <c r="I687" s="64" t="s">
        <v>1520</v>
      </c>
      <c r="J687" s="64" t="s">
        <v>1519</v>
      </c>
      <c r="K687" s="64" t="s">
        <v>1519</v>
      </c>
      <c r="L687" s="64" t="s">
        <v>1521</v>
      </c>
      <c r="M687" s="64" t="s">
        <v>1519</v>
      </c>
      <c r="N687" s="64" t="s">
        <v>1519</v>
      </c>
      <c r="O687" s="64" t="s">
        <v>1519</v>
      </c>
      <c r="P687" s="64" t="s">
        <v>1520</v>
      </c>
      <c r="Q687" s="64" t="s">
        <v>1519</v>
      </c>
      <c r="R687" s="64" t="s">
        <v>1519</v>
      </c>
      <c r="S687" s="64" t="s">
        <v>1519</v>
      </c>
      <c r="T687" s="64" t="s">
        <v>1521</v>
      </c>
      <c r="U687" s="64" t="s">
        <v>1446</v>
      </c>
      <c r="V687" s="64" t="s">
        <v>1519</v>
      </c>
      <c r="W687" s="64" t="s">
        <v>1520</v>
      </c>
      <c r="X687" s="64" t="s">
        <v>1519</v>
      </c>
      <c r="Y687" s="64" t="s">
        <v>1519</v>
      </c>
      <c r="Z687" s="64" t="s">
        <v>1519</v>
      </c>
      <c r="AA687" s="64" t="s">
        <v>1519</v>
      </c>
      <c r="AB687" s="64" t="s">
        <v>1521</v>
      </c>
      <c r="AC687" s="64" t="s">
        <v>1446</v>
      </c>
      <c r="AD687" s="64" t="s">
        <v>1520</v>
      </c>
      <c r="AE687" s="64" t="s">
        <v>1519</v>
      </c>
      <c r="AF687" s="64" t="s">
        <v>1519</v>
      </c>
      <c r="AG687" s="64"/>
      <c r="AH687" s="64">
        <f t="shared" si="52"/>
        <v>30</v>
      </c>
      <c r="AI687" s="64">
        <f t="shared" si="53"/>
        <v>20</v>
      </c>
      <c r="AJ687" s="64">
        <f t="shared" si="54"/>
        <v>3</v>
      </c>
      <c r="AK687" s="64">
        <f t="shared" si="55"/>
        <v>4</v>
      </c>
      <c r="AL687" s="64">
        <f t="shared" si="56"/>
        <v>3</v>
      </c>
    </row>
    <row r="688" spans="1:38">
      <c r="A688" s="63" t="str">
        <f>[1]Employee_Master!A684</f>
        <v>EMP0682</v>
      </c>
      <c r="B688" s="63" t="str">
        <f>[1]Employee_Master!B684</f>
        <v>Asif Gupta</v>
      </c>
      <c r="C688" s="64" t="s">
        <v>1519</v>
      </c>
      <c r="D688" s="64" t="s">
        <v>1519</v>
      </c>
      <c r="E688" s="64" t="s">
        <v>1519</v>
      </c>
      <c r="F688" s="64" t="s">
        <v>1446</v>
      </c>
      <c r="G688" s="64" t="s">
        <v>1519</v>
      </c>
      <c r="H688" s="64" t="s">
        <v>1519</v>
      </c>
      <c r="I688" s="64" t="s">
        <v>1520</v>
      </c>
      <c r="J688" s="64" t="s">
        <v>1519</v>
      </c>
      <c r="K688" s="64" t="s">
        <v>1519</v>
      </c>
      <c r="L688" s="64" t="s">
        <v>1521</v>
      </c>
      <c r="M688" s="64" t="s">
        <v>1519</v>
      </c>
      <c r="N688" s="64" t="s">
        <v>1519</v>
      </c>
      <c r="O688" s="64" t="s">
        <v>1519</v>
      </c>
      <c r="P688" s="64" t="s">
        <v>1520</v>
      </c>
      <c r="Q688" s="64" t="s">
        <v>1446</v>
      </c>
      <c r="R688" s="64" t="s">
        <v>1446</v>
      </c>
      <c r="S688" s="64" t="s">
        <v>1519</v>
      </c>
      <c r="T688" s="64" t="s">
        <v>1521</v>
      </c>
      <c r="U688" s="64" t="s">
        <v>1519</v>
      </c>
      <c r="V688" s="64" t="s">
        <v>1446</v>
      </c>
      <c r="W688" s="64" t="s">
        <v>1520</v>
      </c>
      <c r="X688" s="64" t="s">
        <v>1519</v>
      </c>
      <c r="Y688" s="64" t="s">
        <v>1519</v>
      </c>
      <c r="Z688" s="64" t="s">
        <v>1519</v>
      </c>
      <c r="AA688" s="64" t="s">
        <v>1519</v>
      </c>
      <c r="AB688" s="64" t="s">
        <v>1521</v>
      </c>
      <c r="AC688" s="64" t="s">
        <v>1519</v>
      </c>
      <c r="AD688" s="64" t="s">
        <v>1520</v>
      </c>
      <c r="AE688" s="64" t="s">
        <v>1519</v>
      </c>
      <c r="AF688" s="64" t="s">
        <v>1519</v>
      </c>
      <c r="AG688" s="64"/>
      <c r="AH688" s="64">
        <f t="shared" si="52"/>
        <v>30</v>
      </c>
      <c r="AI688" s="64">
        <f t="shared" si="53"/>
        <v>19</v>
      </c>
      <c r="AJ688" s="64">
        <f t="shared" si="54"/>
        <v>3</v>
      </c>
      <c r="AK688" s="64">
        <f t="shared" si="55"/>
        <v>4</v>
      </c>
      <c r="AL688" s="64">
        <f t="shared" si="56"/>
        <v>4</v>
      </c>
    </row>
    <row r="689" spans="1:38">
      <c r="A689" s="63" t="str">
        <f>[1]Employee_Master!A685</f>
        <v>EMP0683</v>
      </c>
      <c r="B689" s="63" t="str">
        <f>[1]Employee_Master!B685</f>
        <v>Asif Kumar</v>
      </c>
      <c r="C689" s="64" t="s">
        <v>1519</v>
      </c>
      <c r="D689" s="64" t="s">
        <v>1519</v>
      </c>
      <c r="E689" s="64" t="s">
        <v>1519</v>
      </c>
      <c r="F689" s="64" t="s">
        <v>1519</v>
      </c>
      <c r="G689" s="64" t="s">
        <v>1519</v>
      </c>
      <c r="H689" s="64" t="s">
        <v>1446</v>
      </c>
      <c r="I689" s="64" t="s">
        <v>1520</v>
      </c>
      <c r="J689" s="64" t="s">
        <v>1519</v>
      </c>
      <c r="K689" s="64" t="s">
        <v>1519</v>
      </c>
      <c r="L689" s="64" t="s">
        <v>1521</v>
      </c>
      <c r="M689" s="64" t="s">
        <v>1519</v>
      </c>
      <c r="N689" s="64" t="s">
        <v>1519</v>
      </c>
      <c r="O689" s="64" t="s">
        <v>1446</v>
      </c>
      <c r="P689" s="64" t="s">
        <v>1520</v>
      </c>
      <c r="Q689" s="64" t="s">
        <v>1519</v>
      </c>
      <c r="R689" s="64" t="s">
        <v>1446</v>
      </c>
      <c r="S689" s="64" t="s">
        <v>1519</v>
      </c>
      <c r="T689" s="64" t="s">
        <v>1521</v>
      </c>
      <c r="U689" s="64" t="s">
        <v>1446</v>
      </c>
      <c r="V689" s="64" t="s">
        <v>1519</v>
      </c>
      <c r="W689" s="64" t="s">
        <v>1520</v>
      </c>
      <c r="X689" s="64" t="s">
        <v>1519</v>
      </c>
      <c r="Y689" s="64" t="s">
        <v>1519</v>
      </c>
      <c r="Z689" s="64" t="s">
        <v>1519</v>
      </c>
      <c r="AA689" s="64" t="s">
        <v>1519</v>
      </c>
      <c r="AB689" s="64" t="s">
        <v>1521</v>
      </c>
      <c r="AC689" s="64" t="s">
        <v>1519</v>
      </c>
      <c r="AD689" s="64" t="s">
        <v>1520</v>
      </c>
      <c r="AE689" s="64" t="s">
        <v>1519</v>
      </c>
      <c r="AF689" s="64" t="s">
        <v>1519</v>
      </c>
      <c r="AG689" s="64"/>
      <c r="AH689" s="64">
        <f t="shared" si="52"/>
        <v>30</v>
      </c>
      <c r="AI689" s="64">
        <f t="shared" si="53"/>
        <v>19</v>
      </c>
      <c r="AJ689" s="64">
        <f t="shared" si="54"/>
        <v>3</v>
      </c>
      <c r="AK689" s="64">
        <f t="shared" si="55"/>
        <v>4</v>
      </c>
      <c r="AL689" s="64">
        <f t="shared" si="56"/>
        <v>4</v>
      </c>
    </row>
    <row r="690" spans="1:38">
      <c r="A690" s="63" t="str">
        <f>[1]Employee_Master!A686</f>
        <v>EMP0684</v>
      </c>
      <c r="B690" s="63" t="str">
        <f>[1]Employee_Master!B686</f>
        <v>Asif Verma</v>
      </c>
      <c r="C690" s="64" t="s">
        <v>1519</v>
      </c>
      <c r="D690" s="64" t="s">
        <v>1446</v>
      </c>
      <c r="E690" s="64" t="s">
        <v>1519</v>
      </c>
      <c r="F690" s="64" t="s">
        <v>1519</v>
      </c>
      <c r="G690" s="64" t="s">
        <v>1519</v>
      </c>
      <c r="H690" s="64" t="s">
        <v>1519</v>
      </c>
      <c r="I690" s="64" t="s">
        <v>1520</v>
      </c>
      <c r="J690" s="64" t="s">
        <v>1519</v>
      </c>
      <c r="K690" s="64" t="s">
        <v>1446</v>
      </c>
      <c r="L690" s="64" t="s">
        <v>1521</v>
      </c>
      <c r="M690" s="64" t="s">
        <v>1519</v>
      </c>
      <c r="N690" s="64" t="s">
        <v>1519</v>
      </c>
      <c r="O690" s="64" t="s">
        <v>1519</v>
      </c>
      <c r="P690" s="64" t="s">
        <v>1520</v>
      </c>
      <c r="Q690" s="64" t="s">
        <v>1519</v>
      </c>
      <c r="R690" s="64" t="s">
        <v>1519</v>
      </c>
      <c r="S690" s="64" t="s">
        <v>1519</v>
      </c>
      <c r="T690" s="64" t="s">
        <v>1521</v>
      </c>
      <c r="U690" s="64" t="s">
        <v>1519</v>
      </c>
      <c r="V690" s="64" t="s">
        <v>1519</v>
      </c>
      <c r="W690" s="64" t="s">
        <v>1520</v>
      </c>
      <c r="X690" s="64" t="s">
        <v>1519</v>
      </c>
      <c r="Y690" s="64" t="s">
        <v>1519</v>
      </c>
      <c r="Z690" s="64" t="s">
        <v>1446</v>
      </c>
      <c r="AA690" s="64" t="s">
        <v>1519</v>
      </c>
      <c r="AB690" s="64" t="s">
        <v>1521</v>
      </c>
      <c r="AC690" s="64" t="s">
        <v>1519</v>
      </c>
      <c r="AD690" s="64" t="s">
        <v>1520</v>
      </c>
      <c r="AE690" s="64" t="s">
        <v>1519</v>
      </c>
      <c r="AF690" s="64" t="s">
        <v>1446</v>
      </c>
      <c r="AG690" s="64"/>
      <c r="AH690" s="64">
        <f t="shared" si="52"/>
        <v>30</v>
      </c>
      <c r="AI690" s="64">
        <f t="shared" si="53"/>
        <v>19</v>
      </c>
      <c r="AJ690" s="64">
        <f t="shared" si="54"/>
        <v>3</v>
      </c>
      <c r="AK690" s="64">
        <f t="shared" si="55"/>
        <v>4</v>
      </c>
      <c r="AL690" s="64">
        <f t="shared" si="56"/>
        <v>4</v>
      </c>
    </row>
    <row r="691" spans="1:38">
      <c r="A691" s="63" t="str">
        <f>[1]Employee_Master!A687</f>
        <v>EMP0685</v>
      </c>
      <c r="B691" s="63" t="str">
        <f>[1]Employee_Master!B687</f>
        <v>Asif Patel</v>
      </c>
      <c r="C691" s="64" t="s">
        <v>1519</v>
      </c>
      <c r="D691" s="64" t="s">
        <v>1519</v>
      </c>
      <c r="E691" s="64" t="s">
        <v>1446</v>
      </c>
      <c r="F691" s="64" t="s">
        <v>1519</v>
      </c>
      <c r="G691" s="64" t="s">
        <v>1519</v>
      </c>
      <c r="H691" s="64" t="s">
        <v>1519</v>
      </c>
      <c r="I691" s="64" t="s">
        <v>1520</v>
      </c>
      <c r="J691" s="64" t="s">
        <v>1519</v>
      </c>
      <c r="K691" s="64" t="s">
        <v>1446</v>
      </c>
      <c r="L691" s="64" t="s">
        <v>1521</v>
      </c>
      <c r="M691" s="64" t="s">
        <v>1446</v>
      </c>
      <c r="N691" s="64" t="s">
        <v>1519</v>
      </c>
      <c r="O691" s="64" t="s">
        <v>1519</v>
      </c>
      <c r="P691" s="64" t="s">
        <v>1520</v>
      </c>
      <c r="Q691" s="64" t="s">
        <v>1519</v>
      </c>
      <c r="R691" s="64" t="s">
        <v>1519</v>
      </c>
      <c r="S691" s="64" t="s">
        <v>1519</v>
      </c>
      <c r="T691" s="64" t="s">
        <v>1521</v>
      </c>
      <c r="U691" s="64" t="s">
        <v>1519</v>
      </c>
      <c r="V691" s="64" t="s">
        <v>1519</v>
      </c>
      <c r="W691" s="64" t="s">
        <v>1520</v>
      </c>
      <c r="X691" s="64" t="s">
        <v>1519</v>
      </c>
      <c r="Y691" s="64" t="s">
        <v>1446</v>
      </c>
      <c r="Z691" s="64" t="s">
        <v>1519</v>
      </c>
      <c r="AA691" s="64" t="s">
        <v>1519</v>
      </c>
      <c r="AB691" s="64" t="s">
        <v>1521</v>
      </c>
      <c r="AC691" s="64" t="s">
        <v>1519</v>
      </c>
      <c r="AD691" s="64" t="s">
        <v>1520</v>
      </c>
      <c r="AE691" s="64" t="s">
        <v>1519</v>
      </c>
      <c r="AF691" s="64" t="s">
        <v>1519</v>
      </c>
      <c r="AG691" s="64"/>
      <c r="AH691" s="64">
        <f t="shared" si="52"/>
        <v>30</v>
      </c>
      <c r="AI691" s="64">
        <f t="shared" si="53"/>
        <v>19</v>
      </c>
      <c r="AJ691" s="64">
        <f t="shared" si="54"/>
        <v>3</v>
      </c>
      <c r="AK691" s="64">
        <f t="shared" si="55"/>
        <v>4</v>
      </c>
      <c r="AL691" s="64">
        <f t="shared" si="56"/>
        <v>4</v>
      </c>
    </row>
    <row r="692" spans="1:38">
      <c r="A692" s="63" t="str">
        <f>[1]Employee_Master!A688</f>
        <v>EMP0686</v>
      </c>
      <c r="B692" s="63" t="str">
        <f>[1]Employee_Master!B688</f>
        <v>Asif Ansari</v>
      </c>
      <c r="C692" s="64" t="s">
        <v>1519</v>
      </c>
      <c r="D692" s="64" t="s">
        <v>1446</v>
      </c>
      <c r="E692" s="64" t="s">
        <v>1519</v>
      </c>
      <c r="F692" s="64" t="s">
        <v>1519</v>
      </c>
      <c r="G692" s="64" t="s">
        <v>1519</v>
      </c>
      <c r="H692" s="64" t="s">
        <v>1519</v>
      </c>
      <c r="I692" s="64" t="s">
        <v>1520</v>
      </c>
      <c r="J692" s="64" t="s">
        <v>1519</v>
      </c>
      <c r="K692" s="64" t="s">
        <v>1446</v>
      </c>
      <c r="L692" s="64" t="s">
        <v>1521</v>
      </c>
      <c r="M692" s="64" t="s">
        <v>1519</v>
      </c>
      <c r="N692" s="64" t="s">
        <v>1519</v>
      </c>
      <c r="O692" s="64" t="s">
        <v>1446</v>
      </c>
      <c r="P692" s="64" t="s">
        <v>1520</v>
      </c>
      <c r="Q692" s="64" t="s">
        <v>1519</v>
      </c>
      <c r="R692" s="64" t="s">
        <v>1446</v>
      </c>
      <c r="S692" s="64" t="s">
        <v>1519</v>
      </c>
      <c r="T692" s="64" t="s">
        <v>1521</v>
      </c>
      <c r="U692" s="64" t="s">
        <v>1446</v>
      </c>
      <c r="V692" s="64" t="s">
        <v>1519</v>
      </c>
      <c r="W692" s="64" t="s">
        <v>1520</v>
      </c>
      <c r="X692" s="64" t="s">
        <v>1519</v>
      </c>
      <c r="Y692" s="64" t="s">
        <v>1519</v>
      </c>
      <c r="Z692" s="64" t="s">
        <v>1446</v>
      </c>
      <c r="AA692" s="64" t="s">
        <v>1519</v>
      </c>
      <c r="AB692" s="64" t="s">
        <v>1521</v>
      </c>
      <c r="AC692" s="64" t="s">
        <v>1446</v>
      </c>
      <c r="AD692" s="64" t="s">
        <v>1520</v>
      </c>
      <c r="AE692" s="64" t="s">
        <v>1519</v>
      </c>
      <c r="AF692" s="64" t="s">
        <v>1519</v>
      </c>
      <c r="AG692" s="64"/>
      <c r="AH692" s="64">
        <f t="shared" si="52"/>
        <v>30</v>
      </c>
      <c r="AI692" s="64">
        <f t="shared" si="53"/>
        <v>16</v>
      </c>
      <c r="AJ692" s="64">
        <f t="shared" si="54"/>
        <v>3</v>
      </c>
      <c r="AK692" s="64">
        <f t="shared" si="55"/>
        <v>4</v>
      </c>
      <c r="AL692" s="64">
        <f t="shared" si="56"/>
        <v>7</v>
      </c>
    </row>
    <row r="693" spans="1:38">
      <c r="A693" s="63" t="str">
        <f>[1]Employee_Master!A689</f>
        <v>EMP0687</v>
      </c>
      <c r="B693" s="63" t="str">
        <f>[1]Employee_Master!B689</f>
        <v>Asif Das</v>
      </c>
      <c r="C693" s="64" t="s">
        <v>1519</v>
      </c>
      <c r="D693" s="64" t="s">
        <v>1519</v>
      </c>
      <c r="E693" s="64" t="s">
        <v>1519</v>
      </c>
      <c r="F693" s="64" t="s">
        <v>1446</v>
      </c>
      <c r="G693" s="64" t="s">
        <v>1519</v>
      </c>
      <c r="H693" s="64" t="s">
        <v>1519</v>
      </c>
      <c r="I693" s="64" t="s">
        <v>1520</v>
      </c>
      <c r="J693" s="64" t="s">
        <v>1519</v>
      </c>
      <c r="K693" s="64" t="s">
        <v>1519</v>
      </c>
      <c r="L693" s="64" t="s">
        <v>1521</v>
      </c>
      <c r="M693" s="64" t="s">
        <v>1519</v>
      </c>
      <c r="N693" s="64" t="s">
        <v>1519</v>
      </c>
      <c r="O693" s="64" t="s">
        <v>1519</v>
      </c>
      <c r="P693" s="64" t="s">
        <v>1520</v>
      </c>
      <c r="Q693" s="64" t="s">
        <v>1519</v>
      </c>
      <c r="R693" s="64" t="s">
        <v>1519</v>
      </c>
      <c r="S693" s="64" t="s">
        <v>1519</v>
      </c>
      <c r="T693" s="64" t="s">
        <v>1521</v>
      </c>
      <c r="U693" s="64" t="s">
        <v>1519</v>
      </c>
      <c r="V693" s="64" t="s">
        <v>1519</v>
      </c>
      <c r="W693" s="64" t="s">
        <v>1520</v>
      </c>
      <c r="X693" s="64" t="s">
        <v>1519</v>
      </c>
      <c r="Y693" s="64" t="s">
        <v>1519</v>
      </c>
      <c r="Z693" s="64" t="s">
        <v>1519</v>
      </c>
      <c r="AA693" s="64" t="s">
        <v>1519</v>
      </c>
      <c r="AB693" s="64" t="s">
        <v>1521</v>
      </c>
      <c r="AC693" s="64" t="s">
        <v>1519</v>
      </c>
      <c r="AD693" s="64" t="s">
        <v>1520</v>
      </c>
      <c r="AE693" s="64" t="s">
        <v>1519</v>
      </c>
      <c r="AF693" s="64" t="s">
        <v>1519</v>
      </c>
      <c r="AG693" s="64"/>
      <c r="AH693" s="64">
        <f t="shared" si="52"/>
        <v>30</v>
      </c>
      <c r="AI693" s="64">
        <f t="shared" si="53"/>
        <v>22</v>
      </c>
      <c r="AJ693" s="64">
        <f t="shared" si="54"/>
        <v>3</v>
      </c>
      <c r="AK693" s="64">
        <f t="shared" si="55"/>
        <v>4</v>
      </c>
      <c r="AL693" s="64">
        <f t="shared" si="56"/>
        <v>1</v>
      </c>
    </row>
    <row r="694" spans="1:38">
      <c r="A694" s="63" t="str">
        <f>[1]Employee_Master!A690</f>
        <v>EMP0688</v>
      </c>
      <c r="B694" s="63" t="str">
        <f>[1]Employee_Master!B690</f>
        <v>Asif Babu</v>
      </c>
      <c r="C694" s="64" t="s">
        <v>1446</v>
      </c>
      <c r="D694" s="64" t="s">
        <v>1519</v>
      </c>
      <c r="E694" s="64" t="s">
        <v>1519</v>
      </c>
      <c r="F694" s="64" t="s">
        <v>1519</v>
      </c>
      <c r="G694" s="64" t="s">
        <v>1519</v>
      </c>
      <c r="H694" s="64" t="s">
        <v>1519</v>
      </c>
      <c r="I694" s="64" t="s">
        <v>1520</v>
      </c>
      <c r="J694" s="64" t="s">
        <v>1446</v>
      </c>
      <c r="K694" s="64" t="s">
        <v>1519</v>
      </c>
      <c r="L694" s="64" t="s">
        <v>1521</v>
      </c>
      <c r="M694" s="64" t="s">
        <v>1519</v>
      </c>
      <c r="N694" s="64" t="s">
        <v>1519</v>
      </c>
      <c r="O694" s="64" t="s">
        <v>1519</v>
      </c>
      <c r="P694" s="64" t="s">
        <v>1520</v>
      </c>
      <c r="Q694" s="64" t="s">
        <v>1519</v>
      </c>
      <c r="R694" s="64" t="s">
        <v>1519</v>
      </c>
      <c r="S694" s="64" t="s">
        <v>1446</v>
      </c>
      <c r="T694" s="64" t="s">
        <v>1521</v>
      </c>
      <c r="U694" s="64" t="s">
        <v>1519</v>
      </c>
      <c r="V694" s="64" t="s">
        <v>1519</v>
      </c>
      <c r="W694" s="64" t="s">
        <v>1520</v>
      </c>
      <c r="X694" s="64" t="s">
        <v>1519</v>
      </c>
      <c r="Y694" s="64" t="s">
        <v>1519</v>
      </c>
      <c r="Z694" s="64" t="s">
        <v>1519</v>
      </c>
      <c r="AA694" s="64" t="s">
        <v>1519</v>
      </c>
      <c r="AB694" s="64" t="s">
        <v>1521</v>
      </c>
      <c r="AC694" s="64" t="s">
        <v>1519</v>
      </c>
      <c r="AD694" s="64" t="s">
        <v>1520</v>
      </c>
      <c r="AE694" s="64" t="s">
        <v>1519</v>
      </c>
      <c r="AF694" s="64" t="s">
        <v>1519</v>
      </c>
      <c r="AG694" s="64"/>
      <c r="AH694" s="64">
        <f t="shared" si="52"/>
        <v>30</v>
      </c>
      <c r="AI694" s="64">
        <f t="shared" si="53"/>
        <v>20</v>
      </c>
      <c r="AJ694" s="64">
        <f t="shared" si="54"/>
        <v>3</v>
      </c>
      <c r="AK694" s="64">
        <f t="shared" si="55"/>
        <v>4</v>
      </c>
      <c r="AL694" s="64">
        <f t="shared" si="56"/>
        <v>3</v>
      </c>
    </row>
    <row r="695" spans="1:38">
      <c r="A695" s="63" t="str">
        <f>[1]Employee_Master!A691</f>
        <v>EMP0689</v>
      </c>
      <c r="B695" s="63" t="str">
        <f>[1]Employee_Master!B691</f>
        <v>Asif Mehta</v>
      </c>
      <c r="C695" s="64" t="s">
        <v>1519</v>
      </c>
      <c r="D695" s="64" t="s">
        <v>1519</v>
      </c>
      <c r="E695" s="64" t="s">
        <v>1519</v>
      </c>
      <c r="F695" s="64" t="s">
        <v>1446</v>
      </c>
      <c r="G695" s="64" t="s">
        <v>1519</v>
      </c>
      <c r="H695" s="64" t="s">
        <v>1519</v>
      </c>
      <c r="I695" s="64" t="s">
        <v>1520</v>
      </c>
      <c r="J695" s="64" t="s">
        <v>1519</v>
      </c>
      <c r="K695" s="64" t="s">
        <v>1519</v>
      </c>
      <c r="L695" s="64" t="s">
        <v>1521</v>
      </c>
      <c r="M695" s="64" t="s">
        <v>1446</v>
      </c>
      <c r="N695" s="64" t="s">
        <v>1519</v>
      </c>
      <c r="O695" s="64" t="s">
        <v>1519</v>
      </c>
      <c r="P695" s="64" t="s">
        <v>1520</v>
      </c>
      <c r="Q695" s="64" t="s">
        <v>1446</v>
      </c>
      <c r="R695" s="64" t="s">
        <v>1519</v>
      </c>
      <c r="S695" s="64" t="s">
        <v>1446</v>
      </c>
      <c r="T695" s="64" t="s">
        <v>1521</v>
      </c>
      <c r="U695" s="64" t="s">
        <v>1519</v>
      </c>
      <c r="V695" s="64" t="s">
        <v>1519</v>
      </c>
      <c r="W695" s="64" t="s">
        <v>1520</v>
      </c>
      <c r="X695" s="64" t="s">
        <v>1519</v>
      </c>
      <c r="Y695" s="64" t="s">
        <v>1446</v>
      </c>
      <c r="Z695" s="64" t="s">
        <v>1446</v>
      </c>
      <c r="AA695" s="64" t="s">
        <v>1446</v>
      </c>
      <c r="AB695" s="64" t="s">
        <v>1521</v>
      </c>
      <c r="AC695" s="64" t="s">
        <v>1519</v>
      </c>
      <c r="AD695" s="64" t="s">
        <v>1520</v>
      </c>
      <c r="AE695" s="64" t="s">
        <v>1519</v>
      </c>
      <c r="AF695" s="64" t="s">
        <v>1519</v>
      </c>
      <c r="AG695" s="64"/>
      <c r="AH695" s="64">
        <f t="shared" si="52"/>
        <v>30</v>
      </c>
      <c r="AI695" s="64">
        <f t="shared" si="53"/>
        <v>16</v>
      </c>
      <c r="AJ695" s="64">
        <f t="shared" si="54"/>
        <v>3</v>
      </c>
      <c r="AK695" s="64">
        <f t="shared" si="55"/>
        <v>4</v>
      </c>
      <c r="AL695" s="64">
        <f t="shared" si="56"/>
        <v>7</v>
      </c>
    </row>
    <row r="696" spans="1:38">
      <c r="A696" s="63" t="str">
        <f>[1]Employee_Master!A692</f>
        <v>EMP0690</v>
      </c>
      <c r="B696" s="63" t="str">
        <f>[1]Employee_Master!B692</f>
        <v>Asif Pal</v>
      </c>
      <c r="C696" s="64" t="s">
        <v>1519</v>
      </c>
      <c r="D696" s="64" t="s">
        <v>1519</v>
      </c>
      <c r="E696" s="64" t="s">
        <v>1446</v>
      </c>
      <c r="F696" s="64" t="s">
        <v>1519</v>
      </c>
      <c r="G696" s="64" t="s">
        <v>1519</v>
      </c>
      <c r="H696" s="64" t="s">
        <v>1519</v>
      </c>
      <c r="I696" s="64" t="s">
        <v>1520</v>
      </c>
      <c r="J696" s="64" t="s">
        <v>1519</v>
      </c>
      <c r="K696" s="64" t="s">
        <v>1519</v>
      </c>
      <c r="L696" s="64" t="s">
        <v>1521</v>
      </c>
      <c r="M696" s="64" t="s">
        <v>1519</v>
      </c>
      <c r="N696" s="64" t="s">
        <v>1519</v>
      </c>
      <c r="O696" s="64" t="s">
        <v>1519</v>
      </c>
      <c r="P696" s="64" t="s">
        <v>1520</v>
      </c>
      <c r="Q696" s="64" t="s">
        <v>1446</v>
      </c>
      <c r="R696" s="64" t="s">
        <v>1519</v>
      </c>
      <c r="S696" s="64" t="s">
        <v>1519</v>
      </c>
      <c r="T696" s="64" t="s">
        <v>1521</v>
      </c>
      <c r="U696" s="64" t="s">
        <v>1519</v>
      </c>
      <c r="V696" s="64" t="s">
        <v>1519</v>
      </c>
      <c r="W696" s="64" t="s">
        <v>1520</v>
      </c>
      <c r="X696" s="64" t="s">
        <v>1519</v>
      </c>
      <c r="Y696" s="64" t="s">
        <v>1446</v>
      </c>
      <c r="Z696" s="64" t="s">
        <v>1446</v>
      </c>
      <c r="AA696" s="64" t="s">
        <v>1519</v>
      </c>
      <c r="AB696" s="64" t="s">
        <v>1521</v>
      </c>
      <c r="AC696" s="64" t="s">
        <v>1519</v>
      </c>
      <c r="AD696" s="64" t="s">
        <v>1520</v>
      </c>
      <c r="AE696" s="64" t="s">
        <v>1519</v>
      </c>
      <c r="AF696" s="64" t="s">
        <v>1446</v>
      </c>
      <c r="AG696" s="64"/>
      <c r="AH696" s="64">
        <f t="shared" si="52"/>
        <v>30</v>
      </c>
      <c r="AI696" s="64">
        <f t="shared" si="53"/>
        <v>18</v>
      </c>
      <c r="AJ696" s="64">
        <f t="shared" si="54"/>
        <v>3</v>
      </c>
      <c r="AK696" s="64">
        <f t="shared" si="55"/>
        <v>4</v>
      </c>
      <c r="AL696" s="64">
        <f t="shared" si="56"/>
        <v>5</v>
      </c>
    </row>
    <row r="697" spans="1:38">
      <c r="A697" s="63" t="str">
        <f>[1]Employee_Master!A693</f>
        <v>EMP0691</v>
      </c>
      <c r="B697" s="63" t="str">
        <f>[1]Employee_Master!B693</f>
        <v>Asif Lal</v>
      </c>
      <c r="C697" s="64" t="s">
        <v>1519</v>
      </c>
      <c r="D697" s="64" t="s">
        <v>1519</v>
      </c>
      <c r="E697" s="64" t="s">
        <v>1519</v>
      </c>
      <c r="F697" s="64" t="s">
        <v>1519</v>
      </c>
      <c r="G697" s="64" t="s">
        <v>1519</v>
      </c>
      <c r="H697" s="64" t="s">
        <v>1519</v>
      </c>
      <c r="I697" s="64" t="s">
        <v>1520</v>
      </c>
      <c r="J697" s="64" t="s">
        <v>1519</v>
      </c>
      <c r="K697" s="64" t="s">
        <v>1519</v>
      </c>
      <c r="L697" s="64" t="s">
        <v>1521</v>
      </c>
      <c r="M697" s="64" t="s">
        <v>1519</v>
      </c>
      <c r="N697" s="64" t="s">
        <v>1519</v>
      </c>
      <c r="O697" s="64" t="s">
        <v>1519</v>
      </c>
      <c r="P697" s="64" t="s">
        <v>1520</v>
      </c>
      <c r="Q697" s="64" t="s">
        <v>1519</v>
      </c>
      <c r="R697" s="64" t="s">
        <v>1519</v>
      </c>
      <c r="S697" s="64" t="s">
        <v>1519</v>
      </c>
      <c r="T697" s="64" t="s">
        <v>1521</v>
      </c>
      <c r="U697" s="64" t="s">
        <v>1519</v>
      </c>
      <c r="V697" s="64" t="s">
        <v>1519</v>
      </c>
      <c r="W697" s="64" t="s">
        <v>1520</v>
      </c>
      <c r="X697" s="64" t="s">
        <v>1519</v>
      </c>
      <c r="Y697" s="64" t="s">
        <v>1519</v>
      </c>
      <c r="Z697" s="64" t="s">
        <v>1519</v>
      </c>
      <c r="AA697" s="64" t="s">
        <v>1519</v>
      </c>
      <c r="AB697" s="64" t="s">
        <v>1521</v>
      </c>
      <c r="AC697" s="64" t="s">
        <v>1446</v>
      </c>
      <c r="AD697" s="64" t="s">
        <v>1520</v>
      </c>
      <c r="AE697" s="64" t="s">
        <v>1519</v>
      </c>
      <c r="AF697" s="64" t="s">
        <v>1519</v>
      </c>
      <c r="AG697" s="64"/>
      <c r="AH697" s="64">
        <f t="shared" si="52"/>
        <v>30</v>
      </c>
      <c r="AI697" s="64">
        <f t="shared" si="53"/>
        <v>22</v>
      </c>
      <c r="AJ697" s="64">
        <f t="shared" si="54"/>
        <v>3</v>
      </c>
      <c r="AK697" s="64">
        <f t="shared" si="55"/>
        <v>4</v>
      </c>
      <c r="AL697" s="64">
        <f t="shared" si="56"/>
        <v>1</v>
      </c>
    </row>
    <row r="698" spans="1:38">
      <c r="A698" s="63" t="str">
        <f>[1]Employee_Master!A694</f>
        <v>EMP0692</v>
      </c>
      <c r="B698" s="63" t="str">
        <f>[1]Employee_Master!B694</f>
        <v>Asif Mian</v>
      </c>
      <c r="C698" s="64" t="s">
        <v>1519</v>
      </c>
      <c r="D698" s="64" t="s">
        <v>1519</v>
      </c>
      <c r="E698" s="64" t="s">
        <v>1519</v>
      </c>
      <c r="F698" s="64" t="s">
        <v>1446</v>
      </c>
      <c r="G698" s="64" t="s">
        <v>1519</v>
      </c>
      <c r="H698" s="64" t="s">
        <v>1519</v>
      </c>
      <c r="I698" s="64" t="s">
        <v>1520</v>
      </c>
      <c r="J698" s="64" t="s">
        <v>1519</v>
      </c>
      <c r="K698" s="64" t="s">
        <v>1519</v>
      </c>
      <c r="L698" s="64" t="s">
        <v>1521</v>
      </c>
      <c r="M698" s="64" t="s">
        <v>1446</v>
      </c>
      <c r="N698" s="64" t="s">
        <v>1519</v>
      </c>
      <c r="O698" s="64" t="s">
        <v>1519</v>
      </c>
      <c r="P698" s="64" t="s">
        <v>1520</v>
      </c>
      <c r="Q698" s="64" t="s">
        <v>1446</v>
      </c>
      <c r="R698" s="64" t="s">
        <v>1519</v>
      </c>
      <c r="S698" s="64" t="s">
        <v>1446</v>
      </c>
      <c r="T698" s="64" t="s">
        <v>1521</v>
      </c>
      <c r="U698" s="64" t="s">
        <v>1519</v>
      </c>
      <c r="V698" s="64" t="s">
        <v>1519</v>
      </c>
      <c r="W698" s="64" t="s">
        <v>1520</v>
      </c>
      <c r="X698" s="64" t="s">
        <v>1519</v>
      </c>
      <c r="Y698" s="64" t="s">
        <v>1519</v>
      </c>
      <c r="Z698" s="64" t="s">
        <v>1519</v>
      </c>
      <c r="AA698" s="64" t="s">
        <v>1519</v>
      </c>
      <c r="AB698" s="64" t="s">
        <v>1521</v>
      </c>
      <c r="AC698" s="64" t="s">
        <v>1519</v>
      </c>
      <c r="AD698" s="64" t="s">
        <v>1520</v>
      </c>
      <c r="AE698" s="64" t="s">
        <v>1519</v>
      </c>
      <c r="AF698" s="64" t="s">
        <v>1446</v>
      </c>
      <c r="AG698" s="64"/>
      <c r="AH698" s="64">
        <f t="shared" si="52"/>
        <v>30</v>
      </c>
      <c r="AI698" s="64">
        <f t="shared" si="53"/>
        <v>18</v>
      </c>
      <c r="AJ698" s="64">
        <f t="shared" si="54"/>
        <v>3</v>
      </c>
      <c r="AK698" s="64">
        <f t="shared" si="55"/>
        <v>4</v>
      </c>
      <c r="AL698" s="64">
        <f t="shared" si="56"/>
        <v>5</v>
      </c>
    </row>
    <row r="699" spans="1:38">
      <c r="A699" s="63" t="str">
        <f>[1]Employee_Master!A695</f>
        <v>EMP0693</v>
      </c>
      <c r="B699" s="63" t="str">
        <f>[1]Employee_Master!B695</f>
        <v>Asif Sheikh</v>
      </c>
      <c r="C699" s="64" t="s">
        <v>1519</v>
      </c>
      <c r="D699" s="64" t="s">
        <v>1519</v>
      </c>
      <c r="E699" s="64" t="s">
        <v>1446</v>
      </c>
      <c r="F699" s="64" t="s">
        <v>1519</v>
      </c>
      <c r="G699" s="64" t="s">
        <v>1446</v>
      </c>
      <c r="H699" s="64" t="s">
        <v>1519</v>
      </c>
      <c r="I699" s="64" t="s">
        <v>1520</v>
      </c>
      <c r="J699" s="64" t="s">
        <v>1519</v>
      </c>
      <c r="K699" s="64" t="s">
        <v>1519</v>
      </c>
      <c r="L699" s="64" t="s">
        <v>1521</v>
      </c>
      <c r="M699" s="64" t="s">
        <v>1519</v>
      </c>
      <c r="N699" s="64" t="s">
        <v>1519</v>
      </c>
      <c r="O699" s="64" t="s">
        <v>1519</v>
      </c>
      <c r="P699" s="64" t="s">
        <v>1520</v>
      </c>
      <c r="Q699" s="64" t="s">
        <v>1519</v>
      </c>
      <c r="R699" s="64" t="s">
        <v>1519</v>
      </c>
      <c r="S699" s="64" t="s">
        <v>1519</v>
      </c>
      <c r="T699" s="64" t="s">
        <v>1521</v>
      </c>
      <c r="U699" s="64" t="s">
        <v>1446</v>
      </c>
      <c r="V699" s="64" t="s">
        <v>1519</v>
      </c>
      <c r="W699" s="64" t="s">
        <v>1520</v>
      </c>
      <c r="X699" s="64" t="s">
        <v>1519</v>
      </c>
      <c r="Y699" s="64" t="s">
        <v>1446</v>
      </c>
      <c r="Z699" s="64" t="s">
        <v>1519</v>
      </c>
      <c r="AA699" s="64" t="s">
        <v>1519</v>
      </c>
      <c r="AB699" s="64" t="s">
        <v>1521</v>
      </c>
      <c r="AC699" s="64" t="s">
        <v>1519</v>
      </c>
      <c r="AD699" s="64" t="s">
        <v>1520</v>
      </c>
      <c r="AE699" s="64" t="s">
        <v>1519</v>
      </c>
      <c r="AF699" s="64" t="s">
        <v>1519</v>
      </c>
      <c r="AG699" s="64"/>
      <c r="AH699" s="64">
        <f t="shared" si="52"/>
        <v>30</v>
      </c>
      <c r="AI699" s="64">
        <f t="shared" si="53"/>
        <v>19</v>
      </c>
      <c r="AJ699" s="64">
        <f t="shared" si="54"/>
        <v>3</v>
      </c>
      <c r="AK699" s="64">
        <f t="shared" si="55"/>
        <v>4</v>
      </c>
      <c r="AL699" s="64">
        <f t="shared" si="56"/>
        <v>4</v>
      </c>
    </row>
    <row r="700" spans="1:38">
      <c r="A700" s="63" t="str">
        <f>[1]Employee_Master!A696</f>
        <v>EMP0694</v>
      </c>
      <c r="B700" s="63" t="str">
        <f>[1]Employee_Master!B696</f>
        <v>Asif Suri</v>
      </c>
      <c r="C700" s="64" t="s">
        <v>1446</v>
      </c>
      <c r="D700" s="64" t="s">
        <v>1446</v>
      </c>
      <c r="E700" s="64" t="s">
        <v>1519</v>
      </c>
      <c r="F700" s="64" t="s">
        <v>1519</v>
      </c>
      <c r="G700" s="64" t="s">
        <v>1519</v>
      </c>
      <c r="H700" s="64" t="s">
        <v>1519</v>
      </c>
      <c r="I700" s="64" t="s">
        <v>1520</v>
      </c>
      <c r="J700" s="64" t="s">
        <v>1446</v>
      </c>
      <c r="K700" s="64" t="s">
        <v>1446</v>
      </c>
      <c r="L700" s="64" t="s">
        <v>1521</v>
      </c>
      <c r="M700" s="64" t="s">
        <v>1446</v>
      </c>
      <c r="N700" s="64" t="s">
        <v>1519</v>
      </c>
      <c r="O700" s="64" t="s">
        <v>1519</v>
      </c>
      <c r="P700" s="64" t="s">
        <v>1520</v>
      </c>
      <c r="Q700" s="64" t="s">
        <v>1446</v>
      </c>
      <c r="R700" s="64" t="s">
        <v>1519</v>
      </c>
      <c r="S700" s="64" t="s">
        <v>1519</v>
      </c>
      <c r="T700" s="64" t="s">
        <v>1521</v>
      </c>
      <c r="U700" s="64" t="s">
        <v>1519</v>
      </c>
      <c r="V700" s="64" t="s">
        <v>1519</v>
      </c>
      <c r="W700" s="64" t="s">
        <v>1520</v>
      </c>
      <c r="X700" s="64" t="s">
        <v>1519</v>
      </c>
      <c r="Y700" s="64" t="s">
        <v>1446</v>
      </c>
      <c r="Z700" s="64" t="s">
        <v>1519</v>
      </c>
      <c r="AA700" s="64" t="s">
        <v>1446</v>
      </c>
      <c r="AB700" s="64" t="s">
        <v>1521</v>
      </c>
      <c r="AC700" s="64" t="s">
        <v>1519</v>
      </c>
      <c r="AD700" s="64" t="s">
        <v>1520</v>
      </c>
      <c r="AE700" s="64" t="s">
        <v>1519</v>
      </c>
      <c r="AF700" s="64" t="s">
        <v>1519</v>
      </c>
      <c r="AG700" s="64"/>
      <c r="AH700" s="64">
        <f t="shared" si="52"/>
        <v>30</v>
      </c>
      <c r="AI700" s="64">
        <f t="shared" si="53"/>
        <v>15</v>
      </c>
      <c r="AJ700" s="64">
        <f t="shared" si="54"/>
        <v>3</v>
      </c>
      <c r="AK700" s="64">
        <f t="shared" si="55"/>
        <v>4</v>
      </c>
      <c r="AL700" s="64">
        <f t="shared" si="56"/>
        <v>8</v>
      </c>
    </row>
    <row r="701" spans="1:38">
      <c r="A701" s="63" t="str">
        <f>[1]Employee_Master!A697</f>
        <v>EMP0695</v>
      </c>
      <c r="B701" s="63" t="str">
        <f>[1]Employee_Master!B697</f>
        <v>Asif Malik</v>
      </c>
      <c r="C701" s="64" t="s">
        <v>1519</v>
      </c>
      <c r="D701" s="64" t="s">
        <v>1519</v>
      </c>
      <c r="E701" s="64" t="s">
        <v>1519</v>
      </c>
      <c r="F701" s="64" t="s">
        <v>1519</v>
      </c>
      <c r="G701" s="64" t="s">
        <v>1519</v>
      </c>
      <c r="H701" s="64" t="s">
        <v>1519</v>
      </c>
      <c r="I701" s="64" t="s">
        <v>1520</v>
      </c>
      <c r="J701" s="64" t="s">
        <v>1446</v>
      </c>
      <c r="K701" s="64" t="s">
        <v>1519</v>
      </c>
      <c r="L701" s="64" t="s">
        <v>1521</v>
      </c>
      <c r="M701" s="64" t="s">
        <v>1519</v>
      </c>
      <c r="N701" s="64" t="s">
        <v>1519</v>
      </c>
      <c r="O701" s="64" t="s">
        <v>1519</v>
      </c>
      <c r="P701" s="64" t="s">
        <v>1520</v>
      </c>
      <c r="Q701" s="64" t="s">
        <v>1519</v>
      </c>
      <c r="R701" s="64" t="s">
        <v>1519</v>
      </c>
      <c r="S701" s="64" t="s">
        <v>1519</v>
      </c>
      <c r="T701" s="64" t="s">
        <v>1521</v>
      </c>
      <c r="U701" s="64" t="s">
        <v>1519</v>
      </c>
      <c r="V701" s="64" t="s">
        <v>1446</v>
      </c>
      <c r="W701" s="64" t="s">
        <v>1520</v>
      </c>
      <c r="X701" s="64" t="s">
        <v>1519</v>
      </c>
      <c r="Y701" s="64" t="s">
        <v>1446</v>
      </c>
      <c r="Z701" s="64" t="s">
        <v>1446</v>
      </c>
      <c r="AA701" s="64" t="s">
        <v>1519</v>
      </c>
      <c r="AB701" s="64" t="s">
        <v>1521</v>
      </c>
      <c r="AC701" s="64" t="s">
        <v>1519</v>
      </c>
      <c r="AD701" s="64" t="s">
        <v>1520</v>
      </c>
      <c r="AE701" s="64" t="s">
        <v>1446</v>
      </c>
      <c r="AF701" s="64" t="s">
        <v>1519</v>
      </c>
      <c r="AG701" s="64"/>
      <c r="AH701" s="64">
        <f t="shared" si="52"/>
        <v>30</v>
      </c>
      <c r="AI701" s="64">
        <f t="shared" si="53"/>
        <v>18</v>
      </c>
      <c r="AJ701" s="64">
        <f t="shared" si="54"/>
        <v>3</v>
      </c>
      <c r="AK701" s="64">
        <f t="shared" si="55"/>
        <v>4</v>
      </c>
      <c r="AL701" s="64">
        <f t="shared" si="56"/>
        <v>5</v>
      </c>
    </row>
    <row r="702" spans="1:38">
      <c r="A702" s="63" t="str">
        <f>[1]Employee_Master!A698</f>
        <v>EMP0696</v>
      </c>
      <c r="B702" s="63" t="str">
        <f>[1]Employee_Master!B698</f>
        <v>Asif Qureshi</v>
      </c>
      <c r="C702" s="64" t="s">
        <v>1519</v>
      </c>
      <c r="D702" s="64" t="s">
        <v>1519</v>
      </c>
      <c r="E702" s="64" t="s">
        <v>1519</v>
      </c>
      <c r="F702" s="64" t="s">
        <v>1519</v>
      </c>
      <c r="G702" s="64" t="s">
        <v>1446</v>
      </c>
      <c r="H702" s="64" t="s">
        <v>1519</v>
      </c>
      <c r="I702" s="64" t="s">
        <v>1520</v>
      </c>
      <c r="J702" s="64" t="s">
        <v>1519</v>
      </c>
      <c r="K702" s="64" t="s">
        <v>1519</v>
      </c>
      <c r="L702" s="64" t="s">
        <v>1521</v>
      </c>
      <c r="M702" s="64" t="s">
        <v>1446</v>
      </c>
      <c r="N702" s="64" t="s">
        <v>1446</v>
      </c>
      <c r="O702" s="64" t="s">
        <v>1519</v>
      </c>
      <c r="P702" s="64" t="s">
        <v>1520</v>
      </c>
      <c r="Q702" s="64" t="s">
        <v>1446</v>
      </c>
      <c r="R702" s="64" t="s">
        <v>1519</v>
      </c>
      <c r="S702" s="64" t="s">
        <v>1519</v>
      </c>
      <c r="T702" s="64" t="s">
        <v>1521</v>
      </c>
      <c r="U702" s="64" t="s">
        <v>1519</v>
      </c>
      <c r="V702" s="64" t="s">
        <v>1519</v>
      </c>
      <c r="W702" s="64" t="s">
        <v>1520</v>
      </c>
      <c r="X702" s="64" t="s">
        <v>1446</v>
      </c>
      <c r="Y702" s="64" t="s">
        <v>1519</v>
      </c>
      <c r="Z702" s="64" t="s">
        <v>1446</v>
      </c>
      <c r="AA702" s="64" t="s">
        <v>1519</v>
      </c>
      <c r="AB702" s="64" t="s">
        <v>1521</v>
      </c>
      <c r="AC702" s="64" t="s">
        <v>1519</v>
      </c>
      <c r="AD702" s="64" t="s">
        <v>1520</v>
      </c>
      <c r="AE702" s="64" t="s">
        <v>1519</v>
      </c>
      <c r="AF702" s="64" t="s">
        <v>1519</v>
      </c>
      <c r="AG702" s="64"/>
      <c r="AH702" s="64">
        <f t="shared" si="52"/>
        <v>30</v>
      </c>
      <c r="AI702" s="64">
        <f t="shared" si="53"/>
        <v>17</v>
      </c>
      <c r="AJ702" s="64">
        <f t="shared" si="54"/>
        <v>3</v>
      </c>
      <c r="AK702" s="64">
        <f t="shared" si="55"/>
        <v>4</v>
      </c>
      <c r="AL702" s="64">
        <f t="shared" si="56"/>
        <v>6</v>
      </c>
    </row>
    <row r="703" spans="1:38">
      <c r="A703" s="63" t="str">
        <f>[1]Employee_Master!A699</f>
        <v>EMP0697</v>
      </c>
      <c r="B703" s="63" t="str">
        <f>[1]Employee_Master!B699</f>
        <v>Asif Shaikh</v>
      </c>
      <c r="C703" s="64" t="s">
        <v>1519</v>
      </c>
      <c r="D703" s="64" t="s">
        <v>1519</v>
      </c>
      <c r="E703" s="64" t="s">
        <v>1519</v>
      </c>
      <c r="F703" s="64" t="s">
        <v>1519</v>
      </c>
      <c r="G703" s="64" t="s">
        <v>1519</v>
      </c>
      <c r="H703" s="64" t="s">
        <v>1519</v>
      </c>
      <c r="I703" s="64" t="s">
        <v>1520</v>
      </c>
      <c r="J703" s="64" t="s">
        <v>1519</v>
      </c>
      <c r="K703" s="64" t="s">
        <v>1519</v>
      </c>
      <c r="L703" s="64" t="s">
        <v>1521</v>
      </c>
      <c r="M703" s="64" t="s">
        <v>1519</v>
      </c>
      <c r="N703" s="64" t="s">
        <v>1519</v>
      </c>
      <c r="O703" s="64" t="s">
        <v>1519</v>
      </c>
      <c r="P703" s="64" t="s">
        <v>1520</v>
      </c>
      <c r="Q703" s="64" t="s">
        <v>1519</v>
      </c>
      <c r="R703" s="64" t="s">
        <v>1519</v>
      </c>
      <c r="S703" s="64" t="s">
        <v>1519</v>
      </c>
      <c r="T703" s="64" t="s">
        <v>1521</v>
      </c>
      <c r="U703" s="64" t="s">
        <v>1446</v>
      </c>
      <c r="V703" s="64" t="s">
        <v>1519</v>
      </c>
      <c r="W703" s="64" t="s">
        <v>1520</v>
      </c>
      <c r="X703" s="64" t="s">
        <v>1519</v>
      </c>
      <c r="Y703" s="64" t="s">
        <v>1519</v>
      </c>
      <c r="Z703" s="64" t="s">
        <v>1446</v>
      </c>
      <c r="AA703" s="64" t="s">
        <v>1519</v>
      </c>
      <c r="AB703" s="64" t="s">
        <v>1521</v>
      </c>
      <c r="AC703" s="64" t="s">
        <v>1519</v>
      </c>
      <c r="AD703" s="64" t="s">
        <v>1520</v>
      </c>
      <c r="AE703" s="64" t="s">
        <v>1446</v>
      </c>
      <c r="AF703" s="64" t="s">
        <v>1446</v>
      </c>
      <c r="AG703" s="64"/>
      <c r="AH703" s="64">
        <f t="shared" si="52"/>
        <v>30</v>
      </c>
      <c r="AI703" s="64">
        <f t="shared" si="53"/>
        <v>19</v>
      </c>
      <c r="AJ703" s="64">
        <f t="shared" si="54"/>
        <v>3</v>
      </c>
      <c r="AK703" s="64">
        <f t="shared" si="55"/>
        <v>4</v>
      </c>
      <c r="AL703" s="64">
        <f t="shared" si="56"/>
        <v>4</v>
      </c>
    </row>
    <row r="704" spans="1:38">
      <c r="A704" s="63" t="str">
        <f>[1]Employee_Master!A700</f>
        <v>EMP0698</v>
      </c>
      <c r="B704" s="63" t="str">
        <f>[1]Employee_Master!B700</f>
        <v>Asif Chaudhary</v>
      </c>
      <c r="C704" s="64" t="s">
        <v>1519</v>
      </c>
      <c r="D704" s="64" t="s">
        <v>1519</v>
      </c>
      <c r="E704" s="64" t="s">
        <v>1446</v>
      </c>
      <c r="F704" s="64" t="s">
        <v>1446</v>
      </c>
      <c r="G704" s="64" t="s">
        <v>1519</v>
      </c>
      <c r="H704" s="64" t="s">
        <v>1519</v>
      </c>
      <c r="I704" s="64" t="s">
        <v>1520</v>
      </c>
      <c r="J704" s="64" t="s">
        <v>1519</v>
      </c>
      <c r="K704" s="64" t="s">
        <v>1519</v>
      </c>
      <c r="L704" s="64" t="s">
        <v>1521</v>
      </c>
      <c r="M704" s="64" t="s">
        <v>1446</v>
      </c>
      <c r="N704" s="64" t="s">
        <v>1519</v>
      </c>
      <c r="O704" s="64" t="s">
        <v>1446</v>
      </c>
      <c r="P704" s="64" t="s">
        <v>1520</v>
      </c>
      <c r="Q704" s="64" t="s">
        <v>1519</v>
      </c>
      <c r="R704" s="64" t="s">
        <v>1519</v>
      </c>
      <c r="S704" s="64" t="s">
        <v>1519</v>
      </c>
      <c r="T704" s="64" t="s">
        <v>1521</v>
      </c>
      <c r="U704" s="64" t="s">
        <v>1519</v>
      </c>
      <c r="V704" s="64" t="s">
        <v>1519</v>
      </c>
      <c r="W704" s="64" t="s">
        <v>1520</v>
      </c>
      <c r="X704" s="64" t="s">
        <v>1519</v>
      </c>
      <c r="Y704" s="64" t="s">
        <v>1446</v>
      </c>
      <c r="Z704" s="64" t="s">
        <v>1446</v>
      </c>
      <c r="AA704" s="64" t="s">
        <v>1446</v>
      </c>
      <c r="AB704" s="64" t="s">
        <v>1521</v>
      </c>
      <c r="AC704" s="64" t="s">
        <v>1519</v>
      </c>
      <c r="AD704" s="64" t="s">
        <v>1520</v>
      </c>
      <c r="AE704" s="64" t="s">
        <v>1446</v>
      </c>
      <c r="AF704" s="64" t="s">
        <v>1519</v>
      </c>
      <c r="AG704" s="64"/>
      <c r="AH704" s="64">
        <f t="shared" si="52"/>
        <v>30</v>
      </c>
      <c r="AI704" s="64">
        <f t="shared" si="53"/>
        <v>15</v>
      </c>
      <c r="AJ704" s="64">
        <f t="shared" si="54"/>
        <v>3</v>
      </c>
      <c r="AK704" s="64">
        <f t="shared" si="55"/>
        <v>4</v>
      </c>
      <c r="AL704" s="64">
        <f t="shared" si="56"/>
        <v>8</v>
      </c>
    </row>
    <row r="705" spans="1:38">
      <c r="A705" s="63" t="str">
        <f>[1]Employee_Master!A701</f>
        <v>EMP0699</v>
      </c>
      <c r="B705" s="63" t="str">
        <f>[1]Employee_Master!B701</f>
        <v>Asif Tyagi</v>
      </c>
      <c r="C705" s="64" t="s">
        <v>1446</v>
      </c>
      <c r="D705" s="64" t="s">
        <v>1519</v>
      </c>
      <c r="E705" s="64" t="s">
        <v>1446</v>
      </c>
      <c r="F705" s="64" t="s">
        <v>1519</v>
      </c>
      <c r="G705" s="64" t="s">
        <v>1519</v>
      </c>
      <c r="H705" s="64" t="s">
        <v>1519</v>
      </c>
      <c r="I705" s="64" t="s">
        <v>1520</v>
      </c>
      <c r="J705" s="64" t="s">
        <v>1519</v>
      </c>
      <c r="K705" s="64" t="s">
        <v>1519</v>
      </c>
      <c r="L705" s="64" t="s">
        <v>1521</v>
      </c>
      <c r="M705" s="64" t="s">
        <v>1519</v>
      </c>
      <c r="N705" s="64" t="s">
        <v>1446</v>
      </c>
      <c r="O705" s="64" t="s">
        <v>1446</v>
      </c>
      <c r="P705" s="64" t="s">
        <v>1520</v>
      </c>
      <c r="Q705" s="64" t="s">
        <v>1519</v>
      </c>
      <c r="R705" s="64" t="s">
        <v>1519</v>
      </c>
      <c r="S705" s="64" t="s">
        <v>1519</v>
      </c>
      <c r="T705" s="64" t="s">
        <v>1521</v>
      </c>
      <c r="U705" s="64" t="s">
        <v>1446</v>
      </c>
      <c r="V705" s="64" t="s">
        <v>1519</v>
      </c>
      <c r="W705" s="64" t="s">
        <v>1520</v>
      </c>
      <c r="X705" s="64" t="s">
        <v>1519</v>
      </c>
      <c r="Y705" s="64" t="s">
        <v>1519</v>
      </c>
      <c r="Z705" s="64" t="s">
        <v>1446</v>
      </c>
      <c r="AA705" s="64" t="s">
        <v>1519</v>
      </c>
      <c r="AB705" s="64" t="s">
        <v>1521</v>
      </c>
      <c r="AC705" s="64" t="s">
        <v>1446</v>
      </c>
      <c r="AD705" s="64" t="s">
        <v>1520</v>
      </c>
      <c r="AE705" s="64" t="s">
        <v>1519</v>
      </c>
      <c r="AF705" s="64" t="s">
        <v>1519</v>
      </c>
      <c r="AG705" s="64"/>
      <c r="AH705" s="64">
        <f t="shared" si="52"/>
        <v>30</v>
      </c>
      <c r="AI705" s="64">
        <f t="shared" si="53"/>
        <v>16</v>
      </c>
      <c r="AJ705" s="64">
        <f t="shared" si="54"/>
        <v>3</v>
      </c>
      <c r="AK705" s="64">
        <f t="shared" si="55"/>
        <v>4</v>
      </c>
      <c r="AL705" s="64">
        <f t="shared" si="56"/>
        <v>7</v>
      </c>
    </row>
    <row r="706" spans="1:38">
      <c r="A706" s="63" t="str">
        <f>[1]Employee_Master!A702</f>
        <v>EMP0700</v>
      </c>
      <c r="B706" s="63" t="str">
        <f>[1]Employee_Master!B702</f>
        <v>Asif Jain</v>
      </c>
      <c r="C706" s="64" t="s">
        <v>1519</v>
      </c>
      <c r="D706" s="64" t="s">
        <v>1519</v>
      </c>
      <c r="E706" s="64" t="s">
        <v>1446</v>
      </c>
      <c r="F706" s="64" t="s">
        <v>1446</v>
      </c>
      <c r="G706" s="64" t="s">
        <v>1519</v>
      </c>
      <c r="H706" s="64" t="s">
        <v>1519</v>
      </c>
      <c r="I706" s="64" t="s">
        <v>1520</v>
      </c>
      <c r="J706" s="64" t="s">
        <v>1519</v>
      </c>
      <c r="K706" s="64" t="s">
        <v>1519</v>
      </c>
      <c r="L706" s="64" t="s">
        <v>1521</v>
      </c>
      <c r="M706" s="64" t="s">
        <v>1519</v>
      </c>
      <c r="N706" s="64" t="s">
        <v>1519</v>
      </c>
      <c r="O706" s="64" t="s">
        <v>1519</v>
      </c>
      <c r="P706" s="64" t="s">
        <v>1520</v>
      </c>
      <c r="Q706" s="64" t="s">
        <v>1446</v>
      </c>
      <c r="R706" s="64" t="s">
        <v>1519</v>
      </c>
      <c r="S706" s="64" t="s">
        <v>1519</v>
      </c>
      <c r="T706" s="64" t="s">
        <v>1521</v>
      </c>
      <c r="U706" s="64" t="s">
        <v>1519</v>
      </c>
      <c r="V706" s="64" t="s">
        <v>1519</v>
      </c>
      <c r="W706" s="64" t="s">
        <v>1520</v>
      </c>
      <c r="X706" s="64" t="s">
        <v>1519</v>
      </c>
      <c r="Y706" s="64" t="s">
        <v>1519</v>
      </c>
      <c r="Z706" s="64" t="s">
        <v>1519</v>
      </c>
      <c r="AA706" s="64" t="s">
        <v>1519</v>
      </c>
      <c r="AB706" s="64" t="s">
        <v>1521</v>
      </c>
      <c r="AC706" s="64" t="s">
        <v>1519</v>
      </c>
      <c r="AD706" s="64" t="s">
        <v>1520</v>
      </c>
      <c r="AE706" s="64" t="s">
        <v>1519</v>
      </c>
      <c r="AF706" s="64" t="s">
        <v>1519</v>
      </c>
      <c r="AG706" s="64"/>
      <c r="AH706" s="64">
        <f t="shared" si="52"/>
        <v>30</v>
      </c>
      <c r="AI706" s="64">
        <f t="shared" si="53"/>
        <v>20</v>
      </c>
      <c r="AJ706" s="64">
        <f t="shared" si="54"/>
        <v>3</v>
      </c>
      <c r="AK706" s="64">
        <f t="shared" si="55"/>
        <v>4</v>
      </c>
      <c r="AL706" s="64">
        <f t="shared" si="56"/>
        <v>3</v>
      </c>
    </row>
  </sheetData>
  <mergeCells count="40"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U5:U6"/>
    <mergeCell ref="J5:J6"/>
    <mergeCell ref="K5:K6"/>
    <mergeCell ref="L5:L6"/>
    <mergeCell ref="M5:M6"/>
    <mergeCell ref="N5:N6"/>
    <mergeCell ref="O5:O6"/>
    <mergeCell ref="C1:AG3"/>
    <mergeCell ref="AH1:AL3"/>
    <mergeCell ref="A4:A6"/>
    <mergeCell ref="B4:B6"/>
    <mergeCell ref="AH4:AH6"/>
    <mergeCell ref="AI4:AI6"/>
    <mergeCell ref="AJ4:AJ6"/>
    <mergeCell ref="AK4:AK6"/>
    <mergeCell ref="AL4:AL6"/>
    <mergeCell ref="C5:C6"/>
    <mergeCell ref="P5:P6"/>
    <mergeCell ref="Q5:Q6"/>
    <mergeCell ref="R5:R6"/>
    <mergeCell ref="S5:S6"/>
    <mergeCell ref="T5:T6"/>
    <mergeCell ref="I5:I6"/>
    <mergeCell ref="D5:D6"/>
    <mergeCell ref="E5:E6"/>
    <mergeCell ref="F5:F6"/>
    <mergeCell ref="G5:G6"/>
    <mergeCell ref="H5:H6"/>
  </mergeCells>
  <conditionalFormatting sqref="C4:AG4">
    <cfRule type="timePeriod" dxfId="5" priority="4" timePeriod="today">
      <formula>FLOOR(C4,1)=TODAY()</formula>
    </cfRule>
  </conditionalFormatting>
  <conditionalFormatting sqref="C7:AG706">
    <cfRule type="expression" dxfId="4" priority="1">
      <formula>C$7="Sun"</formula>
    </cfRule>
    <cfRule type="containsText" dxfId="3" priority="2" operator="containsText" text="A">
      <formula>NOT(ISERROR(SEARCH("A",C7)))</formula>
    </cfRule>
    <cfRule type="containsText" dxfId="2" priority="3" operator="containsText" text="H">
      <formula>NOT(ISERROR(SEARCH("H",C7)))</formula>
    </cfRule>
  </conditionalFormatting>
  <conditionalFormatting sqref="C4:AL6">
    <cfRule type="notContainsBlanks" dxfId="1" priority="6">
      <formula>LEN(TRIM(C4))&gt;0</formula>
    </cfRule>
  </conditionalFormatting>
  <conditionalFormatting sqref="C4:AL706">
    <cfRule type="expression" dxfId="0" priority="5">
      <formula>C$6&lt;&gt;""</formula>
    </cfRule>
  </conditionalFormatting>
  <dataValidations count="3">
    <dataValidation type="list" allowBlank="1" showInputMessage="1" showErrorMessage="1" sqref="B2" xr:uid="{00000000-0002-0000-0300-000002000000}">
      <formula1>"2026,2027,2028"</formula1>
    </dataValidation>
    <dataValidation type="custom" allowBlank="1" showInputMessage="1" showErrorMessage="1" errorTitle="Weekly Off (Sunday)" error="Attendance Entry is Not Allowed..." sqref="C7:AG706" xr:uid="{00000000-0002-0000-0300-000001000000}">
      <formula1>C$7&lt;&gt;"Sun"</formula1>
    </dataValidation>
    <dataValidation type="list" allowBlank="1" showInputMessage="1" showErrorMessage="1" sqref="A2" xr:uid="{00000000-0002-0000-0300-000000000000}">
      <formula1>$AU$7:$AU$18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C2A8-1113-44AD-87DC-AEA6737F1136}">
  <sheetPr codeName="Sheet5"/>
  <dimension ref="A1:F49"/>
  <sheetViews>
    <sheetView workbookViewId="0">
      <selection activeCell="H13" sqref="H13"/>
    </sheetView>
  </sheetViews>
  <sheetFormatPr defaultRowHeight="14.4"/>
  <cols>
    <col min="3" max="3" width="8.6640625" customWidth="1"/>
    <col min="4" max="4" width="19.21875" customWidth="1"/>
    <col min="5" max="5" width="15.88671875" customWidth="1"/>
    <col min="6" max="6" width="13.5546875" customWidth="1"/>
  </cols>
  <sheetData>
    <row r="1" spans="1:6">
      <c r="A1" s="65" t="s">
        <v>1440</v>
      </c>
      <c r="B1" s="65" t="s">
        <v>1439</v>
      </c>
      <c r="C1" s="65" t="s">
        <v>1460</v>
      </c>
      <c r="D1" s="65" t="s">
        <v>1461</v>
      </c>
      <c r="E1" s="65" t="s">
        <v>1462</v>
      </c>
      <c r="F1" s="65" t="s">
        <v>1463</v>
      </c>
    </row>
    <row r="2" spans="1:6">
      <c r="A2">
        <v>2025</v>
      </c>
      <c r="B2" t="s">
        <v>1485</v>
      </c>
      <c r="C2">
        <v>107635</v>
      </c>
      <c r="D2">
        <v>120000</v>
      </c>
      <c r="E2">
        <v>0.33</v>
      </c>
      <c r="F2">
        <v>0.71</v>
      </c>
    </row>
    <row r="3" spans="1:6">
      <c r="A3">
        <v>2025</v>
      </c>
      <c r="B3" t="s">
        <v>1486</v>
      </c>
      <c r="C3">
        <v>153595</v>
      </c>
      <c r="D3">
        <v>120000</v>
      </c>
      <c r="E3">
        <v>0.17</v>
      </c>
      <c r="F3">
        <v>0.5</v>
      </c>
    </row>
    <row r="4" spans="1:6">
      <c r="A4">
        <v>2025</v>
      </c>
      <c r="B4" t="s">
        <v>1487</v>
      </c>
      <c r="C4">
        <v>156760</v>
      </c>
      <c r="D4">
        <v>120000</v>
      </c>
      <c r="E4">
        <v>0.64</v>
      </c>
      <c r="F4">
        <v>0.64</v>
      </c>
    </row>
    <row r="5" spans="1:6">
      <c r="A5">
        <v>2025</v>
      </c>
      <c r="B5" t="s">
        <v>1488</v>
      </c>
      <c r="C5">
        <v>160805</v>
      </c>
      <c r="D5">
        <v>120000</v>
      </c>
      <c r="E5">
        <v>0.4</v>
      </c>
      <c r="F5">
        <v>0.24</v>
      </c>
    </row>
    <row r="6" spans="1:6">
      <c r="A6">
        <v>2025</v>
      </c>
      <c r="B6" t="s">
        <v>1489</v>
      </c>
      <c r="C6">
        <v>220180</v>
      </c>
      <c r="D6">
        <v>120000</v>
      </c>
      <c r="E6">
        <v>0.2</v>
      </c>
      <c r="F6">
        <v>0.25</v>
      </c>
    </row>
    <row r="7" spans="1:6">
      <c r="A7">
        <v>2025</v>
      </c>
      <c r="B7" t="s">
        <v>1490</v>
      </c>
      <c r="C7">
        <v>254540</v>
      </c>
      <c r="D7">
        <v>120000</v>
      </c>
      <c r="E7">
        <v>0.44</v>
      </c>
      <c r="F7">
        <v>0.69</v>
      </c>
    </row>
    <row r="8" spans="1:6">
      <c r="A8">
        <v>2025</v>
      </c>
      <c r="B8" t="s">
        <v>1491</v>
      </c>
      <c r="C8">
        <v>254180</v>
      </c>
      <c r="D8">
        <v>120000</v>
      </c>
      <c r="E8">
        <v>0.24</v>
      </c>
      <c r="F8">
        <v>0.41</v>
      </c>
    </row>
    <row r="9" spans="1:6">
      <c r="A9">
        <v>2025</v>
      </c>
      <c r="B9" t="s">
        <v>1492</v>
      </c>
      <c r="C9">
        <v>253290</v>
      </c>
      <c r="D9">
        <v>120000</v>
      </c>
      <c r="E9">
        <v>0.75</v>
      </c>
      <c r="F9">
        <v>0.6</v>
      </c>
    </row>
    <row r="10" spans="1:6">
      <c r="A10">
        <v>2025</v>
      </c>
      <c r="B10" t="s">
        <v>1493</v>
      </c>
      <c r="C10">
        <v>242850</v>
      </c>
      <c r="D10">
        <v>120000</v>
      </c>
      <c r="E10">
        <v>0.73</v>
      </c>
      <c r="F10">
        <v>0.5</v>
      </c>
    </row>
    <row r="11" spans="1:6">
      <c r="A11">
        <v>2025</v>
      </c>
      <c r="B11" t="s">
        <v>1494</v>
      </c>
      <c r="C11">
        <v>237680</v>
      </c>
      <c r="D11">
        <v>120000</v>
      </c>
      <c r="E11">
        <v>0.72</v>
      </c>
      <c r="F11">
        <v>0.47</v>
      </c>
    </row>
    <row r="12" spans="1:6">
      <c r="A12">
        <v>2025</v>
      </c>
      <c r="B12" t="s">
        <v>1495</v>
      </c>
      <c r="C12">
        <v>197370</v>
      </c>
      <c r="D12">
        <v>120000</v>
      </c>
      <c r="E12">
        <v>0.73</v>
      </c>
      <c r="F12">
        <v>0.75</v>
      </c>
    </row>
    <row r="13" spans="1:6">
      <c r="A13">
        <v>2025</v>
      </c>
      <c r="B13" t="s">
        <v>1496</v>
      </c>
      <c r="C13">
        <v>98395</v>
      </c>
      <c r="D13">
        <v>120000</v>
      </c>
      <c r="E13">
        <v>0.36</v>
      </c>
      <c r="F13">
        <v>0.28000000000000003</v>
      </c>
    </row>
    <row r="14" spans="1:6">
      <c r="A14">
        <v>2026</v>
      </c>
      <c r="B14" t="s">
        <v>1485</v>
      </c>
      <c r="C14">
        <v>235750</v>
      </c>
      <c r="D14">
        <v>127500</v>
      </c>
      <c r="E14">
        <v>0.6</v>
      </c>
      <c r="F14">
        <v>0.75</v>
      </c>
    </row>
    <row r="15" spans="1:6">
      <c r="A15">
        <v>2026</v>
      </c>
      <c r="B15" t="s">
        <v>1486</v>
      </c>
      <c r="C15">
        <v>246400</v>
      </c>
      <c r="D15">
        <v>127500</v>
      </c>
      <c r="E15">
        <v>0.18</v>
      </c>
      <c r="F15">
        <v>0.72</v>
      </c>
    </row>
    <row r="16" spans="1:6">
      <c r="A16">
        <v>2026</v>
      </c>
      <c r="B16" t="s">
        <v>1487</v>
      </c>
      <c r="C16">
        <v>153825</v>
      </c>
      <c r="D16">
        <v>127500</v>
      </c>
      <c r="E16">
        <v>0.47</v>
      </c>
      <c r="F16">
        <v>0.75</v>
      </c>
    </row>
    <row r="17" spans="1:6">
      <c r="A17">
        <v>2026</v>
      </c>
      <c r="B17" t="s">
        <v>1488</v>
      </c>
      <c r="C17">
        <v>111400</v>
      </c>
      <c r="D17">
        <v>127500</v>
      </c>
      <c r="E17">
        <v>0.68</v>
      </c>
      <c r="F17">
        <v>0.69</v>
      </c>
    </row>
    <row r="18" spans="1:6">
      <c r="A18">
        <v>2026</v>
      </c>
      <c r="B18" t="s">
        <v>1489</v>
      </c>
      <c r="C18">
        <v>276550</v>
      </c>
      <c r="D18">
        <v>127500</v>
      </c>
      <c r="E18">
        <v>0.16</v>
      </c>
      <c r="F18">
        <v>0.37</v>
      </c>
    </row>
    <row r="19" spans="1:6">
      <c r="A19">
        <v>2026</v>
      </c>
      <c r="B19" t="s">
        <v>1490</v>
      </c>
      <c r="C19">
        <v>179625</v>
      </c>
      <c r="D19">
        <v>127500</v>
      </c>
      <c r="E19">
        <v>0.38</v>
      </c>
      <c r="F19">
        <v>0.35</v>
      </c>
    </row>
    <row r="20" spans="1:6">
      <c r="A20">
        <v>2026</v>
      </c>
      <c r="B20" t="s">
        <v>1491</v>
      </c>
      <c r="C20">
        <v>271150</v>
      </c>
      <c r="D20">
        <v>127500</v>
      </c>
      <c r="E20">
        <v>0.33</v>
      </c>
      <c r="F20">
        <v>0.31</v>
      </c>
    </row>
    <row r="21" spans="1:6">
      <c r="A21">
        <v>2026</v>
      </c>
      <c r="B21" t="s">
        <v>1492</v>
      </c>
      <c r="C21">
        <v>166100</v>
      </c>
      <c r="D21">
        <v>127500</v>
      </c>
      <c r="E21">
        <v>0.5</v>
      </c>
      <c r="F21">
        <v>0.53</v>
      </c>
    </row>
    <row r="22" spans="1:6">
      <c r="A22">
        <v>2026</v>
      </c>
      <c r="B22" t="s">
        <v>1493</v>
      </c>
      <c r="C22">
        <v>234050</v>
      </c>
      <c r="D22">
        <v>127500</v>
      </c>
      <c r="E22">
        <v>0.75</v>
      </c>
      <c r="F22">
        <v>0.57999999999999996</v>
      </c>
    </row>
    <row r="23" spans="1:6">
      <c r="A23">
        <v>2026</v>
      </c>
      <c r="B23" t="s">
        <v>1494</v>
      </c>
      <c r="C23">
        <v>159050</v>
      </c>
      <c r="D23">
        <v>127500</v>
      </c>
      <c r="E23">
        <v>0.73</v>
      </c>
      <c r="F23">
        <v>0.37</v>
      </c>
    </row>
    <row r="24" spans="1:6">
      <c r="A24">
        <v>2026</v>
      </c>
      <c r="B24" t="s">
        <v>1495</v>
      </c>
      <c r="C24">
        <v>266000</v>
      </c>
      <c r="D24">
        <v>127500</v>
      </c>
      <c r="E24">
        <v>0.39</v>
      </c>
      <c r="F24">
        <v>0.62</v>
      </c>
    </row>
    <row r="25" spans="1:6">
      <c r="A25">
        <v>2026</v>
      </c>
      <c r="B25" t="s">
        <v>1496</v>
      </c>
      <c r="C25">
        <v>173500</v>
      </c>
      <c r="D25">
        <v>127500</v>
      </c>
      <c r="E25">
        <v>0.71</v>
      </c>
      <c r="F25">
        <v>0.61</v>
      </c>
    </row>
    <row r="26" spans="1:6">
      <c r="A26">
        <v>2027</v>
      </c>
      <c r="B26" t="s">
        <v>1485</v>
      </c>
      <c r="C26">
        <v>275675</v>
      </c>
      <c r="D26">
        <v>200000</v>
      </c>
      <c r="E26">
        <v>0.68</v>
      </c>
      <c r="F26">
        <v>0.31</v>
      </c>
    </row>
    <row r="27" spans="1:6">
      <c r="A27">
        <v>2027</v>
      </c>
      <c r="B27" t="s">
        <v>1486</v>
      </c>
      <c r="C27">
        <v>443250</v>
      </c>
      <c r="D27">
        <v>200000</v>
      </c>
      <c r="E27">
        <v>0.56000000000000005</v>
      </c>
      <c r="F27">
        <v>0.75</v>
      </c>
    </row>
    <row r="28" spans="1:6">
      <c r="A28">
        <v>2027</v>
      </c>
      <c r="B28" t="s">
        <v>1487</v>
      </c>
      <c r="C28">
        <v>374300</v>
      </c>
      <c r="D28">
        <v>200000</v>
      </c>
      <c r="E28">
        <v>0.39</v>
      </c>
      <c r="F28">
        <v>0.49</v>
      </c>
    </row>
    <row r="29" spans="1:6">
      <c r="A29">
        <v>2027</v>
      </c>
      <c r="B29" t="s">
        <v>1488</v>
      </c>
      <c r="C29">
        <v>334650</v>
      </c>
      <c r="D29">
        <v>200000</v>
      </c>
      <c r="E29">
        <v>0.63</v>
      </c>
      <c r="F29">
        <v>0.22</v>
      </c>
    </row>
    <row r="30" spans="1:6">
      <c r="A30">
        <v>2027</v>
      </c>
      <c r="B30" t="s">
        <v>1489</v>
      </c>
      <c r="C30">
        <v>313775</v>
      </c>
      <c r="D30">
        <v>200000</v>
      </c>
      <c r="E30">
        <v>0.51</v>
      </c>
      <c r="F30">
        <v>0.65</v>
      </c>
    </row>
    <row r="31" spans="1:6">
      <c r="A31">
        <v>2027</v>
      </c>
      <c r="B31" t="s">
        <v>1490</v>
      </c>
      <c r="C31">
        <v>522600</v>
      </c>
      <c r="D31">
        <v>200000</v>
      </c>
      <c r="E31">
        <v>0.4</v>
      </c>
      <c r="F31">
        <v>0.22</v>
      </c>
    </row>
    <row r="32" spans="1:6">
      <c r="A32">
        <v>2027</v>
      </c>
      <c r="B32" t="s">
        <v>1491</v>
      </c>
      <c r="C32">
        <v>231350</v>
      </c>
      <c r="D32">
        <v>200000</v>
      </c>
      <c r="E32">
        <v>0.53</v>
      </c>
      <c r="F32">
        <v>0.49</v>
      </c>
    </row>
    <row r="33" spans="1:6">
      <c r="A33">
        <v>2027</v>
      </c>
      <c r="B33" t="s">
        <v>1492</v>
      </c>
      <c r="C33">
        <v>507600</v>
      </c>
      <c r="D33">
        <v>200000</v>
      </c>
      <c r="E33">
        <v>0.16</v>
      </c>
      <c r="F33">
        <v>0.39</v>
      </c>
    </row>
    <row r="34" spans="1:6">
      <c r="A34">
        <v>2027</v>
      </c>
      <c r="B34" t="s">
        <v>1493</v>
      </c>
      <c r="C34">
        <v>489050</v>
      </c>
      <c r="D34">
        <v>200000</v>
      </c>
      <c r="E34">
        <v>0.44</v>
      </c>
      <c r="F34">
        <v>0.74</v>
      </c>
    </row>
    <row r="35" spans="1:6">
      <c r="A35">
        <v>2027</v>
      </c>
      <c r="B35" t="s">
        <v>1494</v>
      </c>
      <c r="C35">
        <v>281000</v>
      </c>
      <c r="D35">
        <v>200000</v>
      </c>
      <c r="E35">
        <v>0.32</v>
      </c>
      <c r="F35">
        <v>0.26</v>
      </c>
    </row>
    <row r="36" spans="1:6">
      <c r="A36">
        <v>2027</v>
      </c>
      <c r="B36" t="s">
        <v>1495</v>
      </c>
      <c r="C36">
        <v>293600</v>
      </c>
      <c r="D36">
        <v>200000</v>
      </c>
      <c r="E36">
        <v>0.69</v>
      </c>
      <c r="F36">
        <v>0.2</v>
      </c>
    </row>
    <row r="37" spans="1:6">
      <c r="A37">
        <v>2027</v>
      </c>
      <c r="B37" t="s">
        <v>1496</v>
      </c>
      <c r="C37">
        <v>304050</v>
      </c>
      <c r="D37">
        <v>200000</v>
      </c>
      <c r="E37">
        <v>0.23</v>
      </c>
      <c r="F37">
        <v>0.74</v>
      </c>
    </row>
    <row r="38" spans="1:6">
      <c r="A38">
        <v>2028</v>
      </c>
      <c r="B38" t="s">
        <v>1485</v>
      </c>
      <c r="C38">
        <v>493950</v>
      </c>
      <c r="D38">
        <v>250000</v>
      </c>
      <c r="E38">
        <v>0.41</v>
      </c>
      <c r="F38">
        <v>0.74</v>
      </c>
    </row>
    <row r="39" spans="1:6">
      <c r="A39">
        <v>2028</v>
      </c>
      <c r="B39" t="s">
        <v>1486</v>
      </c>
      <c r="C39">
        <v>322950</v>
      </c>
      <c r="D39">
        <v>250000</v>
      </c>
      <c r="E39">
        <v>0.56000000000000005</v>
      </c>
      <c r="F39">
        <v>0.42</v>
      </c>
    </row>
    <row r="40" spans="1:6">
      <c r="A40">
        <v>2028</v>
      </c>
      <c r="B40" t="s">
        <v>1487</v>
      </c>
      <c r="C40">
        <v>349500</v>
      </c>
      <c r="D40">
        <v>250000</v>
      </c>
      <c r="E40">
        <v>0.21</v>
      </c>
      <c r="F40">
        <v>0.72</v>
      </c>
    </row>
    <row r="41" spans="1:6">
      <c r="A41">
        <v>2028</v>
      </c>
      <c r="B41" t="s">
        <v>1488</v>
      </c>
      <c r="C41">
        <v>328775</v>
      </c>
      <c r="D41">
        <v>250000</v>
      </c>
      <c r="E41">
        <v>0.28999999999999998</v>
      </c>
      <c r="F41">
        <v>0.73</v>
      </c>
    </row>
    <row r="42" spans="1:6">
      <c r="A42">
        <v>2028</v>
      </c>
      <c r="B42" t="s">
        <v>1489</v>
      </c>
      <c r="C42">
        <v>566150</v>
      </c>
      <c r="D42">
        <v>250000</v>
      </c>
      <c r="E42">
        <v>0.41</v>
      </c>
      <c r="F42">
        <v>0.47</v>
      </c>
    </row>
    <row r="43" spans="1:6">
      <c r="A43">
        <v>2028</v>
      </c>
      <c r="B43" t="s">
        <v>1490</v>
      </c>
      <c r="C43">
        <v>326275</v>
      </c>
      <c r="D43">
        <v>250000</v>
      </c>
      <c r="E43">
        <v>0.7</v>
      </c>
      <c r="F43">
        <v>0.72</v>
      </c>
    </row>
    <row r="44" spans="1:6">
      <c r="A44">
        <v>2028</v>
      </c>
      <c r="B44" t="s">
        <v>1491</v>
      </c>
      <c r="C44">
        <v>532400</v>
      </c>
      <c r="D44">
        <v>250000</v>
      </c>
      <c r="E44">
        <v>0.18</v>
      </c>
      <c r="F44">
        <v>0.43</v>
      </c>
    </row>
    <row r="45" spans="1:6">
      <c r="A45">
        <v>2028</v>
      </c>
      <c r="B45" t="s">
        <v>1492</v>
      </c>
      <c r="C45">
        <v>185675</v>
      </c>
      <c r="D45">
        <v>250000</v>
      </c>
      <c r="E45">
        <v>0.61</v>
      </c>
      <c r="F45">
        <v>0.74</v>
      </c>
    </row>
    <row r="46" spans="1:6">
      <c r="A46">
        <v>2028</v>
      </c>
      <c r="B46" t="s">
        <v>1493</v>
      </c>
      <c r="C46">
        <v>538200</v>
      </c>
      <c r="D46">
        <v>250000</v>
      </c>
      <c r="E46">
        <v>0.24</v>
      </c>
      <c r="F46">
        <v>0.75</v>
      </c>
    </row>
    <row r="47" spans="1:6">
      <c r="A47">
        <v>2028</v>
      </c>
      <c r="B47" t="s">
        <v>1494</v>
      </c>
      <c r="C47">
        <v>580650</v>
      </c>
      <c r="D47">
        <v>250000</v>
      </c>
      <c r="E47">
        <v>0.4</v>
      </c>
      <c r="F47">
        <v>0.35</v>
      </c>
    </row>
    <row r="48" spans="1:6">
      <c r="A48">
        <v>2028</v>
      </c>
      <c r="B48" t="s">
        <v>1495</v>
      </c>
      <c r="C48">
        <v>505400</v>
      </c>
      <c r="D48">
        <v>250000</v>
      </c>
      <c r="E48">
        <v>0.4</v>
      </c>
      <c r="F48">
        <v>0.46</v>
      </c>
    </row>
    <row r="49" spans="1:6">
      <c r="A49">
        <v>2028</v>
      </c>
      <c r="B49" t="s">
        <v>1496</v>
      </c>
      <c r="C49">
        <v>331775</v>
      </c>
      <c r="D49">
        <v>250000</v>
      </c>
      <c r="E49">
        <v>0.22</v>
      </c>
      <c r="F49">
        <v>0.45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A502-1FBB-4E7B-8039-0F71AB6E63AA}">
  <sheetPr codeName="Sheet6"/>
  <dimension ref="A2:D242"/>
  <sheetViews>
    <sheetView workbookViewId="0">
      <selection activeCell="J26" sqref="J26"/>
    </sheetView>
  </sheetViews>
  <sheetFormatPr defaultRowHeight="14.4"/>
  <cols>
    <col min="3" max="3" width="13" customWidth="1"/>
  </cols>
  <sheetData>
    <row r="2" spans="1:4">
      <c r="A2" s="65" t="s">
        <v>1440</v>
      </c>
      <c r="B2" s="65" t="s">
        <v>1439</v>
      </c>
      <c r="C2" s="65" t="s">
        <v>2</v>
      </c>
      <c r="D2" s="65" t="s">
        <v>1460</v>
      </c>
    </row>
    <row r="3" spans="1:4">
      <c r="A3">
        <v>2025</v>
      </c>
      <c r="B3" t="s">
        <v>1485</v>
      </c>
      <c r="C3" t="s">
        <v>37</v>
      </c>
      <c r="D3">
        <v>28340</v>
      </c>
    </row>
    <row r="4" spans="1:4">
      <c r="A4">
        <v>2025</v>
      </c>
      <c r="B4" t="s">
        <v>1486</v>
      </c>
      <c r="C4" t="s">
        <v>37</v>
      </c>
      <c r="D4">
        <v>33090</v>
      </c>
    </row>
    <row r="5" spans="1:4">
      <c r="A5">
        <v>2025</v>
      </c>
      <c r="B5" t="s">
        <v>1487</v>
      </c>
      <c r="C5" t="s">
        <v>37</v>
      </c>
      <c r="D5">
        <v>31685</v>
      </c>
    </row>
    <row r="6" spans="1:4">
      <c r="A6">
        <v>2025</v>
      </c>
      <c r="B6" t="s">
        <v>1488</v>
      </c>
      <c r="C6" t="s">
        <v>37</v>
      </c>
      <c r="D6">
        <v>36840</v>
      </c>
    </row>
    <row r="7" spans="1:4">
      <c r="A7">
        <v>2025</v>
      </c>
      <c r="B7" t="s">
        <v>1489</v>
      </c>
      <c r="C7" t="s">
        <v>37</v>
      </c>
      <c r="D7">
        <v>64590</v>
      </c>
    </row>
    <row r="8" spans="1:4">
      <c r="A8">
        <v>2025</v>
      </c>
      <c r="B8" t="s">
        <v>1490</v>
      </c>
      <c r="C8" t="s">
        <v>37</v>
      </c>
      <c r="D8">
        <v>76530</v>
      </c>
    </row>
    <row r="9" spans="1:4">
      <c r="A9">
        <v>2025</v>
      </c>
      <c r="B9" t="s">
        <v>1491</v>
      </c>
      <c r="C9" t="s">
        <v>37</v>
      </c>
      <c r="D9">
        <v>84020</v>
      </c>
    </row>
    <row r="10" spans="1:4">
      <c r="A10">
        <v>2025</v>
      </c>
      <c r="B10" t="s">
        <v>1492</v>
      </c>
      <c r="C10" t="s">
        <v>37</v>
      </c>
      <c r="D10">
        <v>84170</v>
      </c>
    </row>
    <row r="11" spans="1:4">
      <c r="A11">
        <v>2025</v>
      </c>
      <c r="B11" t="s">
        <v>1493</v>
      </c>
      <c r="C11" t="s">
        <v>37</v>
      </c>
      <c r="D11">
        <v>78630</v>
      </c>
    </row>
    <row r="12" spans="1:4">
      <c r="A12">
        <v>2025</v>
      </c>
      <c r="B12" t="s">
        <v>1494</v>
      </c>
      <c r="C12" t="s">
        <v>37</v>
      </c>
      <c r="D12">
        <v>60760</v>
      </c>
    </row>
    <row r="13" spans="1:4">
      <c r="A13">
        <v>2025</v>
      </c>
      <c r="B13" t="s">
        <v>1495</v>
      </c>
      <c r="C13" t="s">
        <v>37</v>
      </c>
      <c r="D13">
        <v>44165</v>
      </c>
    </row>
    <row r="14" spans="1:4">
      <c r="A14">
        <v>2025</v>
      </c>
      <c r="B14" t="s">
        <v>1496</v>
      </c>
      <c r="C14" t="s">
        <v>37</v>
      </c>
      <c r="D14">
        <v>21930</v>
      </c>
    </row>
    <row r="15" spans="1:4">
      <c r="A15">
        <v>2026</v>
      </c>
      <c r="B15" t="s">
        <v>1485</v>
      </c>
      <c r="C15" t="s">
        <v>37</v>
      </c>
      <c r="D15">
        <v>84200</v>
      </c>
    </row>
    <row r="16" spans="1:4">
      <c r="A16">
        <v>2026</v>
      </c>
      <c r="B16" t="s">
        <v>1486</v>
      </c>
      <c r="C16" t="s">
        <v>37</v>
      </c>
      <c r="D16">
        <v>87050</v>
      </c>
    </row>
    <row r="17" spans="1:4">
      <c r="A17">
        <v>2026</v>
      </c>
      <c r="B17" t="s">
        <v>1487</v>
      </c>
      <c r="C17" t="s">
        <v>37</v>
      </c>
      <c r="D17">
        <v>38325</v>
      </c>
    </row>
    <row r="18" spans="1:4">
      <c r="A18">
        <v>2026</v>
      </c>
      <c r="B18" t="s">
        <v>1488</v>
      </c>
      <c r="C18" t="s">
        <v>37</v>
      </c>
      <c r="D18">
        <v>20125</v>
      </c>
    </row>
    <row r="19" spans="1:4">
      <c r="A19">
        <v>2026</v>
      </c>
      <c r="B19" t="s">
        <v>1489</v>
      </c>
      <c r="C19" t="s">
        <v>37</v>
      </c>
      <c r="D19">
        <v>98450</v>
      </c>
    </row>
    <row r="20" spans="1:4">
      <c r="A20">
        <v>2026</v>
      </c>
      <c r="B20" t="s">
        <v>1490</v>
      </c>
      <c r="C20" t="s">
        <v>37</v>
      </c>
      <c r="D20">
        <v>38800</v>
      </c>
    </row>
    <row r="21" spans="1:4">
      <c r="A21">
        <v>2026</v>
      </c>
      <c r="B21" t="s">
        <v>1491</v>
      </c>
      <c r="C21" t="s">
        <v>37</v>
      </c>
      <c r="D21">
        <v>65850</v>
      </c>
    </row>
    <row r="22" spans="1:4">
      <c r="A22">
        <v>2026</v>
      </c>
      <c r="B22" t="s">
        <v>1492</v>
      </c>
      <c r="C22" t="s">
        <v>37</v>
      </c>
      <c r="D22">
        <v>36450</v>
      </c>
    </row>
    <row r="23" spans="1:4">
      <c r="A23">
        <v>2026</v>
      </c>
      <c r="B23" t="s">
        <v>1493</v>
      </c>
      <c r="C23" t="s">
        <v>37</v>
      </c>
      <c r="D23">
        <v>78950</v>
      </c>
    </row>
    <row r="24" spans="1:4">
      <c r="A24">
        <v>2026</v>
      </c>
      <c r="B24" t="s">
        <v>1494</v>
      </c>
      <c r="C24" t="s">
        <v>37</v>
      </c>
      <c r="D24">
        <v>30725</v>
      </c>
    </row>
    <row r="25" spans="1:4">
      <c r="A25">
        <v>2026</v>
      </c>
      <c r="B25" t="s">
        <v>1495</v>
      </c>
      <c r="C25" t="s">
        <v>37</v>
      </c>
      <c r="D25">
        <v>75100</v>
      </c>
    </row>
    <row r="26" spans="1:4">
      <c r="A26">
        <v>2026</v>
      </c>
      <c r="B26" t="s">
        <v>1496</v>
      </c>
      <c r="C26" t="s">
        <v>37</v>
      </c>
      <c r="D26">
        <v>44150</v>
      </c>
    </row>
    <row r="27" spans="1:4">
      <c r="A27">
        <v>2027</v>
      </c>
      <c r="B27" t="s">
        <v>1485</v>
      </c>
      <c r="C27" t="s">
        <v>37</v>
      </c>
      <c r="D27">
        <v>50700</v>
      </c>
    </row>
    <row r="28" spans="1:4">
      <c r="A28">
        <v>2027</v>
      </c>
      <c r="B28" t="s">
        <v>1486</v>
      </c>
      <c r="C28" t="s">
        <v>37</v>
      </c>
      <c r="D28">
        <v>100800</v>
      </c>
    </row>
    <row r="29" spans="1:4">
      <c r="A29">
        <v>2027</v>
      </c>
      <c r="B29" t="s">
        <v>1487</v>
      </c>
      <c r="C29" t="s">
        <v>37</v>
      </c>
      <c r="D29">
        <v>100900</v>
      </c>
    </row>
    <row r="30" spans="1:4">
      <c r="A30">
        <v>2027</v>
      </c>
      <c r="B30" t="s">
        <v>1488</v>
      </c>
      <c r="C30" t="s">
        <v>37</v>
      </c>
      <c r="D30">
        <v>51000</v>
      </c>
    </row>
    <row r="31" spans="1:4">
      <c r="A31">
        <v>2027</v>
      </c>
      <c r="B31" t="s">
        <v>1489</v>
      </c>
      <c r="C31" t="s">
        <v>37</v>
      </c>
      <c r="D31">
        <v>70600</v>
      </c>
    </row>
    <row r="32" spans="1:4">
      <c r="A32">
        <v>2027</v>
      </c>
      <c r="B32" t="s">
        <v>1490</v>
      </c>
      <c r="C32" t="s">
        <v>37</v>
      </c>
      <c r="D32">
        <v>133300</v>
      </c>
    </row>
    <row r="33" spans="1:4">
      <c r="A33">
        <v>2027</v>
      </c>
      <c r="B33" t="s">
        <v>1491</v>
      </c>
      <c r="C33" t="s">
        <v>37</v>
      </c>
      <c r="D33">
        <v>72850</v>
      </c>
    </row>
    <row r="34" spans="1:4">
      <c r="A34">
        <v>2027</v>
      </c>
      <c r="B34" t="s">
        <v>1492</v>
      </c>
      <c r="C34" t="s">
        <v>37</v>
      </c>
      <c r="D34">
        <v>103750</v>
      </c>
    </row>
    <row r="35" spans="1:4">
      <c r="A35">
        <v>2027</v>
      </c>
      <c r="B35" t="s">
        <v>1493</v>
      </c>
      <c r="C35" t="s">
        <v>37</v>
      </c>
      <c r="D35">
        <v>131050</v>
      </c>
    </row>
    <row r="36" spans="1:4">
      <c r="A36">
        <v>2027</v>
      </c>
      <c r="B36" t="s">
        <v>1494</v>
      </c>
      <c r="C36" t="s">
        <v>37</v>
      </c>
      <c r="D36">
        <v>54600</v>
      </c>
    </row>
    <row r="37" spans="1:4">
      <c r="A37">
        <v>2027</v>
      </c>
      <c r="B37" t="s">
        <v>1495</v>
      </c>
      <c r="C37" t="s">
        <v>37</v>
      </c>
      <c r="D37">
        <v>60500</v>
      </c>
    </row>
    <row r="38" spans="1:4">
      <c r="A38">
        <v>2027</v>
      </c>
      <c r="B38" t="s">
        <v>1496</v>
      </c>
      <c r="C38" t="s">
        <v>37</v>
      </c>
      <c r="D38">
        <v>64025</v>
      </c>
    </row>
    <row r="39" spans="1:4">
      <c r="A39">
        <v>2028</v>
      </c>
      <c r="B39" t="s">
        <v>1485</v>
      </c>
      <c r="C39" t="s">
        <v>37</v>
      </c>
      <c r="D39">
        <v>170350</v>
      </c>
    </row>
    <row r="40" spans="1:4">
      <c r="A40">
        <v>2028</v>
      </c>
      <c r="B40" t="s">
        <v>1486</v>
      </c>
      <c r="C40" t="s">
        <v>37</v>
      </c>
      <c r="D40">
        <v>72975</v>
      </c>
    </row>
    <row r="41" spans="1:4">
      <c r="A41">
        <v>2028</v>
      </c>
      <c r="B41" t="s">
        <v>1487</v>
      </c>
      <c r="C41" t="s">
        <v>37</v>
      </c>
      <c r="D41">
        <v>99375</v>
      </c>
    </row>
    <row r="42" spans="1:4">
      <c r="A42">
        <v>2028</v>
      </c>
      <c r="B42" t="s">
        <v>1488</v>
      </c>
      <c r="C42" t="s">
        <v>37</v>
      </c>
      <c r="D42">
        <v>94200</v>
      </c>
    </row>
    <row r="43" spans="1:4">
      <c r="A43">
        <v>2028</v>
      </c>
      <c r="B43" t="s">
        <v>1489</v>
      </c>
      <c r="C43" t="s">
        <v>37</v>
      </c>
      <c r="D43">
        <v>193500</v>
      </c>
    </row>
    <row r="44" spans="1:4">
      <c r="A44">
        <v>2028</v>
      </c>
      <c r="B44" t="s">
        <v>1490</v>
      </c>
      <c r="C44" t="s">
        <v>37</v>
      </c>
      <c r="D44">
        <v>87175</v>
      </c>
    </row>
    <row r="45" spans="1:4">
      <c r="A45">
        <v>2028</v>
      </c>
      <c r="B45" t="s">
        <v>1491</v>
      </c>
      <c r="C45" t="s">
        <v>37</v>
      </c>
      <c r="D45">
        <v>139400</v>
      </c>
    </row>
    <row r="46" spans="1:4">
      <c r="A46">
        <v>2028</v>
      </c>
      <c r="B46" t="s">
        <v>1492</v>
      </c>
      <c r="C46" t="s">
        <v>37</v>
      </c>
      <c r="D46">
        <v>45575</v>
      </c>
    </row>
    <row r="47" spans="1:4">
      <c r="A47">
        <v>2028</v>
      </c>
      <c r="B47" t="s">
        <v>1493</v>
      </c>
      <c r="C47" t="s">
        <v>37</v>
      </c>
      <c r="D47">
        <v>155900</v>
      </c>
    </row>
    <row r="48" spans="1:4">
      <c r="A48">
        <v>2028</v>
      </c>
      <c r="B48" t="s">
        <v>1494</v>
      </c>
      <c r="C48" t="s">
        <v>37</v>
      </c>
      <c r="D48">
        <v>194600</v>
      </c>
    </row>
    <row r="49" spans="1:4">
      <c r="A49">
        <v>2028</v>
      </c>
      <c r="B49" t="s">
        <v>1495</v>
      </c>
      <c r="C49" t="s">
        <v>37</v>
      </c>
      <c r="D49">
        <v>128400</v>
      </c>
    </row>
    <row r="50" spans="1:4">
      <c r="A50">
        <v>2028</v>
      </c>
      <c r="B50" t="s">
        <v>1496</v>
      </c>
      <c r="C50" t="s">
        <v>37</v>
      </c>
      <c r="D50">
        <v>62575</v>
      </c>
    </row>
    <row r="51" spans="1:4">
      <c r="A51">
        <v>2025</v>
      </c>
      <c r="B51" t="s">
        <v>1485</v>
      </c>
      <c r="C51" t="s">
        <v>1453</v>
      </c>
      <c r="D51">
        <v>18130</v>
      </c>
    </row>
    <row r="52" spans="1:4">
      <c r="A52">
        <v>2025</v>
      </c>
      <c r="B52" t="s">
        <v>1486</v>
      </c>
      <c r="C52" t="s">
        <v>1453</v>
      </c>
      <c r="D52">
        <v>19480</v>
      </c>
    </row>
    <row r="53" spans="1:4">
      <c r="A53">
        <v>2025</v>
      </c>
      <c r="B53" t="s">
        <v>1487</v>
      </c>
      <c r="C53" t="s">
        <v>1453</v>
      </c>
      <c r="D53">
        <v>33955</v>
      </c>
    </row>
    <row r="54" spans="1:4">
      <c r="A54">
        <v>2025</v>
      </c>
      <c r="B54" t="s">
        <v>1488</v>
      </c>
      <c r="C54" t="s">
        <v>1453</v>
      </c>
      <c r="D54">
        <v>23340</v>
      </c>
    </row>
    <row r="55" spans="1:4">
      <c r="A55">
        <v>2025</v>
      </c>
      <c r="B55" t="s">
        <v>1489</v>
      </c>
      <c r="C55" t="s">
        <v>1453</v>
      </c>
      <c r="D55">
        <v>41860</v>
      </c>
    </row>
    <row r="56" spans="1:4">
      <c r="A56">
        <v>2025</v>
      </c>
      <c r="B56" t="s">
        <v>1490</v>
      </c>
      <c r="C56" t="s">
        <v>1453</v>
      </c>
      <c r="D56">
        <v>54200</v>
      </c>
    </row>
    <row r="57" spans="1:4">
      <c r="A57">
        <v>2025</v>
      </c>
      <c r="B57" t="s">
        <v>1491</v>
      </c>
      <c r="C57" t="s">
        <v>1453</v>
      </c>
      <c r="D57">
        <v>53040</v>
      </c>
    </row>
    <row r="58" spans="1:4">
      <c r="A58">
        <v>2025</v>
      </c>
      <c r="B58" t="s">
        <v>1492</v>
      </c>
      <c r="C58" t="s">
        <v>1453</v>
      </c>
      <c r="D58">
        <v>49190</v>
      </c>
    </row>
    <row r="59" spans="1:4">
      <c r="A59">
        <v>2025</v>
      </c>
      <c r="B59" t="s">
        <v>1493</v>
      </c>
      <c r="C59" t="s">
        <v>1453</v>
      </c>
      <c r="D59">
        <v>41370</v>
      </c>
    </row>
    <row r="60" spans="1:4">
      <c r="A60">
        <v>2025</v>
      </c>
      <c r="B60" t="s">
        <v>1494</v>
      </c>
      <c r="C60" t="s">
        <v>1453</v>
      </c>
      <c r="D60">
        <v>50950</v>
      </c>
    </row>
    <row r="61" spans="1:4">
      <c r="A61">
        <v>2025</v>
      </c>
      <c r="B61" t="s">
        <v>1495</v>
      </c>
      <c r="C61" t="s">
        <v>1453</v>
      </c>
      <c r="D61">
        <v>37275</v>
      </c>
    </row>
    <row r="62" spans="1:4">
      <c r="A62">
        <v>2025</v>
      </c>
      <c r="B62" t="s">
        <v>1496</v>
      </c>
      <c r="C62" t="s">
        <v>1453</v>
      </c>
      <c r="D62">
        <v>14850</v>
      </c>
    </row>
    <row r="63" spans="1:4">
      <c r="A63">
        <v>2026</v>
      </c>
      <c r="B63" t="s">
        <v>1485</v>
      </c>
      <c r="C63" t="s">
        <v>1453</v>
      </c>
      <c r="D63">
        <v>40800</v>
      </c>
    </row>
    <row r="64" spans="1:4">
      <c r="A64">
        <v>2026</v>
      </c>
      <c r="B64" t="s">
        <v>1486</v>
      </c>
      <c r="C64" t="s">
        <v>1453</v>
      </c>
      <c r="D64">
        <v>48050</v>
      </c>
    </row>
    <row r="65" spans="1:4">
      <c r="A65">
        <v>2026</v>
      </c>
      <c r="B65" t="s">
        <v>1487</v>
      </c>
      <c r="C65" t="s">
        <v>1453</v>
      </c>
      <c r="D65">
        <v>27375</v>
      </c>
    </row>
    <row r="66" spans="1:4">
      <c r="A66">
        <v>2026</v>
      </c>
      <c r="B66" t="s">
        <v>1488</v>
      </c>
      <c r="C66" t="s">
        <v>1453</v>
      </c>
      <c r="D66">
        <v>20775</v>
      </c>
    </row>
    <row r="67" spans="1:4">
      <c r="A67">
        <v>2026</v>
      </c>
      <c r="B67" t="s">
        <v>1489</v>
      </c>
      <c r="C67" t="s">
        <v>1453</v>
      </c>
      <c r="D67">
        <v>57350</v>
      </c>
    </row>
    <row r="68" spans="1:4">
      <c r="A68">
        <v>2026</v>
      </c>
      <c r="B68" t="s">
        <v>1490</v>
      </c>
      <c r="C68" t="s">
        <v>1453</v>
      </c>
      <c r="D68">
        <v>37050</v>
      </c>
    </row>
    <row r="69" spans="1:4">
      <c r="A69">
        <v>2026</v>
      </c>
      <c r="B69" t="s">
        <v>1491</v>
      </c>
      <c r="C69" t="s">
        <v>1453</v>
      </c>
      <c r="D69">
        <v>72750</v>
      </c>
    </row>
    <row r="70" spans="1:4">
      <c r="A70">
        <v>2026</v>
      </c>
      <c r="B70" t="s">
        <v>1492</v>
      </c>
      <c r="C70" t="s">
        <v>1453</v>
      </c>
      <c r="D70">
        <v>24875</v>
      </c>
    </row>
    <row r="71" spans="1:4">
      <c r="A71">
        <v>2026</v>
      </c>
      <c r="B71" t="s">
        <v>1493</v>
      </c>
      <c r="C71" t="s">
        <v>1453</v>
      </c>
      <c r="D71">
        <v>39250</v>
      </c>
    </row>
    <row r="72" spans="1:4">
      <c r="A72">
        <v>2026</v>
      </c>
      <c r="B72" t="s">
        <v>1494</v>
      </c>
      <c r="C72" t="s">
        <v>1453</v>
      </c>
      <c r="D72">
        <v>34325</v>
      </c>
    </row>
    <row r="73" spans="1:4">
      <c r="A73">
        <v>2026</v>
      </c>
      <c r="B73" t="s">
        <v>1495</v>
      </c>
      <c r="C73" t="s">
        <v>1453</v>
      </c>
      <c r="D73">
        <v>71100</v>
      </c>
    </row>
    <row r="74" spans="1:4">
      <c r="A74">
        <v>2026</v>
      </c>
      <c r="B74" t="s">
        <v>1496</v>
      </c>
      <c r="C74" t="s">
        <v>1453</v>
      </c>
      <c r="D74">
        <v>33750</v>
      </c>
    </row>
    <row r="75" spans="1:4">
      <c r="A75">
        <v>2027</v>
      </c>
      <c r="B75" t="s">
        <v>1485</v>
      </c>
      <c r="C75" t="s">
        <v>1453</v>
      </c>
      <c r="D75">
        <v>46000</v>
      </c>
    </row>
    <row r="76" spans="1:4">
      <c r="A76">
        <v>2027</v>
      </c>
      <c r="B76" t="s">
        <v>1486</v>
      </c>
      <c r="C76" t="s">
        <v>1453</v>
      </c>
      <c r="D76">
        <v>106300</v>
      </c>
    </row>
    <row r="77" spans="1:4">
      <c r="A77">
        <v>2027</v>
      </c>
      <c r="B77" t="s">
        <v>1487</v>
      </c>
      <c r="C77" t="s">
        <v>1453</v>
      </c>
      <c r="D77">
        <v>70850</v>
      </c>
    </row>
    <row r="78" spans="1:4">
      <c r="A78">
        <v>2027</v>
      </c>
      <c r="B78" t="s">
        <v>1488</v>
      </c>
      <c r="C78" t="s">
        <v>1453</v>
      </c>
      <c r="D78">
        <v>66800</v>
      </c>
    </row>
    <row r="79" spans="1:4">
      <c r="A79">
        <v>2027</v>
      </c>
      <c r="B79" t="s">
        <v>1489</v>
      </c>
      <c r="C79" t="s">
        <v>1453</v>
      </c>
      <c r="D79">
        <v>51100</v>
      </c>
    </row>
    <row r="80" spans="1:4">
      <c r="A80">
        <v>2027</v>
      </c>
      <c r="B80" t="s">
        <v>1490</v>
      </c>
      <c r="C80" t="s">
        <v>1453</v>
      </c>
      <c r="D80">
        <v>119100</v>
      </c>
    </row>
    <row r="81" spans="1:4">
      <c r="A81">
        <v>2027</v>
      </c>
      <c r="B81" t="s">
        <v>1491</v>
      </c>
      <c r="C81" t="s">
        <v>1453</v>
      </c>
      <c r="D81">
        <v>60400</v>
      </c>
    </row>
    <row r="82" spans="1:4">
      <c r="A82">
        <v>2027</v>
      </c>
      <c r="B82" t="s">
        <v>1492</v>
      </c>
      <c r="C82" t="s">
        <v>1453</v>
      </c>
      <c r="D82">
        <v>135400</v>
      </c>
    </row>
    <row r="83" spans="1:4">
      <c r="A83">
        <v>2027</v>
      </c>
      <c r="B83" t="s">
        <v>1493</v>
      </c>
      <c r="C83" t="s">
        <v>1453</v>
      </c>
      <c r="D83">
        <v>93550</v>
      </c>
    </row>
    <row r="84" spans="1:4">
      <c r="A84">
        <v>2027</v>
      </c>
      <c r="B84" t="s">
        <v>1494</v>
      </c>
      <c r="C84" t="s">
        <v>1453</v>
      </c>
      <c r="D84">
        <v>55350</v>
      </c>
    </row>
    <row r="85" spans="1:4">
      <c r="A85">
        <v>2027</v>
      </c>
      <c r="B85" t="s">
        <v>1495</v>
      </c>
      <c r="C85" t="s">
        <v>1453</v>
      </c>
      <c r="D85">
        <v>46450</v>
      </c>
    </row>
    <row r="86" spans="1:4">
      <c r="A86">
        <v>2027</v>
      </c>
      <c r="B86" t="s">
        <v>1496</v>
      </c>
      <c r="C86" t="s">
        <v>1453</v>
      </c>
      <c r="D86">
        <v>44375</v>
      </c>
    </row>
    <row r="87" spans="1:4">
      <c r="A87">
        <v>2028</v>
      </c>
      <c r="B87" t="s">
        <v>1485</v>
      </c>
      <c r="C87" t="s">
        <v>1453</v>
      </c>
      <c r="D87">
        <v>98050</v>
      </c>
    </row>
    <row r="88" spans="1:4">
      <c r="A88">
        <v>2028</v>
      </c>
      <c r="B88" t="s">
        <v>1486</v>
      </c>
      <c r="C88" t="s">
        <v>1453</v>
      </c>
      <c r="D88">
        <v>54075</v>
      </c>
    </row>
    <row r="89" spans="1:4">
      <c r="A89">
        <v>2028</v>
      </c>
      <c r="B89" t="s">
        <v>1487</v>
      </c>
      <c r="C89" t="s">
        <v>1453</v>
      </c>
      <c r="D89">
        <v>61600</v>
      </c>
    </row>
    <row r="90" spans="1:4">
      <c r="A90">
        <v>2028</v>
      </c>
      <c r="B90" t="s">
        <v>1488</v>
      </c>
      <c r="C90" t="s">
        <v>1453</v>
      </c>
      <c r="D90">
        <v>46250</v>
      </c>
    </row>
    <row r="91" spans="1:4">
      <c r="A91">
        <v>2028</v>
      </c>
      <c r="B91" t="s">
        <v>1489</v>
      </c>
      <c r="C91" t="s">
        <v>1453</v>
      </c>
      <c r="D91">
        <v>114750</v>
      </c>
    </row>
    <row r="92" spans="1:4">
      <c r="A92">
        <v>2028</v>
      </c>
      <c r="B92" t="s">
        <v>1490</v>
      </c>
      <c r="C92" t="s">
        <v>1453</v>
      </c>
      <c r="D92">
        <v>49250</v>
      </c>
    </row>
    <row r="93" spans="1:4">
      <c r="A93">
        <v>2028</v>
      </c>
      <c r="B93" t="s">
        <v>1491</v>
      </c>
      <c r="C93" t="s">
        <v>1453</v>
      </c>
      <c r="D93">
        <v>127300</v>
      </c>
    </row>
    <row r="94" spans="1:4">
      <c r="A94">
        <v>2028</v>
      </c>
      <c r="B94" t="s">
        <v>1492</v>
      </c>
      <c r="C94" t="s">
        <v>1453</v>
      </c>
      <c r="D94">
        <v>27225</v>
      </c>
    </row>
    <row r="95" spans="1:4">
      <c r="A95">
        <v>2028</v>
      </c>
      <c r="B95" t="s">
        <v>1493</v>
      </c>
      <c r="C95" t="s">
        <v>1453</v>
      </c>
      <c r="D95">
        <v>127300</v>
      </c>
    </row>
    <row r="96" spans="1:4">
      <c r="A96">
        <v>2028</v>
      </c>
      <c r="B96" t="s">
        <v>1494</v>
      </c>
      <c r="C96" t="s">
        <v>1453</v>
      </c>
      <c r="D96">
        <v>123550</v>
      </c>
    </row>
    <row r="97" spans="1:4">
      <c r="A97">
        <v>2028</v>
      </c>
      <c r="B97" t="s">
        <v>1495</v>
      </c>
      <c r="C97" t="s">
        <v>1453</v>
      </c>
      <c r="D97">
        <v>89600</v>
      </c>
    </row>
    <row r="98" spans="1:4">
      <c r="A98">
        <v>2028</v>
      </c>
      <c r="B98" t="s">
        <v>1496</v>
      </c>
      <c r="C98" t="s">
        <v>1453</v>
      </c>
      <c r="D98">
        <v>70425</v>
      </c>
    </row>
    <row r="99" spans="1:4">
      <c r="A99">
        <v>2025</v>
      </c>
      <c r="B99" t="s">
        <v>1485</v>
      </c>
      <c r="C99" t="s">
        <v>1454</v>
      </c>
      <c r="D99">
        <v>20185</v>
      </c>
    </row>
    <row r="100" spans="1:4">
      <c r="A100">
        <v>2025</v>
      </c>
      <c r="B100" t="s">
        <v>1486</v>
      </c>
      <c r="C100" t="s">
        <v>1454</v>
      </c>
      <c r="D100">
        <v>23855</v>
      </c>
    </row>
    <row r="101" spans="1:4">
      <c r="A101">
        <v>2025</v>
      </c>
      <c r="B101" t="s">
        <v>1487</v>
      </c>
      <c r="C101" t="s">
        <v>1454</v>
      </c>
      <c r="D101">
        <v>27270</v>
      </c>
    </row>
    <row r="102" spans="1:4">
      <c r="A102">
        <v>2025</v>
      </c>
      <c r="B102" t="s">
        <v>1488</v>
      </c>
      <c r="C102" t="s">
        <v>1454</v>
      </c>
      <c r="D102">
        <v>36425</v>
      </c>
    </row>
    <row r="103" spans="1:4">
      <c r="A103">
        <v>2025</v>
      </c>
      <c r="B103" t="s">
        <v>1489</v>
      </c>
      <c r="C103" t="s">
        <v>1454</v>
      </c>
      <c r="D103">
        <v>49940</v>
      </c>
    </row>
    <row r="104" spans="1:4">
      <c r="A104">
        <v>2025</v>
      </c>
      <c r="B104" t="s">
        <v>1490</v>
      </c>
      <c r="C104" t="s">
        <v>1454</v>
      </c>
      <c r="D104">
        <v>45950</v>
      </c>
    </row>
    <row r="105" spans="1:4">
      <c r="A105">
        <v>2025</v>
      </c>
      <c r="B105" t="s">
        <v>1491</v>
      </c>
      <c r="C105" t="s">
        <v>1454</v>
      </c>
      <c r="D105">
        <v>54240</v>
      </c>
    </row>
    <row r="106" spans="1:4">
      <c r="A106">
        <v>2025</v>
      </c>
      <c r="B106" t="s">
        <v>1492</v>
      </c>
      <c r="C106" t="s">
        <v>1454</v>
      </c>
      <c r="D106">
        <v>50140</v>
      </c>
    </row>
    <row r="107" spans="1:4">
      <c r="A107">
        <v>2025</v>
      </c>
      <c r="B107" t="s">
        <v>1493</v>
      </c>
      <c r="C107" t="s">
        <v>1454</v>
      </c>
      <c r="D107">
        <v>53770</v>
      </c>
    </row>
    <row r="108" spans="1:4">
      <c r="A108">
        <v>2025</v>
      </c>
      <c r="B108" t="s">
        <v>1494</v>
      </c>
      <c r="C108" t="s">
        <v>1454</v>
      </c>
      <c r="D108">
        <v>53140</v>
      </c>
    </row>
    <row r="109" spans="1:4">
      <c r="A109">
        <v>2025</v>
      </c>
      <c r="B109" t="s">
        <v>1495</v>
      </c>
      <c r="C109" t="s">
        <v>1454</v>
      </c>
      <c r="D109">
        <v>37120</v>
      </c>
    </row>
    <row r="110" spans="1:4">
      <c r="A110">
        <v>2025</v>
      </c>
      <c r="B110" t="s">
        <v>1496</v>
      </c>
      <c r="C110" t="s">
        <v>1454</v>
      </c>
      <c r="D110">
        <v>11285</v>
      </c>
    </row>
    <row r="111" spans="1:4">
      <c r="A111">
        <v>2026</v>
      </c>
      <c r="B111" t="s">
        <v>1485</v>
      </c>
      <c r="C111" t="s">
        <v>1454</v>
      </c>
      <c r="D111">
        <v>39350</v>
      </c>
    </row>
    <row r="112" spans="1:4">
      <c r="A112">
        <v>2026</v>
      </c>
      <c r="B112" t="s">
        <v>1486</v>
      </c>
      <c r="C112" t="s">
        <v>1454</v>
      </c>
      <c r="D112">
        <v>42200</v>
      </c>
    </row>
    <row r="113" spans="1:4">
      <c r="A113">
        <v>2026</v>
      </c>
      <c r="B113" t="s">
        <v>1487</v>
      </c>
      <c r="C113" t="s">
        <v>1454</v>
      </c>
      <c r="D113">
        <v>19375</v>
      </c>
    </row>
    <row r="114" spans="1:4">
      <c r="A114">
        <v>2026</v>
      </c>
      <c r="B114" t="s">
        <v>1488</v>
      </c>
      <c r="C114" t="s">
        <v>1454</v>
      </c>
      <c r="D114">
        <v>21100</v>
      </c>
    </row>
    <row r="115" spans="1:4">
      <c r="A115">
        <v>2026</v>
      </c>
      <c r="B115" t="s">
        <v>1489</v>
      </c>
      <c r="C115" t="s">
        <v>1454</v>
      </c>
      <c r="D115">
        <v>55350</v>
      </c>
    </row>
    <row r="116" spans="1:4">
      <c r="A116">
        <v>2026</v>
      </c>
      <c r="B116" t="s">
        <v>1490</v>
      </c>
      <c r="C116" t="s">
        <v>1454</v>
      </c>
      <c r="D116">
        <v>36475</v>
      </c>
    </row>
    <row r="117" spans="1:4">
      <c r="A117">
        <v>2026</v>
      </c>
      <c r="B117" t="s">
        <v>1491</v>
      </c>
      <c r="C117" t="s">
        <v>1454</v>
      </c>
      <c r="D117">
        <v>64900</v>
      </c>
    </row>
    <row r="118" spans="1:4">
      <c r="A118">
        <v>2026</v>
      </c>
      <c r="B118" t="s">
        <v>1492</v>
      </c>
      <c r="C118" t="s">
        <v>1454</v>
      </c>
      <c r="D118">
        <v>31275</v>
      </c>
    </row>
    <row r="119" spans="1:4">
      <c r="A119">
        <v>2026</v>
      </c>
      <c r="B119" t="s">
        <v>1493</v>
      </c>
      <c r="C119" t="s">
        <v>1454</v>
      </c>
      <c r="D119">
        <v>56800</v>
      </c>
    </row>
    <row r="120" spans="1:4">
      <c r="A120">
        <v>2026</v>
      </c>
      <c r="B120" t="s">
        <v>1494</v>
      </c>
      <c r="C120" t="s">
        <v>1454</v>
      </c>
      <c r="D120">
        <v>34100</v>
      </c>
    </row>
    <row r="121" spans="1:4">
      <c r="A121">
        <v>2026</v>
      </c>
      <c r="B121" t="s">
        <v>1495</v>
      </c>
      <c r="C121" t="s">
        <v>1454</v>
      </c>
      <c r="D121">
        <v>45700</v>
      </c>
    </row>
    <row r="122" spans="1:4">
      <c r="A122">
        <v>2026</v>
      </c>
      <c r="B122" t="s">
        <v>1496</v>
      </c>
      <c r="C122" t="s">
        <v>1454</v>
      </c>
      <c r="D122">
        <v>28400</v>
      </c>
    </row>
    <row r="123" spans="1:4">
      <c r="A123">
        <v>2027</v>
      </c>
      <c r="B123" t="s">
        <v>1485</v>
      </c>
      <c r="C123" t="s">
        <v>1454</v>
      </c>
      <c r="D123">
        <v>48625</v>
      </c>
    </row>
    <row r="124" spans="1:4">
      <c r="A124">
        <v>2027</v>
      </c>
      <c r="B124" t="s">
        <v>1486</v>
      </c>
      <c r="C124" t="s">
        <v>1454</v>
      </c>
      <c r="D124">
        <v>101300</v>
      </c>
    </row>
    <row r="125" spans="1:4">
      <c r="A125">
        <v>2027</v>
      </c>
      <c r="B125" t="s">
        <v>1487</v>
      </c>
      <c r="C125" t="s">
        <v>1454</v>
      </c>
      <c r="D125">
        <v>71300</v>
      </c>
    </row>
    <row r="126" spans="1:4">
      <c r="A126">
        <v>2027</v>
      </c>
      <c r="B126" t="s">
        <v>1488</v>
      </c>
      <c r="C126" t="s">
        <v>1454</v>
      </c>
      <c r="D126">
        <v>73150</v>
      </c>
    </row>
    <row r="127" spans="1:4">
      <c r="A127">
        <v>2027</v>
      </c>
      <c r="B127" t="s">
        <v>1489</v>
      </c>
      <c r="C127" t="s">
        <v>1454</v>
      </c>
      <c r="D127">
        <v>35125</v>
      </c>
    </row>
    <row r="128" spans="1:4">
      <c r="A128">
        <v>2027</v>
      </c>
      <c r="B128" t="s">
        <v>1490</v>
      </c>
      <c r="C128" t="s">
        <v>1454</v>
      </c>
      <c r="D128">
        <v>117550</v>
      </c>
    </row>
    <row r="129" spans="1:4">
      <c r="A129">
        <v>2027</v>
      </c>
      <c r="B129" t="s">
        <v>1491</v>
      </c>
      <c r="C129" t="s">
        <v>1454</v>
      </c>
      <c r="D129">
        <v>34650</v>
      </c>
    </row>
    <row r="130" spans="1:4">
      <c r="A130">
        <v>2027</v>
      </c>
      <c r="B130" t="s">
        <v>1492</v>
      </c>
      <c r="C130" t="s">
        <v>1454</v>
      </c>
      <c r="D130">
        <v>144750</v>
      </c>
    </row>
    <row r="131" spans="1:4">
      <c r="A131">
        <v>2027</v>
      </c>
      <c r="B131" t="s">
        <v>1493</v>
      </c>
      <c r="C131" t="s">
        <v>1454</v>
      </c>
      <c r="D131">
        <v>135050</v>
      </c>
    </row>
    <row r="132" spans="1:4">
      <c r="A132">
        <v>2027</v>
      </c>
      <c r="B132" t="s">
        <v>1494</v>
      </c>
      <c r="C132" t="s">
        <v>1454</v>
      </c>
      <c r="D132">
        <v>42200</v>
      </c>
    </row>
    <row r="133" spans="1:4">
      <c r="A133">
        <v>2027</v>
      </c>
      <c r="B133" t="s">
        <v>1495</v>
      </c>
      <c r="C133" t="s">
        <v>1454</v>
      </c>
      <c r="D133">
        <v>36550</v>
      </c>
    </row>
    <row r="134" spans="1:4">
      <c r="A134">
        <v>2027</v>
      </c>
      <c r="B134" t="s">
        <v>1496</v>
      </c>
      <c r="C134" t="s">
        <v>1454</v>
      </c>
      <c r="D134">
        <v>45100</v>
      </c>
    </row>
    <row r="135" spans="1:4">
      <c r="A135">
        <v>2028</v>
      </c>
      <c r="B135" t="s">
        <v>1485</v>
      </c>
      <c r="C135" t="s">
        <v>1454</v>
      </c>
      <c r="D135">
        <v>93400</v>
      </c>
    </row>
    <row r="136" spans="1:4">
      <c r="A136">
        <v>2028</v>
      </c>
      <c r="B136" t="s">
        <v>1486</v>
      </c>
      <c r="C136" t="s">
        <v>1454</v>
      </c>
      <c r="D136">
        <v>54600</v>
      </c>
    </row>
    <row r="137" spans="1:4">
      <c r="A137">
        <v>2028</v>
      </c>
      <c r="B137" t="s">
        <v>1487</v>
      </c>
      <c r="C137" t="s">
        <v>1454</v>
      </c>
      <c r="D137">
        <v>52925</v>
      </c>
    </row>
    <row r="138" spans="1:4">
      <c r="A138">
        <v>2028</v>
      </c>
      <c r="B138" t="s">
        <v>1488</v>
      </c>
      <c r="C138" t="s">
        <v>1454</v>
      </c>
      <c r="D138">
        <v>42325</v>
      </c>
    </row>
    <row r="139" spans="1:4">
      <c r="A139">
        <v>2028</v>
      </c>
      <c r="B139" t="s">
        <v>1489</v>
      </c>
      <c r="C139" t="s">
        <v>1454</v>
      </c>
      <c r="D139">
        <v>126850</v>
      </c>
    </row>
    <row r="140" spans="1:4">
      <c r="A140">
        <v>2028</v>
      </c>
      <c r="B140" t="s">
        <v>1490</v>
      </c>
      <c r="C140" t="s">
        <v>1454</v>
      </c>
      <c r="D140">
        <v>44950</v>
      </c>
    </row>
    <row r="141" spans="1:4">
      <c r="A141">
        <v>2028</v>
      </c>
      <c r="B141" t="s">
        <v>1491</v>
      </c>
      <c r="C141" t="s">
        <v>1454</v>
      </c>
      <c r="D141">
        <v>135750</v>
      </c>
    </row>
    <row r="142" spans="1:4">
      <c r="A142">
        <v>2028</v>
      </c>
      <c r="B142" t="s">
        <v>1492</v>
      </c>
      <c r="C142" t="s">
        <v>1454</v>
      </c>
      <c r="D142">
        <v>23375</v>
      </c>
    </row>
    <row r="143" spans="1:4">
      <c r="A143">
        <v>2028</v>
      </c>
      <c r="B143" t="s">
        <v>1493</v>
      </c>
      <c r="C143" t="s">
        <v>1454</v>
      </c>
      <c r="D143">
        <v>130200</v>
      </c>
    </row>
    <row r="144" spans="1:4">
      <c r="A144">
        <v>2028</v>
      </c>
      <c r="B144" t="s">
        <v>1494</v>
      </c>
      <c r="C144" t="s">
        <v>1454</v>
      </c>
      <c r="D144">
        <v>121750</v>
      </c>
    </row>
    <row r="145" spans="1:4">
      <c r="A145">
        <v>2028</v>
      </c>
      <c r="B145" t="s">
        <v>1495</v>
      </c>
      <c r="C145" t="s">
        <v>1454</v>
      </c>
      <c r="D145">
        <v>145700</v>
      </c>
    </row>
    <row r="146" spans="1:4">
      <c r="A146">
        <v>2028</v>
      </c>
      <c r="B146" t="s">
        <v>1496</v>
      </c>
      <c r="C146" t="s">
        <v>1454</v>
      </c>
      <c r="D146">
        <v>52725</v>
      </c>
    </row>
    <row r="147" spans="1:4">
      <c r="A147">
        <v>2025</v>
      </c>
      <c r="B147" t="s">
        <v>1485</v>
      </c>
      <c r="C147" t="s">
        <v>1455</v>
      </c>
      <c r="D147">
        <v>20270</v>
      </c>
    </row>
    <row r="148" spans="1:4">
      <c r="A148">
        <v>2025</v>
      </c>
      <c r="B148" t="s">
        <v>1486</v>
      </c>
      <c r="C148" t="s">
        <v>1455</v>
      </c>
      <c r="D148">
        <v>43990</v>
      </c>
    </row>
    <row r="149" spans="1:4">
      <c r="A149">
        <v>2025</v>
      </c>
      <c r="B149" t="s">
        <v>1487</v>
      </c>
      <c r="C149" t="s">
        <v>1455</v>
      </c>
      <c r="D149">
        <v>34630</v>
      </c>
    </row>
    <row r="150" spans="1:4">
      <c r="A150">
        <v>2025</v>
      </c>
      <c r="B150" t="s">
        <v>1488</v>
      </c>
      <c r="C150" t="s">
        <v>1455</v>
      </c>
      <c r="D150">
        <v>33470</v>
      </c>
    </row>
    <row r="151" spans="1:4">
      <c r="A151">
        <v>2025</v>
      </c>
      <c r="B151" t="s">
        <v>1489</v>
      </c>
      <c r="C151" t="s">
        <v>1455</v>
      </c>
      <c r="D151">
        <v>34330</v>
      </c>
    </row>
    <row r="152" spans="1:4">
      <c r="A152">
        <v>2025</v>
      </c>
      <c r="B152" t="s">
        <v>1490</v>
      </c>
      <c r="C152" t="s">
        <v>1455</v>
      </c>
      <c r="D152">
        <v>42900</v>
      </c>
    </row>
    <row r="153" spans="1:4">
      <c r="A153">
        <v>2025</v>
      </c>
      <c r="B153" t="s">
        <v>1491</v>
      </c>
      <c r="C153" t="s">
        <v>1455</v>
      </c>
      <c r="D153">
        <v>32710</v>
      </c>
    </row>
    <row r="154" spans="1:4">
      <c r="A154">
        <v>2025</v>
      </c>
      <c r="B154" t="s">
        <v>1492</v>
      </c>
      <c r="C154" t="s">
        <v>1455</v>
      </c>
      <c r="D154">
        <v>41480</v>
      </c>
    </row>
    <row r="155" spans="1:4">
      <c r="A155">
        <v>2025</v>
      </c>
      <c r="B155" t="s">
        <v>1493</v>
      </c>
      <c r="C155" t="s">
        <v>1455</v>
      </c>
      <c r="D155">
        <v>37090</v>
      </c>
    </row>
    <row r="156" spans="1:4">
      <c r="A156">
        <v>2025</v>
      </c>
      <c r="B156" t="s">
        <v>1494</v>
      </c>
      <c r="C156" t="s">
        <v>1455</v>
      </c>
      <c r="D156">
        <v>38170</v>
      </c>
    </row>
    <row r="157" spans="1:4">
      <c r="A157">
        <v>2025</v>
      </c>
      <c r="B157" t="s">
        <v>1495</v>
      </c>
      <c r="C157" t="s">
        <v>1455</v>
      </c>
      <c r="D157">
        <v>44480</v>
      </c>
    </row>
    <row r="158" spans="1:4">
      <c r="A158">
        <v>2025</v>
      </c>
      <c r="B158" t="s">
        <v>1496</v>
      </c>
      <c r="C158" t="s">
        <v>1455</v>
      </c>
      <c r="D158">
        <v>27630</v>
      </c>
    </row>
    <row r="159" spans="1:4">
      <c r="A159">
        <v>2026</v>
      </c>
      <c r="B159" t="s">
        <v>1485</v>
      </c>
      <c r="C159" t="s">
        <v>1455</v>
      </c>
      <c r="D159">
        <v>36450</v>
      </c>
    </row>
    <row r="160" spans="1:4">
      <c r="A160">
        <v>2026</v>
      </c>
      <c r="B160" t="s">
        <v>1486</v>
      </c>
      <c r="C160" t="s">
        <v>1455</v>
      </c>
      <c r="D160">
        <v>36950</v>
      </c>
    </row>
    <row r="161" spans="1:4">
      <c r="A161">
        <v>2026</v>
      </c>
      <c r="B161" t="s">
        <v>1487</v>
      </c>
      <c r="C161" t="s">
        <v>1455</v>
      </c>
      <c r="D161">
        <v>35350</v>
      </c>
    </row>
    <row r="162" spans="1:4">
      <c r="A162">
        <v>2026</v>
      </c>
      <c r="B162" t="s">
        <v>1488</v>
      </c>
      <c r="C162" t="s">
        <v>1455</v>
      </c>
      <c r="D162">
        <v>28000</v>
      </c>
    </row>
    <row r="163" spans="1:4">
      <c r="A163">
        <v>2026</v>
      </c>
      <c r="B163" t="s">
        <v>1489</v>
      </c>
      <c r="C163" t="s">
        <v>1455</v>
      </c>
      <c r="D163">
        <v>30450</v>
      </c>
    </row>
    <row r="164" spans="1:4">
      <c r="A164">
        <v>2026</v>
      </c>
      <c r="B164" t="s">
        <v>1490</v>
      </c>
      <c r="C164" t="s">
        <v>1455</v>
      </c>
      <c r="D164">
        <v>34350</v>
      </c>
    </row>
    <row r="165" spans="1:4">
      <c r="A165">
        <v>2026</v>
      </c>
      <c r="B165" t="s">
        <v>1491</v>
      </c>
      <c r="C165" t="s">
        <v>1455</v>
      </c>
      <c r="D165">
        <v>37750</v>
      </c>
    </row>
    <row r="166" spans="1:4">
      <c r="A166">
        <v>2026</v>
      </c>
      <c r="B166" t="s">
        <v>1492</v>
      </c>
      <c r="C166" t="s">
        <v>1455</v>
      </c>
      <c r="D166">
        <v>41900</v>
      </c>
    </row>
    <row r="167" spans="1:4">
      <c r="A167">
        <v>2026</v>
      </c>
      <c r="B167" t="s">
        <v>1493</v>
      </c>
      <c r="C167" t="s">
        <v>1455</v>
      </c>
      <c r="D167">
        <v>30900</v>
      </c>
    </row>
    <row r="168" spans="1:4">
      <c r="A168">
        <v>2026</v>
      </c>
      <c r="B168" t="s">
        <v>1494</v>
      </c>
      <c r="C168" t="s">
        <v>1455</v>
      </c>
      <c r="D168">
        <v>30950</v>
      </c>
    </row>
    <row r="169" spans="1:4">
      <c r="A169">
        <v>2026</v>
      </c>
      <c r="B169" t="s">
        <v>1495</v>
      </c>
      <c r="C169" t="s">
        <v>1455</v>
      </c>
      <c r="D169">
        <v>44900</v>
      </c>
    </row>
    <row r="170" spans="1:4">
      <c r="A170">
        <v>2026</v>
      </c>
      <c r="B170" t="s">
        <v>1496</v>
      </c>
      <c r="C170" t="s">
        <v>1455</v>
      </c>
      <c r="D170">
        <v>34150</v>
      </c>
    </row>
    <row r="171" spans="1:4">
      <c r="A171">
        <v>2027</v>
      </c>
      <c r="B171" t="s">
        <v>1485</v>
      </c>
      <c r="C171" t="s">
        <v>1455</v>
      </c>
      <c r="D171">
        <v>71300</v>
      </c>
    </row>
    <row r="172" spans="1:4">
      <c r="A172">
        <v>2027</v>
      </c>
      <c r="B172" t="s">
        <v>1486</v>
      </c>
      <c r="C172" t="s">
        <v>1455</v>
      </c>
      <c r="D172">
        <v>67150</v>
      </c>
    </row>
    <row r="173" spans="1:4">
      <c r="A173">
        <v>2027</v>
      </c>
      <c r="B173" t="s">
        <v>1487</v>
      </c>
      <c r="C173" t="s">
        <v>1455</v>
      </c>
      <c r="D173">
        <v>71950</v>
      </c>
    </row>
    <row r="174" spans="1:4">
      <c r="A174">
        <v>2027</v>
      </c>
      <c r="B174" t="s">
        <v>1488</v>
      </c>
      <c r="C174" t="s">
        <v>1455</v>
      </c>
      <c r="D174">
        <v>83750</v>
      </c>
    </row>
    <row r="175" spans="1:4">
      <c r="A175">
        <v>2027</v>
      </c>
      <c r="B175" t="s">
        <v>1489</v>
      </c>
      <c r="C175" t="s">
        <v>1455</v>
      </c>
      <c r="D175">
        <v>89950</v>
      </c>
    </row>
    <row r="176" spans="1:4">
      <c r="A176">
        <v>2027</v>
      </c>
      <c r="B176" t="s">
        <v>1490</v>
      </c>
      <c r="C176" t="s">
        <v>1455</v>
      </c>
      <c r="D176">
        <v>87300</v>
      </c>
    </row>
    <row r="177" spans="1:4">
      <c r="A177">
        <v>2027</v>
      </c>
      <c r="B177" t="s">
        <v>1491</v>
      </c>
      <c r="C177" t="s">
        <v>1455</v>
      </c>
      <c r="D177">
        <v>37350</v>
      </c>
    </row>
    <row r="178" spans="1:4">
      <c r="A178">
        <v>2027</v>
      </c>
      <c r="B178" t="s">
        <v>1492</v>
      </c>
      <c r="C178" t="s">
        <v>1455</v>
      </c>
      <c r="D178">
        <v>63700</v>
      </c>
    </row>
    <row r="179" spans="1:4">
      <c r="A179">
        <v>2027</v>
      </c>
      <c r="B179" t="s">
        <v>1493</v>
      </c>
      <c r="C179" t="s">
        <v>1455</v>
      </c>
      <c r="D179">
        <v>69000</v>
      </c>
    </row>
    <row r="180" spans="1:4">
      <c r="A180">
        <v>2027</v>
      </c>
      <c r="B180" t="s">
        <v>1494</v>
      </c>
      <c r="C180" t="s">
        <v>1455</v>
      </c>
      <c r="D180">
        <v>64200</v>
      </c>
    </row>
    <row r="181" spans="1:4">
      <c r="A181">
        <v>2027</v>
      </c>
      <c r="B181" t="s">
        <v>1495</v>
      </c>
      <c r="C181" t="s">
        <v>1455</v>
      </c>
      <c r="D181">
        <v>82900</v>
      </c>
    </row>
    <row r="182" spans="1:4">
      <c r="A182">
        <v>2027</v>
      </c>
      <c r="B182" t="s">
        <v>1496</v>
      </c>
      <c r="C182" t="s">
        <v>1455</v>
      </c>
      <c r="D182">
        <v>84150</v>
      </c>
    </row>
    <row r="183" spans="1:4">
      <c r="A183">
        <v>2028</v>
      </c>
      <c r="B183" t="s">
        <v>1485</v>
      </c>
      <c r="C183" t="s">
        <v>1455</v>
      </c>
      <c r="D183">
        <v>63450</v>
      </c>
    </row>
    <row r="184" spans="1:4">
      <c r="A184">
        <v>2028</v>
      </c>
      <c r="B184" t="s">
        <v>1486</v>
      </c>
      <c r="C184" t="s">
        <v>1455</v>
      </c>
      <c r="D184">
        <v>81350</v>
      </c>
    </row>
    <row r="185" spans="1:4">
      <c r="A185">
        <v>2028</v>
      </c>
      <c r="B185" t="s">
        <v>1487</v>
      </c>
      <c r="C185" t="s">
        <v>1455</v>
      </c>
      <c r="D185">
        <v>77100</v>
      </c>
    </row>
    <row r="186" spans="1:4">
      <c r="A186">
        <v>2028</v>
      </c>
      <c r="B186" t="s">
        <v>1488</v>
      </c>
      <c r="C186" t="s">
        <v>1455</v>
      </c>
      <c r="D186">
        <v>79300</v>
      </c>
    </row>
    <row r="187" spans="1:4">
      <c r="A187">
        <v>2028</v>
      </c>
      <c r="B187" t="s">
        <v>1489</v>
      </c>
      <c r="C187" t="s">
        <v>1455</v>
      </c>
      <c r="D187">
        <v>63200</v>
      </c>
    </row>
    <row r="188" spans="1:4">
      <c r="A188">
        <v>2028</v>
      </c>
      <c r="B188" t="s">
        <v>1490</v>
      </c>
      <c r="C188" t="s">
        <v>1455</v>
      </c>
      <c r="D188">
        <v>86100</v>
      </c>
    </row>
    <row r="189" spans="1:4">
      <c r="A189">
        <v>2028</v>
      </c>
      <c r="B189" t="s">
        <v>1491</v>
      </c>
      <c r="C189" t="s">
        <v>1455</v>
      </c>
      <c r="D189">
        <v>70900</v>
      </c>
    </row>
    <row r="190" spans="1:4">
      <c r="A190">
        <v>2028</v>
      </c>
      <c r="B190" t="s">
        <v>1492</v>
      </c>
      <c r="C190" t="s">
        <v>1455</v>
      </c>
      <c r="D190">
        <v>48100</v>
      </c>
    </row>
    <row r="191" spans="1:4">
      <c r="A191">
        <v>2028</v>
      </c>
      <c r="B191" t="s">
        <v>1493</v>
      </c>
      <c r="C191" t="s">
        <v>1455</v>
      </c>
      <c r="D191">
        <v>60000</v>
      </c>
    </row>
    <row r="192" spans="1:4">
      <c r="A192">
        <v>2028</v>
      </c>
      <c r="B192" t="s">
        <v>1494</v>
      </c>
      <c r="C192" t="s">
        <v>1455</v>
      </c>
      <c r="D192">
        <v>77100</v>
      </c>
    </row>
    <row r="193" spans="1:4">
      <c r="A193">
        <v>2028</v>
      </c>
      <c r="B193" t="s">
        <v>1495</v>
      </c>
      <c r="C193" t="s">
        <v>1455</v>
      </c>
      <c r="D193">
        <v>75100</v>
      </c>
    </row>
    <row r="194" spans="1:4">
      <c r="A194">
        <v>2028</v>
      </c>
      <c r="B194" t="s">
        <v>1496</v>
      </c>
      <c r="C194" t="s">
        <v>1455</v>
      </c>
      <c r="D194">
        <v>79400</v>
      </c>
    </row>
    <row r="195" spans="1:4">
      <c r="A195">
        <v>2025</v>
      </c>
      <c r="B195" t="s">
        <v>1485</v>
      </c>
      <c r="C195" t="s">
        <v>1456</v>
      </c>
      <c r="D195">
        <v>20710</v>
      </c>
    </row>
    <row r="196" spans="1:4">
      <c r="A196">
        <v>2025</v>
      </c>
      <c r="B196" t="s">
        <v>1486</v>
      </c>
      <c r="C196" t="s">
        <v>1456</v>
      </c>
      <c r="D196">
        <v>33180</v>
      </c>
    </row>
    <row r="197" spans="1:4">
      <c r="A197">
        <v>2025</v>
      </c>
      <c r="B197" t="s">
        <v>1487</v>
      </c>
      <c r="C197" t="s">
        <v>1456</v>
      </c>
      <c r="D197">
        <v>29220</v>
      </c>
    </row>
    <row r="198" spans="1:4">
      <c r="A198">
        <v>2025</v>
      </c>
      <c r="B198" t="s">
        <v>1488</v>
      </c>
      <c r="C198" t="s">
        <v>1456</v>
      </c>
      <c r="D198">
        <v>30730</v>
      </c>
    </row>
    <row r="199" spans="1:4">
      <c r="A199">
        <v>2025</v>
      </c>
      <c r="B199" t="s">
        <v>1489</v>
      </c>
      <c r="C199" t="s">
        <v>1456</v>
      </c>
      <c r="D199">
        <v>29460</v>
      </c>
    </row>
    <row r="200" spans="1:4">
      <c r="A200">
        <v>2025</v>
      </c>
      <c r="B200" t="s">
        <v>1490</v>
      </c>
      <c r="C200" t="s">
        <v>1456</v>
      </c>
      <c r="D200">
        <v>34960</v>
      </c>
    </row>
    <row r="201" spans="1:4">
      <c r="A201">
        <v>2025</v>
      </c>
      <c r="B201" t="s">
        <v>1491</v>
      </c>
      <c r="C201" t="s">
        <v>1456</v>
      </c>
      <c r="D201">
        <v>30170</v>
      </c>
    </row>
    <row r="202" spans="1:4">
      <c r="A202">
        <v>2025</v>
      </c>
      <c r="B202" t="s">
        <v>1492</v>
      </c>
      <c r="C202" t="s">
        <v>1456</v>
      </c>
      <c r="D202">
        <v>28310</v>
      </c>
    </row>
    <row r="203" spans="1:4">
      <c r="A203">
        <v>2025</v>
      </c>
      <c r="B203" t="s">
        <v>1493</v>
      </c>
      <c r="C203" t="s">
        <v>1456</v>
      </c>
      <c r="D203">
        <v>31990</v>
      </c>
    </row>
    <row r="204" spans="1:4">
      <c r="A204">
        <v>2025</v>
      </c>
      <c r="B204" t="s">
        <v>1494</v>
      </c>
      <c r="C204" t="s">
        <v>1456</v>
      </c>
      <c r="D204">
        <v>34660</v>
      </c>
    </row>
    <row r="205" spans="1:4">
      <c r="A205">
        <v>2025</v>
      </c>
      <c r="B205" t="s">
        <v>1495</v>
      </c>
      <c r="C205" t="s">
        <v>1456</v>
      </c>
      <c r="D205">
        <v>34330</v>
      </c>
    </row>
    <row r="206" spans="1:4">
      <c r="A206">
        <v>2025</v>
      </c>
      <c r="B206" t="s">
        <v>1496</v>
      </c>
      <c r="C206" t="s">
        <v>1456</v>
      </c>
      <c r="D206">
        <v>22700</v>
      </c>
    </row>
    <row r="207" spans="1:4">
      <c r="A207">
        <v>2026</v>
      </c>
      <c r="B207" t="s">
        <v>1485</v>
      </c>
      <c r="C207" t="s">
        <v>1456</v>
      </c>
      <c r="D207">
        <v>34950</v>
      </c>
    </row>
    <row r="208" spans="1:4">
      <c r="A208">
        <v>2026</v>
      </c>
      <c r="B208" t="s">
        <v>1486</v>
      </c>
      <c r="C208" t="s">
        <v>1456</v>
      </c>
      <c r="D208">
        <v>32150</v>
      </c>
    </row>
    <row r="209" spans="1:4">
      <c r="A209">
        <v>2026</v>
      </c>
      <c r="B209" t="s">
        <v>1487</v>
      </c>
      <c r="C209" t="s">
        <v>1456</v>
      </c>
      <c r="D209">
        <v>33400</v>
      </c>
    </row>
    <row r="210" spans="1:4">
      <c r="A210">
        <v>2026</v>
      </c>
      <c r="B210" t="s">
        <v>1488</v>
      </c>
      <c r="C210" t="s">
        <v>1456</v>
      </c>
      <c r="D210">
        <v>21400</v>
      </c>
    </row>
    <row r="211" spans="1:4">
      <c r="A211">
        <v>2026</v>
      </c>
      <c r="B211" t="s">
        <v>1489</v>
      </c>
      <c r="C211" t="s">
        <v>1456</v>
      </c>
      <c r="D211">
        <v>34950</v>
      </c>
    </row>
    <row r="212" spans="1:4">
      <c r="A212">
        <v>2026</v>
      </c>
      <c r="B212" t="s">
        <v>1490</v>
      </c>
      <c r="C212" t="s">
        <v>1456</v>
      </c>
      <c r="D212">
        <v>32950</v>
      </c>
    </row>
    <row r="213" spans="1:4">
      <c r="A213">
        <v>2026</v>
      </c>
      <c r="B213" t="s">
        <v>1491</v>
      </c>
      <c r="C213" t="s">
        <v>1456</v>
      </c>
      <c r="D213">
        <v>29900</v>
      </c>
    </row>
    <row r="214" spans="1:4">
      <c r="A214">
        <v>2026</v>
      </c>
      <c r="B214" t="s">
        <v>1492</v>
      </c>
      <c r="C214" t="s">
        <v>1456</v>
      </c>
      <c r="D214">
        <v>31600</v>
      </c>
    </row>
    <row r="215" spans="1:4">
      <c r="A215">
        <v>2026</v>
      </c>
      <c r="B215" t="s">
        <v>1493</v>
      </c>
      <c r="C215" t="s">
        <v>1456</v>
      </c>
      <c r="D215">
        <v>28150</v>
      </c>
    </row>
    <row r="216" spans="1:4">
      <c r="A216">
        <v>2026</v>
      </c>
      <c r="B216" t="s">
        <v>1494</v>
      </c>
      <c r="C216" t="s">
        <v>1456</v>
      </c>
      <c r="D216">
        <v>28950</v>
      </c>
    </row>
    <row r="217" spans="1:4">
      <c r="A217">
        <v>2026</v>
      </c>
      <c r="B217" t="s">
        <v>1495</v>
      </c>
      <c r="C217" t="s">
        <v>1456</v>
      </c>
      <c r="D217">
        <v>29200</v>
      </c>
    </row>
    <row r="218" spans="1:4">
      <c r="A218">
        <v>2026</v>
      </c>
      <c r="B218" t="s">
        <v>1496</v>
      </c>
      <c r="C218" t="s">
        <v>1456</v>
      </c>
      <c r="D218">
        <v>33050</v>
      </c>
    </row>
    <row r="219" spans="1:4">
      <c r="A219">
        <v>2027</v>
      </c>
      <c r="B219" t="s">
        <v>1485</v>
      </c>
      <c r="C219" t="s">
        <v>1456</v>
      </c>
      <c r="D219">
        <v>59050</v>
      </c>
    </row>
    <row r="220" spans="1:4">
      <c r="A220">
        <v>2027</v>
      </c>
      <c r="B220" t="s">
        <v>1486</v>
      </c>
      <c r="C220" t="s">
        <v>1456</v>
      </c>
      <c r="D220">
        <v>67700</v>
      </c>
    </row>
    <row r="221" spans="1:4">
      <c r="A221">
        <v>2027</v>
      </c>
      <c r="B221" t="s">
        <v>1487</v>
      </c>
      <c r="C221" t="s">
        <v>1456</v>
      </c>
      <c r="D221">
        <v>59300</v>
      </c>
    </row>
    <row r="222" spans="1:4">
      <c r="A222">
        <v>2027</v>
      </c>
      <c r="B222" t="s">
        <v>1488</v>
      </c>
      <c r="C222" t="s">
        <v>1456</v>
      </c>
      <c r="D222">
        <v>59950</v>
      </c>
    </row>
    <row r="223" spans="1:4">
      <c r="A223">
        <v>2027</v>
      </c>
      <c r="B223" t="s">
        <v>1489</v>
      </c>
      <c r="C223" t="s">
        <v>1456</v>
      </c>
      <c r="D223">
        <v>67000</v>
      </c>
    </row>
    <row r="224" spans="1:4">
      <c r="A224">
        <v>2027</v>
      </c>
      <c r="B224" t="s">
        <v>1490</v>
      </c>
      <c r="C224" t="s">
        <v>1456</v>
      </c>
      <c r="D224">
        <v>65350</v>
      </c>
    </row>
    <row r="225" spans="1:4">
      <c r="A225">
        <v>2027</v>
      </c>
      <c r="B225" t="s">
        <v>1491</v>
      </c>
      <c r="C225" t="s">
        <v>1456</v>
      </c>
      <c r="D225">
        <v>26100</v>
      </c>
    </row>
    <row r="226" spans="1:4">
      <c r="A226">
        <v>2027</v>
      </c>
      <c r="B226" t="s">
        <v>1492</v>
      </c>
      <c r="C226" t="s">
        <v>1456</v>
      </c>
      <c r="D226">
        <v>60000</v>
      </c>
    </row>
    <row r="227" spans="1:4">
      <c r="A227">
        <v>2027</v>
      </c>
      <c r="B227" t="s">
        <v>1493</v>
      </c>
      <c r="C227" t="s">
        <v>1456</v>
      </c>
      <c r="D227">
        <v>60400</v>
      </c>
    </row>
    <row r="228" spans="1:4">
      <c r="A228">
        <v>2027</v>
      </c>
      <c r="B228" t="s">
        <v>1494</v>
      </c>
      <c r="C228" t="s">
        <v>1456</v>
      </c>
      <c r="D228">
        <v>64650</v>
      </c>
    </row>
    <row r="229" spans="1:4">
      <c r="A229">
        <v>2027</v>
      </c>
      <c r="B229" t="s">
        <v>1495</v>
      </c>
      <c r="C229" t="s">
        <v>1456</v>
      </c>
      <c r="D229">
        <v>67200</v>
      </c>
    </row>
    <row r="230" spans="1:4">
      <c r="A230">
        <v>2027</v>
      </c>
      <c r="B230" t="s">
        <v>1496</v>
      </c>
      <c r="C230" t="s">
        <v>1456</v>
      </c>
      <c r="D230">
        <v>66400</v>
      </c>
    </row>
    <row r="231" spans="1:4">
      <c r="A231">
        <v>2028</v>
      </c>
      <c r="B231" t="s">
        <v>1485</v>
      </c>
      <c r="C231" t="s">
        <v>1456</v>
      </c>
      <c r="D231">
        <v>68700</v>
      </c>
    </row>
    <row r="232" spans="1:4">
      <c r="A232">
        <v>2028</v>
      </c>
      <c r="B232" t="s">
        <v>1486</v>
      </c>
      <c r="C232" t="s">
        <v>1456</v>
      </c>
      <c r="D232">
        <v>59950</v>
      </c>
    </row>
    <row r="233" spans="1:4">
      <c r="A233">
        <v>2028</v>
      </c>
      <c r="B233" t="s">
        <v>1487</v>
      </c>
      <c r="C233" t="s">
        <v>1456</v>
      </c>
      <c r="D233">
        <v>58500</v>
      </c>
    </row>
    <row r="234" spans="1:4">
      <c r="A234">
        <v>2028</v>
      </c>
      <c r="B234" t="s">
        <v>1488</v>
      </c>
      <c r="C234" t="s">
        <v>1456</v>
      </c>
      <c r="D234">
        <v>66700</v>
      </c>
    </row>
    <row r="235" spans="1:4">
      <c r="A235">
        <v>2028</v>
      </c>
      <c r="B235" t="s">
        <v>1489</v>
      </c>
      <c r="C235" t="s">
        <v>1456</v>
      </c>
      <c r="D235">
        <v>67850</v>
      </c>
    </row>
    <row r="236" spans="1:4">
      <c r="A236">
        <v>2028</v>
      </c>
      <c r="B236" t="s">
        <v>1490</v>
      </c>
      <c r="C236" t="s">
        <v>1456</v>
      </c>
      <c r="D236">
        <v>58800</v>
      </c>
    </row>
    <row r="237" spans="1:4">
      <c r="A237">
        <v>2028</v>
      </c>
      <c r="B237" t="s">
        <v>1491</v>
      </c>
      <c r="C237" t="s">
        <v>1456</v>
      </c>
      <c r="D237">
        <v>59050</v>
      </c>
    </row>
    <row r="238" spans="1:4">
      <c r="A238">
        <v>2028</v>
      </c>
      <c r="B238" t="s">
        <v>1492</v>
      </c>
      <c r="C238" t="s">
        <v>1456</v>
      </c>
      <c r="D238">
        <v>41400</v>
      </c>
    </row>
    <row r="239" spans="1:4">
      <c r="A239">
        <v>2028</v>
      </c>
      <c r="B239" t="s">
        <v>1493</v>
      </c>
      <c r="C239" t="s">
        <v>1456</v>
      </c>
      <c r="D239">
        <v>64800</v>
      </c>
    </row>
    <row r="240" spans="1:4">
      <c r="A240">
        <v>2028</v>
      </c>
      <c r="B240" t="s">
        <v>1494</v>
      </c>
      <c r="C240" t="s">
        <v>1456</v>
      </c>
      <c r="D240">
        <v>63650</v>
      </c>
    </row>
    <row r="241" spans="1:4">
      <c r="A241">
        <v>2028</v>
      </c>
      <c r="B241" t="s">
        <v>1495</v>
      </c>
      <c r="C241" t="s">
        <v>1456</v>
      </c>
      <c r="D241">
        <v>66600</v>
      </c>
    </row>
    <row r="242" spans="1:4">
      <c r="A242">
        <v>2028</v>
      </c>
      <c r="B242" t="s">
        <v>1496</v>
      </c>
      <c r="C242" t="s">
        <v>1456</v>
      </c>
      <c r="D242">
        <v>66650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C59A-BCA7-47D4-ACF3-6BAA93F72F20}">
  <sheetPr codeName="Sheet7"/>
  <dimension ref="A1:D145"/>
  <sheetViews>
    <sheetView workbookViewId="0">
      <selection activeCell="L29" sqref="L29"/>
    </sheetView>
  </sheetViews>
  <sheetFormatPr defaultRowHeight="14.4"/>
  <cols>
    <col min="3" max="3" width="11.109375" customWidth="1"/>
    <col min="4" max="4" width="12.33203125" customWidth="1"/>
  </cols>
  <sheetData>
    <row r="1" spans="1:4">
      <c r="A1" s="65" t="s">
        <v>1440</v>
      </c>
      <c r="B1" s="65" t="s">
        <v>1439</v>
      </c>
      <c r="C1" s="65" t="s">
        <v>1506</v>
      </c>
      <c r="D1" s="65" t="s">
        <v>1507</v>
      </c>
    </row>
    <row r="2" spans="1:4">
      <c r="A2">
        <v>2025</v>
      </c>
      <c r="B2" t="s">
        <v>1485</v>
      </c>
      <c r="C2" t="s">
        <v>1457</v>
      </c>
      <c r="D2">
        <v>0.4</v>
      </c>
    </row>
    <row r="3" spans="1:4">
      <c r="A3">
        <v>2025</v>
      </c>
      <c r="B3" t="s">
        <v>1486</v>
      </c>
      <c r="C3" t="s">
        <v>1457</v>
      </c>
      <c r="D3">
        <v>0.37</v>
      </c>
    </row>
    <row r="4" spans="1:4">
      <c r="A4">
        <v>2025</v>
      </c>
      <c r="B4" t="s">
        <v>1487</v>
      </c>
      <c r="C4" t="s">
        <v>1457</v>
      </c>
      <c r="D4">
        <v>0.35</v>
      </c>
    </row>
    <row r="5" spans="1:4">
      <c r="A5">
        <v>2025</v>
      </c>
      <c r="B5" t="s">
        <v>1488</v>
      </c>
      <c r="C5" t="s">
        <v>1457</v>
      </c>
      <c r="D5">
        <v>0.36</v>
      </c>
    </row>
    <row r="6" spans="1:4">
      <c r="A6">
        <v>2025</v>
      </c>
      <c r="B6" t="s">
        <v>1489</v>
      </c>
      <c r="C6" t="s">
        <v>1457</v>
      </c>
      <c r="D6">
        <v>0.36</v>
      </c>
    </row>
    <row r="7" spans="1:4">
      <c r="A7">
        <v>2025</v>
      </c>
      <c r="B7" t="s">
        <v>1490</v>
      </c>
      <c r="C7" t="s">
        <v>1457</v>
      </c>
      <c r="D7">
        <v>0.38</v>
      </c>
    </row>
    <row r="8" spans="1:4">
      <c r="A8">
        <v>2025</v>
      </c>
      <c r="B8" t="s">
        <v>1491</v>
      </c>
      <c r="C8" t="s">
        <v>1457</v>
      </c>
      <c r="D8">
        <v>0.37</v>
      </c>
    </row>
    <row r="9" spans="1:4">
      <c r="A9">
        <v>2025</v>
      </c>
      <c r="B9" t="s">
        <v>1492</v>
      </c>
      <c r="C9" t="s">
        <v>1457</v>
      </c>
      <c r="D9">
        <v>0.37</v>
      </c>
    </row>
    <row r="10" spans="1:4">
      <c r="A10">
        <v>2025</v>
      </c>
      <c r="B10" t="s">
        <v>1493</v>
      </c>
      <c r="C10" t="s">
        <v>1457</v>
      </c>
      <c r="D10">
        <v>0.37</v>
      </c>
    </row>
    <row r="11" spans="1:4">
      <c r="A11">
        <v>2025</v>
      </c>
      <c r="B11" t="s">
        <v>1494</v>
      </c>
      <c r="C11" t="s">
        <v>1457</v>
      </c>
      <c r="D11">
        <v>0.39</v>
      </c>
    </row>
    <row r="12" spans="1:4">
      <c r="A12">
        <v>2025</v>
      </c>
      <c r="B12" t="s">
        <v>1495</v>
      </c>
      <c r="C12" t="s">
        <v>1457</v>
      </c>
      <c r="D12">
        <v>0.38</v>
      </c>
    </row>
    <row r="13" spans="1:4">
      <c r="A13">
        <v>2025</v>
      </c>
      <c r="B13" t="s">
        <v>1496</v>
      </c>
      <c r="C13" t="s">
        <v>1457</v>
      </c>
      <c r="D13">
        <v>0.4</v>
      </c>
    </row>
    <row r="14" spans="1:4">
      <c r="A14">
        <v>2026</v>
      </c>
      <c r="B14" t="s">
        <v>1485</v>
      </c>
      <c r="C14" t="s">
        <v>1457</v>
      </c>
      <c r="D14">
        <v>0.4</v>
      </c>
    </row>
    <row r="15" spans="1:4">
      <c r="A15">
        <v>2026</v>
      </c>
      <c r="B15" t="s">
        <v>1486</v>
      </c>
      <c r="C15" t="s">
        <v>1457</v>
      </c>
      <c r="D15">
        <v>0.39</v>
      </c>
    </row>
    <row r="16" spans="1:4">
      <c r="A16">
        <v>2026</v>
      </c>
      <c r="B16" t="s">
        <v>1487</v>
      </c>
      <c r="C16" t="s">
        <v>1457</v>
      </c>
      <c r="D16">
        <v>0.37</v>
      </c>
    </row>
    <row r="17" spans="1:4">
      <c r="A17">
        <v>2026</v>
      </c>
      <c r="B17" t="s">
        <v>1488</v>
      </c>
      <c r="C17" t="s">
        <v>1457</v>
      </c>
      <c r="D17">
        <v>0.35</v>
      </c>
    </row>
    <row r="18" spans="1:4">
      <c r="A18">
        <v>2026</v>
      </c>
      <c r="B18" t="s">
        <v>1489</v>
      </c>
      <c r="C18" t="s">
        <v>1457</v>
      </c>
      <c r="D18">
        <v>0.37</v>
      </c>
    </row>
    <row r="19" spans="1:4">
      <c r="A19">
        <v>2026</v>
      </c>
      <c r="B19" t="s">
        <v>1490</v>
      </c>
      <c r="C19" t="s">
        <v>1457</v>
      </c>
      <c r="D19">
        <v>0.35</v>
      </c>
    </row>
    <row r="20" spans="1:4">
      <c r="A20">
        <v>2026</v>
      </c>
      <c r="B20" t="s">
        <v>1491</v>
      </c>
      <c r="C20" t="s">
        <v>1457</v>
      </c>
      <c r="D20">
        <v>0.39</v>
      </c>
    </row>
    <row r="21" spans="1:4">
      <c r="A21">
        <v>2026</v>
      </c>
      <c r="B21" t="s">
        <v>1492</v>
      </c>
      <c r="C21" t="s">
        <v>1457</v>
      </c>
      <c r="D21">
        <v>0.35</v>
      </c>
    </row>
    <row r="22" spans="1:4">
      <c r="A22">
        <v>2026</v>
      </c>
      <c r="B22" t="s">
        <v>1493</v>
      </c>
      <c r="C22" t="s">
        <v>1457</v>
      </c>
      <c r="D22">
        <v>0.4</v>
      </c>
    </row>
    <row r="23" spans="1:4">
      <c r="A23">
        <v>2026</v>
      </c>
      <c r="B23" t="s">
        <v>1494</v>
      </c>
      <c r="C23" t="s">
        <v>1457</v>
      </c>
      <c r="D23">
        <v>0.36</v>
      </c>
    </row>
    <row r="24" spans="1:4">
      <c r="A24">
        <v>2026</v>
      </c>
      <c r="B24" t="s">
        <v>1495</v>
      </c>
      <c r="C24" t="s">
        <v>1457</v>
      </c>
      <c r="D24">
        <v>0.37</v>
      </c>
    </row>
    <row r="25" spans="1:4">
      <c r="A25">
        <v>2026</v>
      </c>
      <c r="B25" t="s">
        <v>1496</v>
      </c>
      <c r="C25" t="s">
        <v>1457</v>
      </c>
      <c r="D25">
        <v>0.38</v>
      </c>
    </row>
    <row r="26" spans="1:4">
      <c r="A26">
        <v>2027</v>
      </c>
      <c r="B26" t="s">
        <v>1485</v>
      </c>
      <c r="C26" t="s">
        <v>1457</v>
      </c>
      <c r="D26">
        <v>0.38</v>
      </c>
    </row>
    <row r="27" spans="1:4">
      <c r="A27">
        <v>2027</v>
      </c>
      <c r="B27" t="s">
        <v>1486</v>
      </c>
      <c r="C27" t="s">
        <v>1457</v>
      </c>
      <c r="D27">
        <v>0.4</v>
      </c>
    </row>
    <row r="28" spans="1:4">
      <c r="A28">
        <v>2027</v>
      </c>
      <c r="B28" t="s">
        <v>1487</v>
      </c>
      <c r="C28" t="s">
        <v>1457</v>
      </c>
      <c r="D28">
        <v>0.38</v>
      </c>
    </row>
    <row r="29" spans="1:4">
      <c r="A29">
        <v>2027</v>
      </c>
      <c r="B29" t="s">
        <v>1488</v>
      </c>
      <c r="C29" t="s">
        <v>1457</v>
      </c>
      <c r="D29">
        <v>0.38</v>
      </c>
    </row>
    <row r="30" spans="1:4">
      <c r="A30">
        <v>2027</v>
      </c>
      <c r="B30" t="s">
        <v>1489</v>
      </c>
      <c r="C30" t="s">
        <v>1457</v>
      </c>
      <c r="D30">
        <v>0.36</v>
      </c>
    </row>
    <row r="31" spans="1:4">
      <c r="A31">
        <v>2027</v>
      </c>
      <c r="B31" t="s">
        <v>1490</v>
      </c>
      <c r="C31" t="s">
        <v>1457</v>
      </c>
      <c r="D31">
        <v>0.39</v>
      </c>
    </row>
    <row r="32" spans="1:4">
      <c r="A32">
        <v>2027</v>
      </c>
      <c r="B32" t="s">
        <v>1491</v>
      </c>
      <c r="C32" t="s">
        <v>1457</v>
      </c>
      <c r="D32">
        <v>0.4</v>
      </c>
    </row>
    <row r="33" spans="1:4">
      <c r="A33">
        <v>2027</v>
      </c>
      <c r="B33" t="s">
        <v>1492</v>
      </c>
      <c r="C33" t="s">
        <v>1457</v>
      </c>
      <c r="D33">
        <v>0.38</v>
      </c>
    </row>
    <row r="34" spans="1:4">
      <c r="A34">
        <v>2027</v>
      </c>
      <c r="B34" t="s">
        <v>1493</v>
      </c>
      <c r="C34" t="s">
        <v>1457</v>
      </c>
      <c r="D34">
        <v>0.38</v>
      </c>
    </row>
    <row r="35" spans="1:4">
      <c r="A35">
        <v>2027</v>
      </c>
      <c r="B35" t="s">
        <v>1494</v>
      </c>
      <c r="C35" t="s">
        <v>1457</v>
      </c>
      <c r="D35">
        <v>0.38</v>
      </c>
    </row>
    <row r="36" spans="1:4">
      <c r="A36">
        <v>2027</v>
      </c>
      <c r="B36" t="s">
        <v>1495</v>
      </c>
      <c r="C36" t="s">
        <v>1457</v>
      </c>
      <c r="D36">
        <v>0.35</v>
      </c>
    </row>
    <row r="37" spans="1:4">
      <c r="A37">
        <v>2027</v>
      </c>
      <c r="B37" t="s">
        <v>1496</v>
      </c>
      <c r="C37" t="s">
        <v>1457</v>
      </c>
      <c r="D37">
        <v>0.4</v>
      </c>
    </row>
    <row r="38" spans="1:4">
      <c r="A38">
        <v>2028</v>
      </c>
      <c r="B38" t="s">
        <v>1485</v>
      </c>
      <c r="C38" t="s">
        <v>1457</v>
      </c>
      <c r="D38">
        <v>0.37</v>
      </c>
    </row>
    <row r="39" spans="1:4">
      <c r="A39">
        <v>2028</v>
      </c>
      <c r="B39" t="s">
        <v>1486</v>
      </c>
      <c r="C39" t="s">
        <v>1457</v>
      </c>
      <c r="D39">
        <v>0.35</v>
      </c>
    </row>
    <row r="40" spans="1:4">
      <c r="A40">
        <v>2028</v>
      </c>
      <c r="B40" t="s">
        <v>1487</v>
      </c>
      <c r="C40" t="s">
        <v>1457</v>
      </c>
      <c r="D40">
        <v>0.36</v>
      </c>
    </row>
    <row r="41" spans="1:4">
      <c r="A41">
        <v>2028</v>
      </c>
      <c r="B41" t="s">
        <v>1488</v>
      </c>
      <c r="C41" t="s">
        <v>1457</v>
      </c>
      <c r="D41">
        <v>0.36</v>
      </c>
    </row>
    <row r="42" spans="1:4">
      <c r="A42">
        <v>2028</v>
      </c>
      <c r="B42" t="s">
        <v>1489</v>
      </c>
      <c r="C42" t="s">
        <v>1457</v>
      </c>
      <c r="D42">
        <v>0.37</v>
      </c>
    </row>
    <row r="43" spans="1:4">
      <c r="A43">
        <v>2028</v>
      </c>
      <c r="B43" t="s">
        <v>1490</v>
      </c>
      <c r="C43" t="s">
        <v>1457</v>
      </c>
      <c r="D43">
        <v>0.37</v>
      </c>
    </row>
    <row r="44" spans="1:4">
      <c r="A44">
        <v>2028</v>
      </c>
      <c r="B44" t="s">
        <v>1491</v>
      </c>
      <c r="C44" t="s">
        <v>1457</v>
      </c>
      <c r="D44">
        <v>0.38</v>
      </c>
    </row>
    <row r="45" spans="1:4">
      <c r="A45">
        <v>2028</v>
      </c>
      <c r="B45" t="s">
        <v>1492</v>
      </c>
      <c r="C45" t="s">
        <v>1457</v>
      </c>
      <c r="D45">
        <v>0.35</v>
      </c>
    </row>
    <row r="46" spans="1:4">
      <c r="A46">
        <v>2028</v>
      </c>
      <c r="B46" t="s">
        <v>1493</v>
      </c>
      <c r="C46" t="s">
        <v>1457</v>
      </c>
      <c r="D46">
        <v>0.38</v>
      </c>
    </row>
    <row r="47" spans="1:4">
      <c r="A47">
        <v>2028</v>
      </c>
      <c r="B47" t="s">
        <v>1494</v>
      </c>
      <c r="C47" t="s">
        <v>1457</v>
      </c>
      <c r="D47">
        <v>0.39</v>
      </c>
    </row>
    <row r="48" spans="1:4">
      <c r="A48">
        <v>2028</v>
      </c>
      <c r="B48" t="s">
        <v>1495</v>
      </c>
      <c r="C48" t="s">
        <v>1457</v>
      </c>
      <c r="D48">
        <v>0.37</v>
      </c>
    </row>
    <row r="49" spans="1:4">
      <c r="A49">
        <v>2028</v>
      </c>
      <c r="B49" t="s">
        <v>1496</v>
      </c>
      <c r="C49" t="s">
        <v>1457</v>
      </c>
      <c r="D49">
        <v>0.36</v>
      </c>
    </row>
    <row r="50" spans="1:4">
      <c r="A50">
        <v>2025</v>
      </c>
      <c r="B50" t="s">
        <v>1485</v>
      </c>
      <c r="C50" t="s">
        <v>1458</v>
      </c>
      <c r="D50">
        <v>0.41</v>
      </c>
    </row>
    <row r="51" spans="1:4">
      <c r="A51">
        <v>2025</v>
      </c>
      <c r="B51" t="s">
        <v>1486</v>
      </c>
      <c r="C51" t="s">
        <v>1458</v>
      </c>
      <c r="D51">
        <v>0.43</v>
      </c>
    </row>
    <row r="52" spans="1:4">
      <c r="A52">
        <v>2025</v>
      </c>
      <c r="B52" t="s">
        <v>1487</v>
      </c>
      <c r="C52" t="s">
        <v>1458</v>
      </c>
      <c r="D52">
        <v>0.48</v>
      </c>
    </row>
    <row r="53" spans="1:4">
      <c r="A53">
        <v>2025</v>
      </c>
      <c r="B53" t="s">
        <v>1488</v>
      </c>
      <c r="C53" t="s">
        <v>1458</v>
      </c>
      <c r="D53">
        <v>0.45</v>
      </c>
    </row>
    <row r="54" spans="1:4">
      <c r="A54">
        <v>2025</v>
      </c>
      <c r="B54" t="s">
        <v>1489</v>
      </c>
      <c r="C54" t="s">
        <v>1458</v>
      </c>
      <c r="D54">
        <v>0.4</v>
      </c>
    </row>
    <row r="55" spans="1:4">
      <c r="A55">
        <v>2025</v>
      </c>
      <c r="B55" t="s">
        <v>1490</v>
      </c>
      <c r="C55" t="s">
        <v>1458</v>
      </c>
      <c r="D55">
        <v>0.5</v>
      </c>
    </row>
    <row r="56" spans="1:4">
      <c r="A56">
        <v>2025</v>
      </c>
      <c r="B56" t="s">
        <v>1491</v>
      </c>
      <c r="C56" t="s">
        <v>1458</v>
      </c>
      <c r="D56">
        <v>0.48</v>
      </c>
    </row>
    <row r="57" spans="1:4">
      <c r="A57">
        <v>2025</v>
      </c>
      <c r="B57" t="s">
        <v>1492</v>
      </c>
      <c r="C57" t="s">
        <v>1458</v>
      </c>
      <c r="D57">
        <v>0.44</v>
      </c>
    </row>
    <row r="58" spans="1:4">
      <c r="A58">
        <v>2025</v>
      </c>
      <c r="B58" t="s">
        <v>1493</v>
      </c>
      <c r="C58" t="s">
        <v>1458</v>
      </c>
      <c r="D58">
        <v>0.44</v>
      </c>
    </row>
    <row r="59" spans="1:4">
      <c r="A59">
        <v>2025</v>
      </c>
      <c r="B59" t="s">
        <v>1494</v>
      </c>
      <c r="C59" t="s">
        <v>1458</v>
      </c>
      <c r="D59">
        <v>0.54</v>
      </c>
    </row>
    <row r="60" spans="1:4">
      <c r="A60">
        <v>2025</v>
      </c>
      <c r="B60" t="s">
        <v>1495</v>
      </c>
      <c r="C60" t="s">
        <v>1458</v>
      </c>
      <c r="D60">
        <v>0.45</v>
      </c>
    </row>
    <row r="61" spans="1:4">
      <c r="A61">
        <v>2025</v>
      </c>
      <c r="B61" t="s">
        <v>1496</v>
      </c>
      <c r="C61" t="s">
        <v>1458</v>
      </c>
      <c r="D61">
        <v>0.54</v>
      </c>
    </row>
    <row r="62" spans="1:4">
      <c r="A62">
        <v>2026</v>
      </c>
      <c r="B62" t="s">
        <v>1485</v>
      </c>
      <c r="C62" t="s">
        <v>1458</v>
      </c>
      <c r="D62">
        <v>0.54</v>
      </c>
    </row>
    <row r="63" spans="1:4">
      <c r="A63">
        <v>2026</v>
      </c>
      <c r="B63" t="s">
        <v>1486</v>
      </c>
      <c r="C63" t="s">
        <v>1458</v>
      </c>
      <c r="D63">
        <v>0.55000000000000004</v>
      </c>
    </row>
    <row r="64" spans="1:4">
      <c r="A64">
        <v>2026</v>
      </c>
      <c r="B64" t="s">
        <v>1487</v>
      </c>
      <c r="C64" t="s">
        <v>1458</v>
      </c>
      <c r="D64">
        <v>0.54</v>
      </c>
    </row>
    <row r="65" spans="1:4">
      <c r="A65">
        <v>2026</v>
      </c>
      <c r="B65" t="s">
        <v>1488</v>
      </c>
      <c r="C65" t="s">
        <v>1458</v>
      </c>
      <c r="D65">
        <v>0.41</v>
      </c>
    </row>
    <row r="66" spans="1:4">
      <c r="A66">
        <v>2026</v>
      </c>
      <c r="B66" t="s">
        <v>1489</v>
      </c>
      <c r="C66" t="s">
        <v>1458</v>
      </c>
      <c r="D66">
        <v>0.4</v>
      </c>
    </row>
    <row r="67" spans="1:4">
      <c r="A67">
        <v>2026</v>
      </c>
      <c r="B67" t="s">
        <v>1490</v>
      </c>
      <c r="C67" t="s">
        <v>1458</v>
      </c>
      <c r="D67">
        <v>0.54</v>
      </c>
    </row>
    <row r="68" spans="1:4">
      <c r="A68">
        <v>2026</v>
      </c>
      <c r="B68" t="s">
        <v>1491</v>
      </c>
      <c r="C68" t="s">
        <v>1458</v>
      </c>
      <c r="D68">
        <v>0.49</v>
      </c>
    </row>
    <row r="69" spans="1:4">
      <c r="A69">
        <v>2026</v>
      </c>
      <c r="B69" t="s">
        <v>1492</v>
      </c>
      <c r="C69" t="s">
        <v>1458</v>
      </c>
      <c r="D69">
        <v>0.49</v>
      </c>
    </row>
    <row r="70" spans="1:4">
      <c r="A70">
        <v>2026</v>
      </c>
      <c r="B70" t="s">
        <v>1493</v>
      </c>
      <c r="C70" t="s">
        <v>1458</v>
      </c>
      <c r="D70">
        <v>0.53</v>
      </c>
    </row>
    <row r="71" spans="1:4">
      <c r="A71">
        <v>2026</v>
      </c>
      <c r="B71" t="s">
        <v>1494</v>
      </c>
      <c r="C71" t="s">
        <v>1458</v>
      </c>
      <c r="D71">
        <v>0.43</v>
      </c>
    </row>
    <row r="72" spans="1:4">
      <c r="A72">
        <v>2026</v>
      </c>
      <c r="B72" t="s">
        <v>1495</v>
      </c>
      <c r="C72" t="s">
        <v>1458</v>
      </c>
      <c r="D72">
        <v>0.4</v>
      </c>
    </row>
    <row r="73" spans="1:4">
      <c r="A73">
        <v>2026</v>
      </c>
      <c r="B73" t="s">
        <v>1496</v>
      </c>
      <c r="C73" t="s">
        <v>1458</v>
      </c>
      <c r="D73">
        <v>0.4</v>
      </c>
    </row>
    <row r="74" spans="1:4">
      <c r="A74">
        <v>2027</v>
      </c>
      <c r="B74" t="s">
        <v>1485</v>
      </c>
      <c r="C74" t="s">
        <v>1458</v>
      </c>
      <c r="D74">
        <v>0.52</v>
      </c>
    </row>
    <row r="75" spans="1:4">
      <c r="A75">
        <v>2027</v>
      </c>
      <c r="B75" t="s">
        <v>1486</v>
      </c>
      <c r="C75" t="s">
        <v>1458</v>
      </c>
      <c r="D75">
        <v>0.53</v>
      </c>
    </row>
    <row r="76" spans="1:4">
      <c r="A76">
        <v>2027</v>
      </c>
      <c r="B76" t="s">
        <v>1487</v>
      </c>
      <c r="C76" t="s">
        <v>1458</v>
      </c>
      <c r="D76">
        <v>0.49</v>
      </c>
    </row>
    <row r="77" spans="1:4">
      <c r="A77">
        <v>2027</v>
      </c>
      <c r="B77" t="s">
        <v>1488</v>
      </c>
      <c r="C77" t="s">
        <v>1458</v>
      </c>
      <c r="D77">
        <v>0.45</v>
      </c>
    </row>
    <row r="78" spans="1:4">
      <c r="A78">
        <v>2027</v>
      </c>
      <c r="B78" t="s">
        <v>1489</v>
      </c>
      <c r="C78" t="s">
        <v>1458</v>
      </c>
      <c r="D78">
        <v>0.51</v>
      </c>
    </row>
    <row r="79" spans="1:4">
      <c r="A79">
        <v>2027</v>
      </c>
      <c r="B79" t="s">
        <v>1490</v>
      </c>
      <c r="C79" t="s">
        <v>1458</v>
      </c>
      <c r="D79">
        <v>0.43</v>
      </c>
    </row>
    <row r="80" spans="1:4">
      <c r="A80">
        <v>2027</v>
      </c>
      <c r="B80" t="s">
        <v>1491</v>
      </c>
      <c r="C80" t="s">
        <v>1458</v>
      </c>
      <c r="D80">
        <v>0.49</v>
      </c>
    </row>
    <row r="81" spans="1:4">
      <c r="A81">
        <v>2027</v>
      </c>
      <c r="B81" t="s">
        <v>1492</v>
      </c>
      <c r="C81" t="s">
        <v>1458</v>
      </c>
      <c r="D81">
        <v>0.55000000000000004</v>
      </c>
    </row>
    <row r="82" spans="1:4">
      <c r="A82">
        <v>2027</v>
      </c>
      <c r="B82" t="s">
        <v>1493</v>
      </c>
      <c r="C82" t="s">
        <v>1458</v>
      </c>
      <c r="D82">
        <v>0.55000000000000004</v>
      </c>
    </row>
    <row r="83" spans="1:4">
      <c r="A83">
        <v>2027</v>
      </c>
      <c r="B83" t="s">
        <v>1494</v>
      </c>
      <c r="C83" t="s">
        <v>1458</v>
      </c>
      <c r="D83">
        <v>0.46</v>
      </c>
    </row>
    <row r="84" spans="1:4">
      <c r="A84">
        <v>2027</v>
      </c>
      <c r="B84" t="s">
        <v>1495</v>
      </c>
      <c r="C84" t="s">
        <v>1458</v>
      </c>
      <c r="D84">
        <v>0.42</v>
      </c>
    </row>
    <row r="85" spans="1:4">
      <c r="A85">
        <v>2027</v>
      </c>
      <c r="B85" t="s">
        <v>1496</v>
      </c>
      <c r="C85" t="s">
        <v>1458</v>
      </c>
      <c r="D85">
        <v>0.49</v>
      </c>
    </row>
    <row r="86" spans="1:4">
      <c r="A86">
        <v>2028</v>
      </c>
      <c r="B86" t="s">
        <v>1485</v>
      </c>
      <c r="C86" t="s">
        <v>1458</v>
      </c>
      <c r="D86">
        <v>0.4</v>
      </c>
    </row>
    <row r="87" spans="1:4">
      <c r="A87">
        <v>2028</v>
      </c>
      <c r="B87" t="s">
        <v>1486</v>
      </c>
      <c r="C87" t="s">
        <v>1458</v>
      </c>
      <c r="D87">
        <v>0.46</v>
      </c>
    </row>
    <row r="88" spans="1:4">
      <c r="A88">
        <v>2028</v>
      </c>
      <c r="B88" t="s">
        <v>1487</v>
      </c>
      <c r="C88" t="s">
        <v>1458</v>
      </c>
      <c r="D88">
        <v>0.4</v>
      </c>
    </row>
    <row r="89" spans="1:4">
      <c r="A89">
        <v>2028</v>
      </c>
      <c r="B89" t="s">
        <v>1488</v>
      </c>
      <c r="C89" t="s">
        <v>1458</v>
      </c>
      <c r="D89">
        <v>0.48</v>
      </c>
    </row>
    <row r="90" spans="1:4">
      <c r="A90">
        <v>2028</v>
      </c>
      <c r="B90" t="s">
        <v>1489</v>
      </c>
      <c r="C90" t="s">
        <v>1458</v>
      </c>
      <c r="D90">
        <v>0.47</v>
      </c>
    </row>
    <row r="91" spans="1:4">
      <c r="A91">
        <v>2028</v>
      </c>
      <c r="B91" t="s">
        <v>1490</v>
      </c>
      <c r="C91" t="s">
        <v>1458</v>
      </c>
      <c r="D91">
        <v>0.43</v>
      </c>
    </row>
    <row r="92" spans="1:4">
      <c r="A92">
        <v>2028</v>
      </c>
      <c r="B92" t="s">
        <v>1491</v>
      </c>
      <c r="C92" t="s">
        <v>1458</v>
      </c>
      <c r="D92">
        <v>0.44</v>
      </c>
    </row>
    <row r="93" spans="1:4">
      <c r="A93">
        <v>2028</v>
      </c>
      <c r="B93" t="s">
        <v>1492</v>
      </c>
      <c r="C93" t="s">
        <v>1458</v>
      </c>
      <c r="D93">
        <v>0.51</v>
      </c>
    </row>
    <row r="94" spans="1:4">
      <c r="A94">
        <v>2028</v>
      </c>
      <c r="B94" t="s">
        <v>1493</v>
      </c>
      <c r="C94" t="s">
        <v>1458</v>
      </c>
      <c r="D94">
        <v>0.46</v>
      </c>
    </row>
    <row r="95" spans="1:4">
      <c r="A95">
        <v>2028</v>
      </c>
      <c r="B95" t="s">
        <v>1494</v>
      </c>
      <c r="C95" t="s">
        <v>1458</v>
      </c>
      <c r="D95">
        <v>0.49</v>
      </c>
    </row>
    <row r="96" spans="1:4">
      <c r="A96">
        <v>2028</v>
      </c>
      <c r="B96" t="s">
        <v>1495</v>
      </c>
      <c r="C96" t="s">
        <v>1458</v>
      </c>
      <c r="D96">
        <v>0.55000000000000004</v>
      </c>
    </row>
    <row r="97" spans="1:4">
      <c r="A97">
        <v>2028</v>
      </c>
      <c r="B97" t="s">
        <v>1496</v>
      </c>
      <c r="C97" t="s">
        <v>1458</v>
      </c>
      <c r="D97">
        <v>0.48</v>
      </c>
    </row>
    <row r="98" spans="1:4">
      <c r="A98">
        <v>2025</v>
      </c>
      <c r="B98" t="s">
        <v>1485</v>
      </c>
      <c r="C98" t="s">
        <v>1459</v>
      </c>
      <c r="D98">
        <v>0.19</v>
      </c>
    </row>
    <row r="99" spans="1:4">
      <c r="A99">
        <v>2025</v>
      </c>
      <c r="B99" t="s">
        <v>1486</v>
      </c>
      <c r="C99" t="s">
        <v>1459</v>
      </c>
      <c r="D99">
        <v>0.2</v>
      </c>
    </row>
    <row r="100" spans="1:4">
      <c r="A100">
        <v>2025</v>
      </c>
      <c r="B100" t="s">
        <v>1487</v>
      </c>
      <c r="C100" t="s">
        <v>1459</v>
      </c>
      <c r="D100">
        <v>0.17</v>
      </c>
    </row>
    <row r="101" spans="1:4">
      <c r="A101">
        <v>2025</v>
      </c>
      <c r="B101" t="s">
        <v>1488</v>
      </c>
      <c r="C101" t="s">
        <v>1459</v>
      </c>
      <c r="D101">
        <v>0.19</v>
      </c>
    </row>
    <row r="102" spans="1:4">
      <c r="A102">
        <v>2025</v>
      </c>
      <c r="B102" t="s">
        <v>1489</v>
      </c>
      <c r="C102" t="s">
        <v>1459</v>
      </c>
      <c r="D102">
        <v>0.24</v>
      </c>
    </row>
    <row r="103" spans="1:4">
      <c r="A103">
        <v>2025</v>
      </c>
      <c r="B103" t="s">
        <v>1490</v>
      </c>
      <c r="C103" t="s">
        <v>1459</v>
      </c>
      <c r="D103">
        <v>0.12</v>
      </c>
    </row>
    <row r="104" spans="1:4">
      <c r="A104">
        <v>2025</v>
      </c>
      <c r="B104" t="s">
        <v>1491</v>
      </c>
      <c r="C104" t="s">
        <v>1459</v>
      </c>
      <c r="D104">
        <v>0.15</v>
      </c>
    </row>
    <row r="105" spans="1:4">
      <c r="A105">
        <v>2025</v>
      </c>
      <c r="B105" t="s">
        <v>1492</v>
      </c>
      <c r="C105" t="s">
        <v>1459</v>
      </c>
      <c r="D105">
        <v>0.19</v>
      </c>
    </row>
    <row r="106" spans="1:4">
      <c r="A106">
        <v>2025</v>
      </c>
      <c r="B106" t="s">
        <v>1493</v>
      </c>
      <c r="C106" t="s">
        <v>1459</v>
      </c>
      <c r="D106">
        <v>0.19</v>
      </c>
    </row>
    <row r="107" spans="1:4">
      <c r="A107">
        <v>2025</v>
      </c>
      <c r="B107" t="s">
        <v>1494</v>
      </c>
      <c r="C107" t="s">
        <v>1459</v>
      </c>
      <c r="D107">
        <v>7.0000000000000007E-2</v>
      </c>
    </row>
    <row r="108" spans="1:4">
      <c r="A108">
        <v>2025</v>
      </c>
      <c r="B108" t="s">
        <v>1495</v>
      </c>
      <c r="C108" t="s">
        <v>1459</v>
      </c>
      <c r="D108">
        <v>0.17</v>
      </c>
    </row>
    <row r="109" spans="1:4">
      <c r="A109">
        <v>2025</v>
      </c>
      <c r="B109" t="s">
        <v>1496</v>
      </c>
      <c r="C109" t="s">
        <v>1459</v>
      </c>
      <c r="D109">
        <v>0.06</v>
      </c>
    </row>
    <row r="110" spans="1:4">
      <c r="A110">
        <v>2026</v>
      </c>
      <c r="B110" t="s">
        <v>1485</v>
      </c>
      <c r="C110" t="s">
        <v>1459</v>
      </c>
      <c r="D110">
        <v>0.06</v>
      </c>
    </row>
    <row r="111" spans="1:4">
      <c r="A111">
        <v>2026</v>
      </c>
      <c r="B111" t="s">
        <v>1486</v>
      </c>
      <c r="C111" t="s">
        <v>1459</v>
      </c>
      <c r="D111">
        <v>0.06</v>
      </c>
    </row>
    <row r="112" spans="1:4">
      <c r="A112">
        <v>2026</v>
      </c>
      <c r="B112" t="s">
        <v>1487</v>
      </c>
      <c r="C112" t="s">
        <v>1459</v>
      </c>
      <c r="D112">
        <v>0.09</v>
      </c>
    </row>
    <row r="113" spans="1:4">
      <c r="A113">
        <v>2026</v>
      </c>
      <c r="B113" t="s">
        <v>1488</v>
      </c>
      <c r="C113" t="s">
        <v>1459</v>
      </c>
      <c r="D113">
        <v>0.24</v>
      </c>
    </row>
    <row r="114" spans="1:4">
      <c r="A114">
        <v>2026</v>
      </c>
      <c r="B114" t="s">
        <v>1489</v>
      </c>
      <c r="C114" t="s">
        <v>1459</v>
      </c>
      <c r="D114">
        <v>0.23</v>
      </c>
    </row>
    <row r="115" spans="1:4">
      <c r="A115">
        <v>2026</v>
      </c>
      <c r="B115" t="s">
        <v>1490</v>
      </c>
      <c r="C115" t="s">
        <v>1459</v>
      </c>
      <c r="D115">
        <v>0.11</v>
      </c>
    </row>
    <row r="116" spans="1:4">
      <c r="A116">
        <v>2026</v>
      </c>
      <c r="B116" t="s">
        <v>1491</v>
      </c>
      <c r="C116" t="s">
        <v>1459</v>
      </c>
      <c r="D116">
        <v>0.12</v>
      </c>
    </row>
    <row r="117" spans="1:4">
      <c r="A117">
        <v>2026</v>
      </c>
      <c r="B117" t="s">
        <v>1492</v>
      </c>
      <c r="C117" t="s">
        <v>1459</v>
      </c>
      <c r="D117">
        <v>0.16</v>
      </c>
    </row>
    <row r="118" spans="1:4">
      <c r="A118">
        <v>2026</v>
      </c>
      <c r="B118" t="s">
        <v>1493</v>
      </c>
      <c r="C118" t="s">
        <v>1459</v>
      </c>
      <c r="D118">
        <v>7.0000000000000007E-2</v>
      </c>
    </row>
    <row r="119" spans="1:4">
      <c r="A119">
        <v>2026</v>
      </c>
      <c r="B119" t="s">
        <v>1494</v>
      </c>
      <c r="C119" t="s">
        <v>1459</v>
      </c>
      <c r="D119">
        <v>0.21</v>
      </c>
    </row>
    <row r="120" spans="1:4">
      <c r="A120">
        <v>2026</v>
      </c>
      <c r="B120" t="s">
        <v>1495</v>
      </c>
      <c r="C120" t="s">
        <v>1459</v>
      </c>
      <c r="D120">
        <v>0.23</v>
      </c>
    </row>
    <row r="121" spans="1:4">
      <c r="A121">
        <v>2026</v>
      </c>
      <c r="B121" t="s">
        <v>1496</v>
      </c>
      <c r="C121" t="s">
        <v>1459</v>
      </c>
      <c r="D121">
        <v>0.22</v>
      </c>
    </row>
    <row r="122" spans="1:4">
      <c r="A122">
        <v>2027</v>
      </c>
      <c r="B122" t="s">
        <v>1485</v>
      </c>
      <c r="C122" t="s">
        <v>1459</v>
      </c>
      <c r="D122">
        <v>0.1</v>
      </c>
    </row>
    <row r="123" spans="1:4">
      <c r="A123">
        <v>2027</v>
      </c>
      <c r="B123" t="s">
        <v>1486</v>
      </c>
      <c r="C123" t="s">
        <v>1459</v>
      </c>
      <c r="D123">
        <v>7.0000000000000007E-2</v>
      </c>
    </row>
    <row r="124" spans="1:4">
      <c r="A124">
        <v>2027</v>
      </c>
      <c r="B124" t="s">
        <v>1487</v>
      </c>
      <c r="C124" t="s">
        <v>1459</v>
      </c>
      <c r="D124">
        <v>0.13</v>
      </c>
    </row>
    <row r="125" spans="1:4">
      <c r="A125">
        <v>2027</v>
      </c>
      <c r="B125" t="s">
        <v>1488</v>
      </c>
      <c r="C125" t="s">
        <v>1459</v>
      </c>
      <c r="D125">
        <v>0.17</v>
      </c>
    </row>
    <row r="126" spans="1:4">
      <c r="A126">
        <v>2027</v>
      </c>
      <c r="B126" t="s">
        <v>1489</v>
      </c>
      <c r="C126" t="s">
        <v>1459</v>
      </c>
      <c r="D126">
        <v>0.13</v>
      </c>
    </row>
    <row r="127" spans="1:4">
      <c r="A127">
        <v>2027</v>
      </c>
      <c r="B127" t="s">
        <v>1490</v>
      </c>
      <c r="C127" t="s">
        <v>1459</v>
      </c>
      <c r="D127">
        <v>0.18</v>
      </c>
    </row>
    <row r="128" spans="1:4">
      <c r="A128">
        <v>2027</v>
      </c>
      <c r="B128" t="s">
        <v>1491</v>
      </c>
      <c r="C128" t="s">
        <v>1459</v>
      </c>
      <c r="D128">
        <v>0.11</v>
      </c>
    </row>
    <row r="129" spans="1:4">
      <c r="A129">
        <v>2027</v>
      </c>
      <c r="B129" t="s">
        <v>1492</v>
      </c>
      <c r="C129" t="s">
        <v>1459</v>
      </c>
      <c r="D129">
        <v>7.0000000000000007E-2</v>
      </c>
    </row>
    <row r="130" spans="1:4">
      <c r="A130">
        <v>2027</v>
      </c>
      <c r="B130" t="s">
        <v>1493</v>
      </c>
      <c r="C130" t="s">
        <v>1459</v>
      </c>
      <c r="D130">
        <v>7.0000000000000007E-2</v>
      </c>
    </row>
    <row r="131" spans="1:4">
      <c r="A131">
        <v>2027</v>
      </c>
      <c r="B131" t="s">
        <v>1494</v>
      </c>
      <c r="C131" t="s">
        <v>1459</v>
      </c>
      <c r="D131">
        <v>0.16</v>
      </c>
    </row>
    <row r="132" spans="1:4">
      <c r="A132">
        <v>2027</v>
      </c>
      <c r="B132" t="s">
        <v>1495</v>
      </c>
      <c r="C132" t="s">
        <v>1459</v>
      </c>
      <c r="D132">
        <v>0.23</v>
      </c>
    </row>
    <row r="133" spans="1:4">
      <c r="A133">
        <v>2027</v>
      </c>
      <c r="B133" t="s">
        <v>1496</v>
      </c>
      <c r="C133" t="s">
        <v>1459</v>
      </c>
      <c r="D133">
        <v>0.11</v>
      </c>
    </row>
    <row r="134" spans="1:4">
      <c r="A134">
        <v>2028</v>
      </c>
      <c r="B134" t="s">
        <v>1485</v>
      </c>
      <c r="C134" t="s">
        <v>1459</v>
      </c>
      <c r="D134">
        <v>0.23</v>
      </c>
    </row>
    <row r="135" spans="1:4">
      <c r="A135">
        <v>2028</v>
      </c>
      <c r="B135" t="s">
        <v>1486</v>
      </c>
      <c r="C135" t="s">
        <v>1459</v>
      </c>
      <c r="D135">
        <v>0.19</v>
      </c>
    </row>
    <row r="136" spans="1:4">
      <c r="A136">
        <v>2028</v>
      </c>
      <c r="B136" t="s">
        <v>1487</v>
      </c>
      <c r="C136" t="s">
        <v>1459</v>
      </c>
      <c r="D136">
        <v>0.24</v>
      </c>
    </row>
    <row r="137" spans="1:4">
      <c r="A137">
        <v>2028</v>
      </c>
      <c r="B137" t="s">
        <v>1488</v>
      </c>
      <c r="C137" t="s">
        <v>1459</v>
      </c>
      <c r="D137">
        <v>0.16</v>
      </c>
    </row>
    <row r="138" spans="1:4">
      <c r="A138">
        <v>2028</v>
      </c>
      <c r="B138" t="s">
        <v>1489</v>
      </c>
      <c r="C138" t="s">
        <v>1459</v>
      </c>
      <c r="D138">
        <v>0.16</v>
      </c>
    </row>
    <row r="139" spans="1:4">
      <c r="A139">
        <v>2028</v>
      </c>
      <c r="B139" t="s">
        <v>1490</v>
      </c>
      <c r="C139" t="s">
        <v>1459</v>
      </c>
      <c r="D139">
        <v>0.2</v>
      </c>
    </row>
    <row r="140" spans="1:4">
      <c r="A140">
        <v>2028</v>
      </c>
      <c r="B140" t="s">
        <v>1491</v>
      </c>
      <c r="C140" t="s">
        <v>1459</v>
      </c>
      <c r="D140">
        <v>0.18</v>
      </c>
    </row>
    <row r="141" spans="1:4">
      <c r="A141">
        <v>2028</v>
      </c>
      <c r="B141" t="s">
        <v>1492</v>
      </c>
      <c r="C141" t="s">
        <v>1459</v>
      </c>
      <c r="D141">
        <v>0.14000000000000001</v>
      </c>
    </row>
    <row r="142" spans="1:4">
      <c r="A142">
        <v>2028</v>
      </c>
      <c r="B142" t="s">
        <v>1493</v>
      </c>
      <c r="C142" t="s">
        <v>1459</v>
      </c>
      <c r="D142">
        <v>0.16</v>
      </c>
    </row>
    <row r="143" spans="1:4">
      <c r="A143">
        <v>2028</v>
      </c>
      <c r="B143" t="s">
        <v>1494</v>
      </c>
      <c r="C143" t="s">
        <v>1459</v>
      </c>
      <c r="D143">
        <v>0.12</v>
      </c>
    </row>
    <row r="144" spans="1:4">
      <c r="A144">
        <v>2028</v>
      </c>
      <c r="B144" t="s">
        <v>1495</v>
      </c>
      <c r="C144" t="s">
        <v>1459</v>
      </c>
      <c r="D144">
        <v>0.08</v>
      </c>
    </row>
    <row r="145" spans="1:4">
      <c r="A145">
        <v>2028</v>
      </c>
      <c r="B145" t="s">
        <v>1496</v>
      </c>
      <c r="C145" t="s">
        <v>1459</v>
      </c>
      <c r="D145">
        <v>0.16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04BE-3088-4D60-8070-D31D74AB4EB0}">
  <sheetPr codeName="Sheet8"/>
  <dimension ref="A1:E337"/>
  <sheetViews>
    <sheetView workbookViewId="0">
      <selection activeCell="H15" sqref="H15"/>
    </sheetView>
  </sheetViews>
  <sheetFormatPr defaultRowHeight="14.4"/>
  <cols>
    <col min="4" max="4" width="16" customWidth="1"/>
    <col min="5" max="5" width="14.44140625" customWidth="1"/>
  </cols>
  <sheetData>
    <row r="1" spans="1:5">
      <c r="A1" s="65" t="s">
        <v>1440</v>
      </c>
      <c r="B1" s="65" t="s">
        <v>1439</v>
      </c>
      <c r="C1" s="65" t="s">
        <v>1508</v>
      </c>
      <c r="D1" s="65" t="s">
        <v>1451</v>
      </c>
      <c r="E1" s="65" t="s">
        <v>1452</v>
      </c>
    </row>
    <row r="2" spans="1:5">
      <c r="A2">
        <v>2025</v>
      </c>
      <c r="B2" t="s">
        <v>1488</v>
      </c>
      <c r="C2" t="s">
        <v>1478</v>
      </c>
      <c r="D2">
        <v>8141</v>
      </c>
      <c r="E2">
        <v>40200</v>
      </c>
    </row>
    <row r="3" spans="1:5">
      <c r="A3">
        <v>2025</v>
      </c>
      <c r="B3" t="s">
        <v>1488</v>
      </c>
      <c r="C3" t="s">
        <v>1474</v>
      </c>
      <c r="D3">
        <v>32559</v>
      </c>
      <c r="E3">
        <v>42659</v>
      </c>
    </row>
    <row r="4" spans="1:5">
      <c r="A4">
        <v>2025</v>
      </c>
      <c r="B4" t="s">
        <v>1488</v>
      </c>
      <c r="C4" t="s">
        <v>1479</v>
      </c>
      <c r="D4">
        <v>34285</v>
      </c>
      <c r="E4">
        <v>33754</v>
      </c>
    </row>
    <row r="5" spans="1:5">
      <c r="A5">
        <v>2025</v>
      </c>
      <c r="B5" t="s">
        <v>1488</v>
      </c>
      <c r="C5" t="s">
        <v>1473</v>
      </c>
      <c r="D5">
        <v>28363</v>
      </c>
      <c r="E5">
        <v>19542</v>
      </c>
    </row>
    <row r="6" spans="1:5">
      <c r="A6">
        <v>2025</v>
      </c>
      <c r="B6" t="s">
        <v>1488</v>
      </c>
      <c r="C6" t="s">
        <v>1477</v>
      </c>
      <c r="D6">
        <v>89111</v>
      </c>
      <c r="E6">
        <v>40007</v>
      </c>
    </row>
    <row r="7" spans="1:5">
      <c r="A7">
        <v>2025</v>
      </c>
      <c r="B7" t="s">
        <v>1488</v>
      </c>
      <c r="C7" t="s">
        <v>1475</v>
      </c>
      <c r="D7">
        <v>2859</v>
      </c>
      <c r="E7">
        <v>40003</v>
      </c>
    </row>
    <row r="8" spans="1:5">
      <c r="A8">
        <v>2025</v>
      </c>
      <c r="B8" t="s">
        <v>1488</v>
      </c>
      <c r="C8" t="s">
        <v>1476</v>
      </c>
      <c r="D8">
        <v>44682</v>
      </c>
      <c r="E8">
        <v>20115</v>
      </c>
    </row>
    <row r="9" spans="1:5">
      <c r="A9">
        <v>2025</v>
      </c>
      <c r="B9" t="s">
        <v>1492</v>
      </c>
      <c r="C9" t="s">
        <v>1478</v>
      </c>
      <c r="D9">
        <v>26085</v>
      </c>
      <c r="E9">
        <v>13391</v>
      </c>
    </row>
    <row r="10" spans="1:5">
      <c r="A10">
        <v>2025</v>
      </c>
      <c r="B10" t="s">
        <v>1492</v>
      </c>
      <c r="C10" t="s">
        <v>1474</v>
      </c>
      <c r="D10">
        <v>48774</v>
      </c>
      <c r="E10">
        <v>49917</v>
      </c>
    </row>
    <row r="11" spans="1:5">
      <c r="A11">
        <v>2025</v>
      </c>
      <c r="B11" t="s">
        <v>1492</v>
      </c>
      <c r="C11" t="s">
        <v>1479</v>
      </c>
      <c r="D11">
        <v>34286</v>
      </c>
      <c r="E11">
        <v>35803</v>
      </c>
    </row>
    <row r="12" spans="1:5">
      <c r="A12">
        <v>2025</v>
      </c>
      <c r="B12" t="s">
        <v>1492</v>
      </c>
      <c r="C12" t="s">
        <v>1473</v>
      </c>
      <c r="D12">
        <v>44592</v>
      </c>
      <c r="E12">
        <v>56058</v>
      </c>
    </row>
    <row r="13" spans="1:5">
      <c r="A13">
        <v>2025</v>
      </c>
      <c r="B13" t="s">
        <v>1492</v>
      </c>
      <c r="C13" t="s">
        <v>1477</v>
      </c>
      <c r="D13">
        <v>32862</v>
      </c>
      <c r="E13">
        <v>4345</v>
      </c>
    </row>
    <row r="14" spans="1:5">
      <c r="A14">
        <v>2025</v>
      </c>
      <c r="B14" t="s">
        <v>1492</v>
      </c>
      <c r="C14" t="s">
        <v>1475</v>
      </c>
      <c r="D14">
        <v>27775</v>
      </c>
      <c r="E14">
        <v>48765</v>
      </c>
    </row>
    <row r="15" spans="1:5">
      <c r="A15">
        <v>2025</v>
      </c>
      <c r="B15" t="s">
        <v>1492</v>
      </c>
      <c r="C15" t="s">
        <v>1476</v>
      </c>
      <c r="D15">
        <v>25626</v>
      </c>
      <c r="E15">
        <v>42341</v>
      </c>
    </row>
    <row r="16" spans="1:5">
      <c r="A16">
        <v>2025</v>
      </c>
      <c r="B16" t="s">
        <v>1496</v>
      </c>
      <c r="C16" t="s">
        <v>1478</v>
      </c>
      <c r="D16">
        <v>6581</v>
      </c>
      <c r="E16">
        <v>58702</v>
      </c>
    </row>
    <row r="17" spans="1:5">
      <c r="A17">
        <v>2025</v>
      </c>
      <c r="B17" t="s">
        <v>1496</v>
      </c>
      <c r="C17" t="s">
        <v>1474</v>
      </c>
      <c r="D17">
        <v>60215</v>
      </c>
      <c r="E17">
        <v>4090</v>
      </c>
    </row>
    <row r="18" spans="1:5">
      <c r="A18">
        <v>2025</v>
      </c>
      <c r="B18" t="s">
        <v>1496</v>
      </c>
      <c r="C18" t="s">
        <v>1479</v>
      </c>
      <c r="D18">
        <v>34286</v>
      </c>
      <c r="E18">
        <v>45132</v>
      </c>
    </row>
    <row r="19" spans="1:5">
      <c r="A19">
        <v>2025</v>
      </c>
      <c r="B19" t="s">
        <v>1496</v>
      </c>
      <c r="C19" t="s">
        <v>1473</v>
      </c>
      <c r="D19">
        <v>45691</v>
      </c>
      <c r="E19">
        <v>42222</v>
      </c>
    </row>
    <row r="20" spans="1:5">
      <c r="A20">
        <v>2025</v>
      </c>
      <c r="B20" t="s">
        <v>1496</v>
      </c>
      <c r="C20" t="s">
        <v>1477</v>
      </c>
      <c r="D20">
        <v>59767</v>
      </c>
      <c r="E20">
        <v>68482</v>
      </c>
    </row>
    <row r="21" spans="1:5">
      <c r="A21">
        <v>2025</v>
      </c>
      <c r="B21" t="s">
        <v>1496</v>
      </c>
      <c r="C21" t="s">
        <v>1475</v>
      </c>
      <c r="D21">
        <v>19839</v>
      </c>
      <c r="E21">
        <v>39033</v>
      </c>
    </row>
    <row r="22" spans="1:5">
      <c r="A22">
        <v>2025</v>
      </c>
      <c r="B22" t="s">
        <v>1496</v>
      </c>
      <c r="C22" t="s">
        <v>1476</v>
      </c>
      <c r="D22">
        <v>13621</v>
      </c>
      <c r="E22">
        <v>58269</v>
      </c>
    </row>
    <row r="23" spans="1:5">
      <c r="A23">
        <v>2025</v>
      </c>
      <c r="B23" t="s">
        <v>1486</v>
      </c>
      <c r="C23" t="s">
        <v>1478</v>
      </c>
      <c r="D23">
        <v>45492</v>
      </c>
      <c r="E23">
        <v>38151</v>
      </c>
    </row>
    <row r="24" spans="1:5">
      <c r="A24">
        <v>2025</v>
      </c>
      <c r="B24" t="s">
        <v>1486</v>
      </c>
      <c r="C24" t="s">
        <v>1474</v>
      </c>
      <c r="D24">
        <v>27396</v>
      </c>
      <c r="E24">
        <v>41459</v>
      </c>
    </row>
    <row r="25" spans="1:5">
      <c r="A25">
        <v>2025</v>
      </c>
      <c r="B25" t="s">
        <v>1486</v>
      </c>
      <c r="C25" t="s">
        <v>1479</v>
      </c>
      <c r="D25">
        <v>34287</v>
      </c>
      <c r="E25">
        <v>32860</v>
      </c>
    </row>
    <row r="26" spans="1:5">
      <c r="A26">
        <v>2025</v>
      </c>
      <c r="B26" t="s">
        <v>1486</v>
      </c>
      <c r="C26" t="s">
        <v>1473</v>
      </c>
      <c r="D26">
        <v>10456</v>
      </c>
      <c r="E26">
        <v>42731</v>
      </c>
    </row>
    <row r="27" spans="1:5">
      <c r="A27">
        <v>2025</v>
      </c>
      <c r="B27" t="s">
        <v>1486</v>
      </c>
      <c r="C27" t="s">
        <v>1477</v>
      </c>
      <c r="D27">
        <v>38205</v>
      </c>
      <c r="E27">
        <v>21932</v>
      </c>
    </row>
    <row r="28" spans="1:5">
      <c r="A28">
        <v>2025</v>
      </c>
      <c r="B28" t="s">
        <v>1486</v>
      </c>
      <c r="C28" t="s">
        <v>1475</v>
      </c>
      <c r="D28">
        <v>49816</v>
      </c>
      <c r="E28">
        <v>21075</v>
      </c>
    </row>
    <row r="29" spans="1:5">
      <c r="A29">
        <v>2025</v>
      </c>
      <c r="B29" t="s">
        <v>1486</v>
      </c>
      <c r="C29" t="s">
        <v>1476</v>
      </c>
      <c r="D29">
        <v>34348</v>
      </c>
      <c r="E29">
        <v>31812</v>
      </c>
    </row>
    <row r="30" spans="1:5">
      <c r="A30">
        <v>2025</v>
      </c>
      <c r="B30" t="s">
        <v>1485</v>
      </c>
      <c r="C30" t="s">
        <v>1478</v>
      </c>
      <c r="D30">
        <v>15996</v>
      </c>
      <c r="E30">
        <v>27649</v>
      </c>
    </row>
    <row r="31" spans="1:5">
      <c r="A31">
        <v>2025</v>
      </c>
      <c r="B31" t="s">
        <v>1485</v>
      </c>
      <c r="C31" t="s">
        <v>1474</v>
      </c>
      <c r="D31">
        <v>29705</v>
      </c>
      <c r="E31">
        <v>10047</v>
      </c>
    </row>
    <row r="32" spans="1:5">
      <c r="A32">
        <v>2025</v>
      </c>
      <c r="B32" t="s">
        <v>1485</v>
      </c>
      <c r="C32" t="s">
        <v>1479</v>
      </c>
      <c r="D32">
        <v>34287</v>
      </c>
      <c r="E32">
        <v>31454</v>
      </c>
    </row>
    <row r="33" spans="1:5">
      <c r="A33">
        <v>2025</v>
      </c>
      <c r="B33" t="s">
        <v>1485</v>
      </c>
      <c r="C33" t="s">
        <v>1473</v>
      </c>
      <c r="D33">
        <v>59867</v>
      </c>
      <c r="E33">
        <v>33107</v>
      </c>
    </row>
    <row r="34" spans="1:5">
      <c r="A34">
        <v>2025</v>
      </c>
      <c r="B34" t="s">
        <v>1485</v>
      </c>
      <c r="C34" t="s">
        <v>1477</v>
      </c>
      <c r="D34">
        <v>10928</v>
      </c>
      <c r="E34">
        <v>37885</v>
      </c>
    </row>
    <row r="35" spans="1:5">
      <c r="A35">
        <v>2025</v>
      </c>
      <c r="B35" t="s">
        <v>1485</v>
      </c>
      <c r="C35" t="s">
        <v>1475</v>
      </c>
      <c r="D35">
        <v>695</v>
      </c>
      <c r="E35">
        <v>37625</v>
      </c>
    </row>
    <row r="36" spans="1:5">
      <c r="A36">
        <v>2025</v>
      </c>
      <c r="B36" t="s">
        <v>1485</v>
      </c>
      <c r="C36" t="s">
        <v>1476</v>
      </c>
      <c r="D36">
        <v>88522</v>
      </c>
      <c r="E36">
        <v>42413</v>
      </c>
    </row>
    <row r="37" spans="1:5">
      <c r="A37">
        <v>2025</v>
      </c>
      <c r="B37" t="s">
        <v>1491</v>
      </c>
      <c r="C37" t="s">
        <v>1478</v>
      </c>
      <c r="D37">
        <v>68250</v>
      </c>
      <c r="E37">
        <v>7222</v>
      </c>
    </row>
    <row r="38" spans="1:5">
      <c r="A38">
        <v>2025</v>
      </c>
      <c r="B38" t="s">
        <v>1491</v>
      </c>
      <c r="C38" t="s">
        <v>1474</v>
      </c>
      <c r="D38">
        <v>59758</v>
      </c>
      <c r="E38">
        <v>82752</v>
      </c>
    </row>
    <row r="39" spans="1:5">
      <c r="A39">
        <v>2025</v>
      </c>
      <c r="B39" t="s">
        <v>1491</v>
      </c>
      <c r="C39" t="s">
        <v>1479</v>
      </c>
      <c r="D39">
        <v>34285</v>
      </c>
      <c r="E39">
        <v>33391</v>
      </c>
    </row>
    <row r="40" spans="1:5">
      <c r="A40">
        <v>2025</v>
      </c>
      <c r="B40" t="s">
        <v>1491</v>
      </c>
      <c r="C40" t="s">
        <v>1473</v>
      </c>
      <c r="D40">
        <v>33952</v>
      </c>
      <c r="E40">
        <v>73225</v>
      </c>
    </row>
    <row r="41" spans="1:5">
      <c r="A41">
        <v>2025</v>
      </c>
      <c r="B41" t="s">
        <v>1491</v>
      </c>
      <c r="C41" t="s">
        <v>1477</v>
      </c>
      <c r="D41">
        <v>15481</v>
      </c>
      <c r="E41">
        <v>18644</v>
      </c>
    </row>
    <row r="42" spans="1:5">
      <c r="A42">
        <v>2025</v>
      </c>
      <c r="B42" t="s">
        <v>1491</v>
      </c>
      <c r="C42" t="s">
        <v>1475</v>
      </c>
      <c r="D42">
        <v>23186</v>
      </c>
      <c r="E42">
        <v>6957</v>
      </c>
    </row>
    <row r="43" spans="1:5">
      <c r="A43">
        <v>2025</v>
      </c>
      <c r="B43" t="s">
        <v>1491</v>
      </c>
      <c r="C43" t="s">
        <v>1476</v>
      </c>
      <c r="D43">
        <v>5088</v>
      </c>
      <c r="E43">
        <v>11539</v>
      </c>
    </row>
    <row r="44" spans="1:5">
      <c r="A44">
        <v>2025</v>
      </c>
      <c r="B44" t="s">
        <v>1490</v>
      </c>
      <c r="C44" t="s">
        <v>1478</v>
      </c>
      <c r="D44">
        <v>12717</v>
      </c>
      <c r="E44">
        <v>43065</v>
      </c>
    </row>
    <row r="45" spans="1:5">
      <c r="A45">
        <v>2025</v>
      </c>
      <c r="B45" t="s">
        <v>1490</v>
      </c>
      <c r="C45" t="s">
        <v>1474</v>
      </c>
      <c r="D45">
        <v>47071</v>
      </c>
      <c r="E45">
        <v>45318</v>
      </c>
    </row>
    <row r="46" spans="1:5">
      <c r="A46">
        <v>2025</v>
      </c>
      <c r="B46" t="s">
        <v>1490</v>
      </c>
      <c r="C46" t="s">
        <v>1479</v>
      </c>
      <c r="D46">
        <v>34286</v>
      </c>
      <c r="E46">
        <v>36953</v>
      </c>
    </row>
    <row r="47" spans="1:5">
      <c r="A47">
        <v>2025</v>
      </c>
      <c r="B47" t="s">
        <v>1490</v>
      </c>
      <c r="C47" t="s">
        <v>1473</v>
      </c>
      <c r="D47">
        <v>23965</v>
      </c>
      <c r="E47">
        <v>31971</v>
      </c>
    </row>
    <row r="48" spans="1:5">
      <c r="A48">
        <v>2025</v>
      </c>
      <c r="B48" t="s">
        <v>1490</v>
      </c>
      <c r="C48" t="s">
        <v>1477</v>
      </c>
      <c r="D48">
        <v>54945</v>
      </c>
      <c r="E48">
        <v>16585</v>
      </c>
    </row>
    <row r="49" spans="1:5">
      <c r="A49">
        <v>2025</v>
      </c>
      <c r="B49" t="s">
        <v>1490</v>
      </c>
      <c r="C49" t="s">
        <v>1475</v>
      </c>
      <c r="D49">
        <v>30345</v>
      </c>
      <c r="E49">
        <v>39555</v>
      </c>
    </row>
    <row r="50" spans="1:5">
      <c r="A50">
        <v>2025</v>
      </c>
      <c r="B50" t="s">
        <v>1490</v>
      </c>
      <c r="C50" t="s">
        <v>1476</v>
      </c>
      <c r="D50">
        <v>36671</v>
      </c>
      <c r="E50">
        <v>45223</v>
      </c>
    </row>
    <row r="51" spans="1:5">
      <c r="A51">
        <v>2025</v>
      </c>
      <c r="B51" t="s">
        <v>1487</v>
      </c>
      <c r="C51" t="s">
        <v>1478</v>
      </c>
      <c r="D51">
        <v>13532</v>
      </c>
      <c r="E51">
        <v>42932</v>
      </c>
    </row>
    <row r="52" spans="1:5">
      <c r="A52">
        <v>2025</v>
      </c>
      <c r="B52" t="s">
        <v>1487</v>
      </c>
      <c r="C52" t="s">
        <v>1474</v>
      </c>
      <c r="D52">
        <v>37454</v>
      </c>
      <c r="E52">
        <v>4272</v>
      </c>
    </row>
    <row r="53" spans="1:5">
      <c r="A53">
        <v>2025</v>
      </c>
      <c r="B53" t="s">
        <v>1487</v>
      </c>
      <c r="C53" t="s">
        <v>1479</v>
      </c>
      <c r="D53">
        <v>34285</v>
      </c>
      <c r="E53">
        <v>35118</v>
      </c>
    </row>
    <row r="54" spans="1:5">
      <c r="A54">
        <v>2025</v>
      </c>
      <c r="B54" t="s">
        <v>1487</v>
      </c>
      <c r="C54" t="s">
        <v>1473</v>
      </c>
      <c r="D54">
        <v>24662</v>
      </c>
      <c r="E54">
        <v>53313</v>
      </c>
    </row>
    <row r="55" spans="1:5">
      <c r="A55">
        <v>2025</v>
      </c>
      <c r="B55" t="s">
        <v>1487</v>
      </c>
      <c r="C55" t="s">
        <v>1477</v>
      </c>
      <c r="D55">
        <v>44974</v>
      </c>
      <c r="E55">
        <v>38795</v>
      </c>
    </row>
    <row r="56" spans="1:5">
      <c r="A56">
        <v>2025</v>
      </c>
      <c r="B56" t="s">
        <v>1487</v>
      </c>
      <c r="C56" t="s">
        <v>1475</v>
      </c>
      <c r="D56">
        <v>37903</v>
      </c>
      <c r="E56">
        <v>27492</v>
      </c>
    </row>
    <row r="57" spans="1:5">
      <c r="A57">
        <v>2025</v>
      </c>
      <c r="B57" t="s">
        <v>1487</v>
      </c>
      <c r="C57" t="s">
        <v>1476</v>
      </c>
      <c r="D57">
        <v>47190</v>
      </c>
      <c r="E57">
        <v>43898</v>
      </c>
    </row>
    <row r="58" spans="1:5">
      <c r="A58">
        <v>2025</v>
      </c>
      <c r="B58" t="s">
        <v>1489</v>
      </c>
      <c r="C58" t="s">
        <v>1478</v>
      </c>
      <c r="D58">
        <v>60241</v>
      </c>
      <c r="E58">
        <v>43737</v>
      </c>
    </row>
    <row r="59" spans="1:5">
      <c r="A59">
        <v>2025</v>
      </c>
      <c r="B59" t="s">
        <v>1489</v>
      </c>
      <c r="C59" t="s">
        <v>1474</v>
      </c>
      <c r="D59">
        <v>46394</v>
      </c>
      <c r="E59">
        <v>41586</v>
      </c>
    </row>
    <row r="60" spans="1:5">
      <c r="A60">
        <v>2025</v>
      </c>
      <c r="B60" t="s">
        <v>1489</v>
      </c>
      <c r="C60" t="s">
        <v>1479</v>
      </c>
      <c r="D60">
        <v>34285</v>
      </c>
      <c r="E60">
        <v>36390</v>
      </c>
    </row>
    <row r="61" spans="1:5">
      <c r="A61">
        <v>2025</v>
      </c>
      <c r="B61" t="s">
        <v>1489</v>
      </c>
      <c r="C61" t="s">
        <v>1473</v>
      </c>
      <c r="D61">
        <v>6097</v>
      </c>
      <c r="E61">
        <v>48037</v>
      </c>
    </row>
    <row r="62" spans="1:5">
      <c r="A62">
        <v>2025</v>
      </c>
      <c r="B62" t="s">
        <v>1489</v>
      </c>
      <c r="C62" t="s">
        <v>1477</v>
      </c>
      <c r="D62">
        <v>17854</v>
      </c>
      <c r="E62">
        <v>8193</v>
      </c>
    </row>
    <row r="63" spans="1:5">
      <c r="A63">
        <v>2025</v>
      </c>
      <c r="B63" t="s">
        <v>1489</v>
      </c>
      <c r="C63" t="s">
        <v>1475</v>
      </c>
      <c r="D63">
        <v>56704</v>
      </c>
      <c r="E63">
        <v>31950</v>
      </c>
    </row>
    <row r="64" spans="1:5">
      <c r="A64">
        <v>2025</v>
      </c>
      <c r="B64" t="s">
        <v>1489</v>
      </c>
      <c r="C64" t="s">
        <v>1476</v>
      </c>
      <c r="D64">
        <v>18425</v>
      </c>
      <c r="E64">
        <v>44847</v>
      </c>
    </row>
    <row r="65" spans="1:5">
      <c r="A65">
        <v>2025</v>
      </c>
      <c r="B65" t="s">
        <v>1495</v>
      </c>
      <c r="C65" t="s">
        <v>1478</v>
      </c>
      <c r="D65">
        <v>46554</v>
      </c>
      <c r="E65">
        <v>49565</v>
      </c>
    </row>
    <row r="66" spans="1:5">
      <c r="A66">
        <v>2025</v>
      </c>
      <c r="B66" t="s">
        <v>1495</v>
      </c>
      <c r="C66" t="s">
        <v>1474</v>
      </c>
      <c r="D66">
        <v>2642</v>
      </c>
      <c r="E66">
        <v>44756</v>
      </c>
    </row>
    <row r="67" spans="1:5">
      <c r="A67">
        <v>2025</v>
      </c>
      <c r="B67" t="s">
        <v>1495</v>
      </c>
      <c r="C67" t="s">
        <v>1479</v>
      </c>
      <c r="D67">
        <v>34285</v>
      </c>
      <c r="E67">
        <v>36185</v>
      </c>
    </row>
    <row r="68" spans="1:5">
      <c r="A68">
        <v>2025</v>
      </c>
      <c r="B68" t="s">
        <v>1495</v>
      </c>
      <c r="C68" t="s">
        <v>1473</v>
      </c>
      <c r="D68">
        <v>41610</v>
      </c>
      <c r="E68">
        <v>58809</v>
      </c>
    </row>
    <row r="69" spans="1:5">
      <c r="A69">
        <v>2025</v>
      </c>
      <c r="B69" t="s">
        <v>1495</v>
      </c>
      <c r="C69" t="s">
        <v>1477</v>
      </c>
      <c r="D69">
        <v>48687</v>
      </c>
      <c r="E69">
        <v>33398</v>
      </c>
    </row>
    <row r="70" spans="1:5">
      <c r="A70">
        <v>2025</v>
      </c>
      <c r="B70" t="s">
        <v>1495</v>
      </c>
      <c r="C70" t="s">
        <v>1475</v>
      </c>
      <c r="D70">
        <v>48284</v>
      </c>
      <c r="E70">
        <v>6109</v>
      </c>
    </row>
    <row r="71" spans="1:5">
      <c r="A71">
        <v>2025</v>
      </c>
      <c r="B71" t="s">
        <v>1495</v>
      </c>
      <c r="C71" t="s">
        <v>1476</v>
      </c>
      <c r="D71">
        <v>17938</v>
      </c>
      <c r="E71">
        <v>24468</v>
      </c>
    </row>
    <row r="72" spans="1:5">
      <c r="A72">
        <v>2025</v>
      </c>
      <c r="B72" t="s">
        <v>1494</v>
      </c>
      <c r="C72" t="s">
        <v>1478</v>
      </c>
      <c r="D72">
        <v>11657</v>
      </c>
      <c r="E72">
        <v>29146</v>
      </c>
    </row>
    <row r="73" spans="1:5">
      <c r="A73">
        <v>2025</v>
      </c>
      <c r="B73" t="s">
        <v>1494</v>
      </c>
      <c r="C73" t="s">
        <v>1474</v>
      </c>
      <c r="D73">
        <v>73802</v>
      </c>
      <c r="E73">
        <v>14673</v>
      </c>
    </row>
    <row r="74" spans="1:5">
      <c r="A74">
        <v>2025</v>
      </c>
      <c r="B74" t="s">
        <v>1494</v>
      </c>
      <c r="C74" t="s">
        <v>1479</v>
      </c>
      <c r="D74">
        <v>34285</v>
      </c>
      <c r="E74">
        <v>31854</v>
      </c>
    </row>
    <row r="75" spans="1:5">
      <c r="A75">
        <v>2025</v>
      </c>
      <c r="B75" t="s">
        <v>1494</v>
      </c>
      <c r="C75" t="s">
        <v>1473</v>
      </c>
      <c r="D75">
        <v>55756</v>
      </c>
      <c r="E75">
        <v>30546</v>
      </c>
    </row>
    <row r="76" spans="1:5">
      <c r="A76">
        <v>2025</v>
      </c>
      <c r="B76" t="s">
        <v>1494</v>
      </c>
      <c r="C76" t="s">
        <v>1477</v>
      </c>
      <c r="D76">
        <v>46491</v>
      </c>
      <c r="E76">
        <v>49019</v>
      </c>
    </row>
    <row r="77" spans="1:5">
      <c r="A77">
        <v>2025</v>
      </c>
      <c r="B77" t="s">
        <v>1494</v>
      </c>
      <c r="C77" t="s">
        <v>1475</v>
      </c>
      <c r="D77">
        <v>10991</v>
      </c>
      <c r="E77">
        <v>18630</v>
      </c>
    </row>
    <row r="78" spans="1:5">
      <c r="A78">
        <v>2025</v>
      </c>
      <c r="B78" t="s">
        <v>1494</v>
      </c>
      <c r="C78" t="s">
        <v>1476</v>
      </c>
      <c r="D78">
        <v>7018</v>
      </c>
      <c r="E78">
        <v>49112</v>
      </c>
    </row>
    <row r="79" spans="1:5">
      <c r="A79">
        <v>2025</v>
      </c>
      <c r="B79" t="s">
        <v>1493</v>
      </c>
      <c r="C79" t="s">
        <v>1478</v>
      </c>
      <c r="D79">
        <v>36718</v>
      </c>
      <c r="E79">
        <v>62626</v>
      </c>
    </row>
    <row r="80" spans="1:5">
      <c r="A80">
        <v>2025</v>
      </c>
      <c r="B80" t="s">
        <v>1493</v>
      </c>
      <c r="C80" t="s">
        <v>1474</v>
      </c>
      <c r="D80">
        <v>38687</v>
      </c>
      <c r="E80">
        <v>14439</v>
      </c>
    </row>
    <row r="81" spans="1:5">
      <c r="A81">
        <v>2025</v>
      </c>
      <c r="B81" t="s">
        <v>1493</v>
      </c>
      <c r="C81" t="s">
        <v>1479</v>
      </c>
      <c r="D81">
        <v>34285</v>
      </c>
      <c r="E81">
        <v>36320</v>
      </c>
    </row>
    <row r="82" spans="1:5">
      <c r="A82">
        <v>2025</v>
      </c>
      <c r="B82" t="s">
        <v>1493</v>
      </c>
      <c r="C82" t="s">
        <v>1473</v>
      </c>
      <c r="D82">
        <v>41608</v>
      </c>
      <c r="E82">
        <v>17916</v>
      </c>
    </row>
    <row r="83" spans="1:5">
      <c r="A83">
        <v>2025</v>
      </c>
      <c r="B83" t="s">
        <v>1493</v>
      </c>
      <c r="C83" t="s">
        <v>1477</v>
      </c>
      <c r="D83">
        <v>15259</v>
      </c>
      <c r="E83">
        <v>68781</v>
      </c>
    </row>
    <row r="84" spans="1:5">
      <c r="A84">
        <v>2025</v>
      </c>
      <c r="B84" t="s">
        <v>1493</v>
      </c>
      <c r="C84" t="s">
        <v>1475</v>
      </c>
      <c r="D84">
        <v>32685</v>
      </c>
      <c r="E84">
        <v>6383</v>
      </c>
    </row>
    <row r="85" spans="1:5">
      <c r="A85">
        <v>2025</v>
      </c>
      <c r="B85" t="s">
        <v>1493</v>
      </c>
      <c r="C85" t="s">
        <v>1476</v>
      </c>
      <c r="D85">
        <v>40758</v>
      </c>
      <c r="E85">
        <v>47775</v>
      </c>
    </row>
    <row r="86" spans="1:5">
      <c r="A86">
        <v>2026</v>
      </c>
      <c r="B86" t="s">
        <v>1488</v>
      </c>
      <c r="C86" t="s">
        <v>1478</v>
      </c>
      <c r="D86">
        <v>52139</v>
      </c>
      <c r="E86">
        <v>1075</v>
      </c>
    </row>
    <row r="87" spans="1:5">
      <c r="A87">
        <v>2026</v>
      </c>
      <c r="B87" t="s">
        <v>1488</v>
      </c>
      <c r="C87" t="s">
        <v>1474</v>
      </c>
      <c r="D87">
        <v>27171</v>
      </c>
      <c r="E87">
        <v>6195</v>
      </c>
    </row>
    <row r="88" spans="1:5">
      <c r="A88">
        <v>2026</v>
      </c>
      <c r="B88" t="s">
        <v>1488</v>
      </c>
      <c r="C88" t="s">
        <v>1479</v>
      </c>
      <c r="D88">
        <v>36429</v>
      </c>
      <c r="E88">
        <v>33628</v>
      </c>
    </row>
    <row r="89" spans="1:5">
      <c r="A89">
        <v>2026</v>
      </c>
      <c r="B89" t="s">
        <v>1488</v>
      </c>
      <c r="C89" t="s">
        <v>1473</v>
      </c>
      <c r="D89">
        <v>36007</v>
      </c>
      <c r="E89">
        <v>78666</v>
      </c>
    </row>
    <row r="90" spans="1:5">
      <c r="A90">
        <v>2026</v>
      </c>
      <c r="B90" t="s">
        <v>1488</v>
      </c>
      <c r="C90" t="s">
        <v>1477</v>
      </c>
      <c r="D90">
        <v>22177</v>
      </c>
      <c r="E90">
        <v>57968</v>
      </c>
    </row>
    <row r="91" spans="1:5">
      <c r="A91">
        <v>2026</v>
      </c>
      <c r="B91" t="s">
        <v>1488</v>
      </c>
      <c r="C91" t="s">
        <v>1475</v>
      </c>
      <c r="D91">
        <v>21469</v>
      </c>
      <c r="E91">
        <v>27356</v>
      </c>
    </row>
    <row r="92" spans="1:5">
      <c r="A92">
        <v>2026</v>
      </c>
      <c r="B92" t="s">
        <v>1488</v>
      </c>
      <c r="C92" t="s">
        <v>1476</v>
      </c>
      <c r="D92">
        <v>59608</v>
      </c>
      <c r="E92">
        <v>30512</v>
      </c>
    </row>
    <row r="93" spans="1:5">
      <c r="A93">
        <v>2026</v>
      </c>
      <c r="B93" t="s">
        <v>1492</v>
      </c>
      <c r="C93" t="s">
        <v>1478</v>
      </c>
      <c r="D93">
        <v>29474</v>
      </c>
      <c r="E93">
        <v>50109</v>
      </c>
    </row>
    <row r="94" spans="1:5">
      <c r="A94">
        <v>2026</v>
      </c>
      <c r="B94" t="s">
        <v>1492</v>
      </c>
      <c r="C94" t="s">
        <v>1474</v>
      </c>
      <c r="D94">
        <v>48810</v>
      </c>
      <c r="E94">
        <v>8783</v>
      </c>
    </row>
    <row r="95" spans="1:5">
      <c r="A95">
        <v>2026</v>
      </c>
      <c r="B95" t="s">
        <v>1492</v>
      </c>
      <c r="C95" t="s">
        <v>1479</v>
      </c>
      <c r="D95">
        <v>36429</v>
      </c>
      <c r="E95">
        <v>30515</v>
      </c>
    </row>
    <row r="96" spans="1:5">
      <c r="A96">
        <v>2026</v>
      </c>
      <c r="B96" t="s">
        <v>1492</v>
      </c>
      <c r="C96" t="s">
        <v>1473</v>
      </c>
      <c r="D96">
        <v>51962</v>
      </c>
      <c r="E96">
        <v>39031</v>
      </c>
    </row>
    <row r="97" spans="1:5">
      <c r="A97">
        <v>2026</v>
      </c>
      <c r="B97" t="s">
        <v>1492</v>
      </c>
      <c r="C97" t="s">
        <v>1477</v>
      </c>
      <c r="D97">
        <v>17268</v>
      </c>
      <c r="E97">
        <v>41504</v>
      </c>
    </row>
    <row r="98" spans="1:5">
      <c r="A98">
        <v>2026</v>
      </c>
      <c r="B98" t="s">
        <v>1492</v>
      </c>
      <c r="C98" t="s">
        <v>1475</v>
      </c>
      <c r="D98">
        <v>46925</v>
      </c>
      <c r="E98">
        <v>3381</v>
      </c>
    </row>
    <row r="99" spans="1:5">
      <c r="A99">
        <v>2026</v>
      </c>
      <c r="B99" t="s">
        <v>1492</v>
      </c>
      <c r="C99" t="s">
        <v>1476</v>
      </c>
      <c r="D99">
        <v>24132</v>
      </c>
      <c r="E99">
        <v>40277</v>
      </c>
    </row>
    <row r="100" spans="1:5">
      <c r="A100">
        <v>2026</v>
      </c>
      <c r="B100" t="s">
        <v>1496</v>
      </c>
      <c r="C100" t="s">
        <v>1478</v>
      </c>
      <c r="D100">
        <v>40359</v>
      </c>
      <c r="E100">
        <v>45953</v>
      </c>
    </row>
    <row r="101" spans="1:5">
      <c r="A101">
        <v>2026</v>
      </c>
      <c r="B101" t="s">
        <v>1496</v>
      </c>
      <c r="C101" t="s">
        <v>1474</v>
      </c>
      <c r="D101">
        <v>65155</v>
      </c>
      <c r="E101">
        <v>54263</v>
      </c>
    </row>
    <row r="102" spans="1:5">
      <c r="A102">
        <v>2026</v>
      </c>
      <c r="B102" t="s">
        <v>1496</v>
      </c>
      <c r="C102" t="s">
        <v>1479</v>
      </c>
      <c r="D102">
        <v>36428</v>
      </c>
      <c r="E102">
        <v>39972</v>
      </c>
    </row>
    <row r="103" spans="1:5">
      <c r="A103">
        <v>2026</v>
      </c>
      <c r="B103" t="s">
        <v>1496</v>
      </c>
      <c r="C103" t="s">
        <v>1473</v>
      </c>
      <c r="D103">
        <v>27485</v>
      </c>
      <c r="E103">
        <v>15509</v>
      </c>
    </row>
    <row r="104" spans="1:5">
      <c r="A104">
        <v>2026</v>
      </c>
      <c r="B104" t="s">
        <v>1496</v>
      </c>
      <c r="C104" t="s">
        <v>1477</v>
      </c>
      <c r="D104">
        <v>30633</v>
      </c>
      <c r="E104">
        <v>39834</v>
      </c>
    </row>
    <row r="105" spans="1:5">
      <c r="A105">
        <v>2026</v>
      </c>
      <c r="B105" t="s">
        <v>1496</v>
      </c>
      <c r="C105" t="s">
        <v>1475</v>
      </c>
      <c r="D105">
        <v>49231</v>
      </c>
      <c r="E105">
        <v>57668</v>
      </c>
    </row>
    <row r="106" spans="1:5">
      <c r="A106">
        <v>2026</v>
      </c>
      <c r="B106" t="s">
        <v>1496</v>
      </c>
      <c r="C106" t="s">
        <v>1476</v>
      </c>
      <c r="D106">
        <v>5709</v>
      </c>
      <c r="E106">
        <v>26601</v>
      </c>
    </row>
    <row r="107" spans="1:5">
      <c r="A107">
        <v>2026</v>
      </c>
      <c r="B107" t="s">
        <v>1486</v>
      </c>
      <c r="C107" t="s">
        <v>1478</v>
      </c>
      <c r="D107">
        <v>84210</v>
      </c>
      <c r="E107">
        <v>45555</v>
      </c>
    </row>
    <row r="108" spans="1:5">
      <c r="A108">
        <v>2026</v>
      </c>
      <c r="B108" t="s">
        <v>1486</v>
      </c>
      <c r="C108" t="s">
        <v>1474</v>
      </c>
      <c r="D108">
        <v>4854</v>
      </c>
      <c r="E108">
        <v>83659</v>
      </c>
    </row>
    <row r="109" spans="1:5">
      <c r="A109">
        <v>2026</v>
      </c>
      <c r="B109" t="s">
        <v>1486</v>
      </c>
      <c r="C109" t="s">
        <v>1479</v>
      </c>
      <c r="D109">
        <v>36429</v>
      </c>
      <c r="E109">
        <v>37436</v>
      </c>
    </row>
    <row r="110" spans="1:5">
      <c r="A110">
        <v>2026</v>
      </c>
      <c r="B110" t="s">
        <v>1486</v>
      </c>
      <c r="C110" t="s">
        <v>1473</v>
      </c>
      <c r="D110">
        <v>6373</v>
      </c>
      <c r="E110">
        <v>1758</v>
      </c>
    </row>
    <row r="111" spans="1:5">
      <c r="A111">
        <v>2026</v>
      </c>
      <c r="B111" t="s">
        <v>1486</v>
      </c>
      <c r="C111" t="s">
        <v>1477</v>
      </c>
      <c r="D111">
        <v>65703</v>
      </c>
      <c r="E111">
        <v>27287</v>
      </c>
    </row>
    <row r="112" spans="1:5">
      <c r="A112">
        <v>2026</v>
      </c>
      <c r="B112" t="s">
        <v>1486</v>
      </c>
      <c r="C112" t="s">
        <v>1475</v>
      </c>
      <c r="D112">
        <v>14992</v>
      </c>
      <c r="E112">
        <v>5282</v>
      </c>
    </row>
    <row r="113" spans="1:5">
      <c r="A113">
        <v>2026</v>
      </c>
      <c r="B113" t="s">
        <v>1486</v>
      </c>
      <c r="C113" t="s">
        <v>1476</v>
      </c>
      <c r="D113">
        <v>42439</v>
      </c>
      <c r="E113">
        <v>61073</v>
      </c>
    </row>
    <row r="114" spans="1:5">
      <c r="A114">
        <v>2026</v>
      </c>
      <c r="B114" t="s">
        <v>1485</v>
      </c>
      <c r="C114" t="s">
        <v>1478</v>
      </c>
      <c r="D114">
        <v>18543</v>
      </c>
      <c r="E114">
        <v>32558</v>
      </c>
    </row>
    <row r="115" spans="1:5">
      <c r="A115">
        <v>2026</v>
      </c>
      <c r="B115" t="s">
        <v>1485</v>
      </c>
      <c r="C115" t="s">
        <v>1474</v>
      </c>
      <c r="D115">
        <v>46341</v>
      </c>
      <c r="E115">
        <v>29822</v>
      </c>
    </row>
    <row r="116" spans="1:5">
      <c r="A116">
        <v>2026</v>
      </c>
      <c r="B116" t="s">
        <v>1485</v>
      </c>
      <c r="C116" t="s">
        <v>1479</v>
      </c>
      <c r="D116">
        <v>36429</v>
      </c>
      <c r="E116">
        <v>33679</v>
      </c>
    </row>
    <row r="117" spans="1:5">
      <c r="A117">
        <v>2026</v>
      </c>
      <c r="B117" t="s">
        <v>1485</v>
      </c>
      <c r="C117" t="s">
        <v>1473</v>
      </c>
      <c r="D117">
        <v>81834</v>
      </c>
      <c r="E117">
        <v>3805</v>
      </c>
    </row>
    <row r="118" spans="1:5">
      <c r="A118">
        <v>2026</v>
      </c>
      <c r="B118" t="s">
        <v>1485</v>
      </c>
      <c r="C118" t="s">
        <v>1477</v>
      </c>
      <c r="D118">
        <v>2838</v>
      </c>
      <c r="E118">
        <v>69701</v>
      </c>
    </row>
    <row r="119" spans="1:5">
      <c r="A119">
        <v>2026</v>
      </c>
      <c r="B119" t="s">
        <v>1485</v>
      </c>
      <c r="C119" t="s">
        <v>1475</v>
      </c>
      <c r="D119">
        <v>27595</v>
      </c>
      <c r="E119">
        <v>34730</v>
      </c>
    </row>
    <row r="120" spans="1:5">
      <c r="A120">
        <v>2026</v>
      </c>
      <c r="B120" t="s">
        <v>1485</v>
      </c>
      <c r="C120" t="s">
        <v>1476</v>
      </c>
      <c r="D120">
        <v>41420</v>
      </c>
      <c r="E120">
        <v>31455</v>
      </c>
    </row>
    <row r="121" spans="1:5">
      <c r="A121">
        <v>2026</v>
      </c>
      <c r="B121" t="s">
        <v>1491</v>
      </c>
      <c r="C121" t="s">
        <v>1478</v>
      </c>
      <c r="D121">
        <v>10508</v>
      </c>
      <c r="E121">
        <v>46588</v>
      </c>
    </row>
    <row r="122" spans="1:5">
      <c r="A122">
        <v>2026</v>
      </c>
      <c r="B122" t="s">
        <v>1491</v>
      </c>
      <c r="C122" t="s">
        <v>1474</v>
      </c>
      <c r="D122">
        <v>30891</v>
      </c>
      <c r="E122">
        <v>62477</v>
      </c>
    </row>
    <row r="123" spans="1:5">
      <c r="A123">
        <v>2026</v>
      </c>
      <c r="B123" t="s">
        <v>1491</v>
      </c>
      <c r="C123" t="s">
        <v>1479</v>
      </c>
      <c r="D123">
        <v>36429</v>
      </c>
      <c r="E123">
        <v>38951</v>
      </c>
    </row>
    <row r="124" spans="1:5">
      <c r="A124">
        <v>2026</v>
      </c>
      <c r="B124" t="s">
        <v>1491</v>
      </c>
      <c r="C124" t="s">
        <v>1473</v>
      </c>
      <c r="D124">
        <v>49646</v>
      </c>
      <c r="E124">
        <v>23589</v>
      </c>
    </row>
    <row r="125" spans="1:5">
      <c r="A125">
        <v>2026</v>
      </c>
      <c r="B125" t="s">
        <v>1491</v>
      </c>
      <c r="C125" t="s">
        <v>1477</v>
      </c>
      <c r="D125">
        <v>23201</v>
      </c>
      <c r="E125">
        <v>5782</v>
      </c>
    </row>
    <row r="126" spans="1:5">
      <c r="A126">
        <v>2026</v>
      </c>
      <c r="B126" t="s">
        <v>1491</v>
      </c>
      <c r="C126" t="s">
        <v>1475</v>
      </c>
      <c r="D126">
        <v>56260</v>
      </c>
      <c r="E126">
        <v>70659</v>
      </c>
    </row>
    <row r="127" spans="1:5">
      <c r="A127">
        <v>2026</v>
      </c>
      <c r="B127" t="s">
        <v>1491</v>
      </c>
      <c r="C127" t="s">
        <v>1476</v>
      </c>
      <c r="D127">
        <v>48065</v>
      </c>
      <c r="E127">
        <v>24604</v>
      </c>
    </row>
    <row r="128" spans="1:5">
      <c r="A128">
        <v>2026</v>
      </c>
      <c r="B128" t="s">
        <v>1490</v>
      </c>
      <c r="C128" t="s">
        <v>1478</v>
      </c>
      <c r="D128">
        <v>6186</v>
      </c>
      <c r="E128">
        <v>49473</v>
      </c>
    </row>
    <row r="129" spans="1:5">
      <c r="A129">
        <v>2026</v>
      </c>
      <c r="B129" t="s">
        <v>1490</v>
      </c>
      <c r="C129" t="s">
        <v>1474</v>
      </c>
      <c r="D129">
        <v>52532</v>
      </c>
      <c r="E129">
        <v>44927</v>
      </c>
    </row>
    <row r="130" spans="1:5">
      <c r="A130">
        <v>2026</v>
      </c>
      <c r="B130" t="s">
        <v>1490</v>
      </c>
      <c r="C130" t="s">
        <v>1479</v>
      </c>
      <c r="D130">
        <v>36428</v>
      </c>
      <c r="E130">
        <v>41772</v>
      </c>
    </row>
    <row r="131" spans="1:5">
      <c r="A131">
        <v>2026</v>
      </c>
      <c r="B131" t="s">
        <v>1490</v>
      </c>
      <c r="C131" t="s">
        <v>1473</v>
      </c>
      <c r="D131">
        <v>51331</v>
      </c>
      <c r="E131">
        <v>13722</v>
      </c>
    </row>
    <row r="132" spans="1:5">
      <c r="A132">
        <v>2026</v>
      </c>
      <c r="B132" t="s">
        <v>1490</v>
      </c>
      <c r="C132" t="s">
        <v>1477</v>
      </c>
      <c r="D132">
        <v>52023</v>
      </c>
      <c r="E132">
        <v>60920</v>
      </c>
    </row>
    <row r="133" spans="1:5">
      <c r="A133">
        <v>2026</v>
      </c>
      <c r="B133" t="s">
        <v>1490</v>
      </c>
      <c r="C133" t="s">
        <v>1475</v>
      </c>
      <c r="D133">
        <v>44586</v>
      </c>
      <c r="E133">
        <v>46092</v>
      </c>
    </row>
    <row r="134" spans="1:5">
      <c r="A134">
        <v>2026</v>
      </c>
      <c r="B134" t="s">
        <v>1490</v>
      </c>
      <c r="C134" t="s">
        <v>1476</v>
      </c>
      <c r="D134">
        <v>11914</v>
      </c>
      <c r="E134">
        <v>35494</v>
      </c>
    </row>
    <row r="135" spans="1:5">
      <c r="A135">
        <v>2026</v>
      </c>
      <c r="B135" t="s">
        <v>1487</v>
      </c>
      <c r="C135" t="s">
        <v>1478</v>
      </c>
      <c r="D135">
        <v>34733</v>
      </c>
      <c r="E135">
        <v>19963</v>
      </c>
    </row>
    <row r="136" spans="1:5">
      <c r="A136">
        <v>2026</v>
      </c>
      <c r="B136" t="s">
        <v>1487</v>
      </c>
      <c r="C136" t="s">
        <v>1474</v>
      </c>
      <c r="D136">
        <v>45859</v>
      </c>
      <c r="E136">
        <v>56170</v>
      </c>
    </row>
    <row r="137" spans="1:5">
      <c r="A137">
        <v>2026</v>
      </c>
      <c r="B137" t="s">
        <v>1487</v>
      </c>
      <c r="C137" t="s">
        <v>1479</v>
      </c>
      <c r="D137">
        <v>36429</v>
      </c>
      <c r="E137">
        <v>34122</v>
      </c>
    </row>
    <row r="138" spans="1:5">
      <c r="A138">
        <v>2026</v>
      </c>
      <c r="B138" t="s">
        <v>1487</v>
      </c>
      <c r="C138" t="s">
        <v>1473</v>
      </c>
      <c r="D138">
        <v>1817</v>
      </c>
      <c r="E138">
        <v>31967</v>
      </c>
    </row>
    <row r="139" spans="1:5">
      <c r="A139">
        <v>2026</v>
      </c>
      <c r="B139" t="s">
        <v>1487</v>
      </c>
      <c r="C139" t="s">
        <v>1477</v>
      </c>
      <c r="D139">
        <v>46144</v>
      </c>
      <c r="E139">
        <v>29476</v>
      </c>
    </row>
    <row r="140" spans="1:5">
      <c r="A140">
        <v>2026</v>
      </c>
      <c r="B140" t="s">
        <v>1487</v>
      </c>
      <c r="C140" t="s">
        <v>1475</v>
      </c>
      <c r="D140">
        <v>25110</v>
      </c>
      <c r="E140">
        <v>8135</v>
      </c>
    </row>
    <row r="141" spans="1:5">
      <c r="A141">
        <v>2026</v>
      </c>
      <c r="B141" t="s">
        <v>1487</v>
      </c>
      <c r="C141" t="s">
        <v>1476</v>
      </c>
      <c r="D141">
        <v>64908</v>
      </c>
      <c r="E141">
        <v>59017</v>
      </c>
    </row>
    <row r="142" spans="1:5">
      <c r="A142">
        <v>2026</v>
      </c>
      <c r="B142" t="s">
        <v>1489</v>
      </c>
      <c r="C142" t="s">
        <v>1478</v>
      </c>
      <c r="D142">
        <v>56463</v>
      </c>
      <c r="E142">
        <v>109127</v>
      </c>
    </row>
    <row r="143" spans="1:5">
      <c r="A143">
        <v>2026</v>
      </c>
      <c r="B143" t="s">
        <v>1489</v>
      </c>
      <c r="C143" t="s">
        <v>1474</v>
      </c>
      <c r="D143">
        <v>45223</v>
      </c>
      <c r="E143">
        <v>6135</v>
      </c>
    </row>
    <row r="144" spans="1:5">
      <c r="A144">
        <v>2026</v>
      </c>
      <c r="B144" t="s">
        <v>1489</v>
      </c>
      <c r="C144" t="s">
        <v>1479</v>
      </c>
      <c r="D144">
        <v>36428</v>
      </c>
      <c r="E144">
        <v>35200</v>
      </c>
    </row>
    <row r="145" spans="1:5">
      <c r="A145">
        <v>2026</v>
      </c>
      <c r="B145" t="s">
        <v>1489</v>
      </c>
      <c r="C145" t="s">
        <v>1473</v>
      </c>
      <c r="D145">
        <v>51759</v>
      </c>
      <c r="E145">
        <v>73029</v>
      </c>
    </row>
    <row r="146" spans="1:5">
      <c r="A146">
        <v>2026</v>
      </c>
      <c r="B146" t="s">
        <v>1489</v>
      </c>
      <c r="C146" t="s">
        <v>1477</v>
      </c>
      <c r="D146">
        <v>1397</v>
      </c>
      <c r="E146">
        <v>8003</v>
      </c>
    </row>
    <row r="147" spans="1:5">
      <c r="A147">
        <v>2026</v>
      </c>
      <c r="B147" t="s">
        <v>1489</v>
      </c>
      <c r="C147" t="s">
        <v>1475</v>
      </c>
      <c r="D147">
        <v>21923</v>
      </c>
      <c r="E147">
        <v>669</v>
      </c>
    </row>
    <row r="148" spans="1:5">
      <c r="A148">
        <v>2026</v>
      </c>
      <c r="B148" t="s">
        <v>1489</v>
      </c>
      <c r="C148" t="s">
        <v>1476</v>
      </c>
      <c r="D148">
        <v>41807</v>
      </c>
      <c r="E148">
        <v>14237</v>
      </c>
    </row>
    <row r="149" spans="1:5">
      <c r="A149">
        <v>2026</v>
      </c>
      <c r="B149" t="s">
        <v>1495</v>
      </c>
      <c r="C149" t="s">
        <v>1478</v>
      </c>
      <c r="D149">
        <v>14437</v>
      </c>
      <c r="E149">
        <v>82980</v>
      </c>
    </row>
    <row r="150" spans="1:5">
      <c r="A150">
        <v>2026</v>
      </c>
      <c r="B150" t="s">
        <v>1495</v>
      </c>
      <c r="C150" t="s">
        <v>1474</v>
      </c>
      <c r="D150">
        <v>11417</v>
      </c>
      <c r="E150">
        <v>2750</v>
      </c>
    </row>
    <row r="151" spans="1:5">
      <c r="A151">
        <v>2026</v>
      </c>
      <c r="B151" t="s">
        <v>1495</v>
      </c>
      <c r="C151" t="s">
        <v>1479</v>
      </c>
      <c r="D151">
        <v>36428</v>
      </c>
      <c r="E151">
        <v>38001</v>
      </c>
    </row>
    <row r="152" spans="1:5">
      <c r="A152">
        <v>2026</v>
      </c>
      <c r="B152" t="s">
        <v>1495</v>
      </c>
      <c r="C152" t="s">
        <v>1473</v>
      </c>
      <c r="D152">
        <v>61297</v>
      </c>
      <c r="E152">
        <v>15712</v>
      </c>
    </row>
    <row r="153" spans="1:5">
      <c r="A153">
        <v>2026</v>
      </c>
      <c r="B153" t="s">
        <v>1495</v>
      </c>
      <c r="C153" t="s">
        <v>1477</v>
      </c>
      <c r="D153">
        <v>29757</v>
      </c>
      <c r="E153">
        <v>76740</v>
      </c>
    </row>
    <row r="154" spans="1:5">
      <c r="A154">
        <v>2026</v>
      </c>
      <c r="B154" t="s">
        <v>1495</v>
      </c>
      <c r="C154" t="s">
        <v>1475</v>
      </c>
      <c r="D154">
        <v>78401</v>
      </c>
      <c r="E154">
        <v>17909</v>
      </c>
    </row>
    <row r="155" spans="1:5">
      <c r="A155">
        <v>2026</v>
      </c>
      <c r="B155" t="s">
        <v>1495</v>
      </c>
      <c r="C155" t="s">
        <v>1476</v>
      </c>
      <c r="D155">
        <v>23263</v>
      </c>
      <c r="E155">
        <v>31908</v>
      </c>
    </row>
    <row r="156" spans="1:5">
      <c r="A156">
        <v>2026</v>
      </c>
      <c r="B156" t="s">
        <v>1494</v>
      </c>
      <c r="C156" t="s">
        <v>1478</v>
      </c>
      <c r="D156">
        <v>36605</v>
      </c>
      <c r="E156">
        <v>42354</v>
      </c>
    </row>
    <row r="157" spans="1:5">
      <c r="A157">
        <v>2026</v>
      </c>
      <c r="B157" t="s">
        <v>1494</v>
      </c>
      <c r="C157" t="s">
        <v>1474</v>
      </c>
      <c r="D157">
        <v>31175</v>
      </c>
      <c r="E157">
        <v>48630</v>
      </c>
    </row>
    <row r="158" spans="1:5">
      <c r="A158">
        <v>2026</v>
      </c>
      <c r="B158" t="s">
        <v>1494</v>
      </c>
      <c r="C158" t="s">
        <v>1479</v>
      </c>
      <c r="D158">
        <v>36429</v>
      </c>
      <c r="E158">
        <v>36886</v>
      </c>
    </row>
    <row r="159" spans="1:5">
      <c r="A159">
        <v>2026</v>
      </c>
      <c r="B159" t="s">
        <v>1494</v>
      </c>
      <c r="C159" t="s">
        <v>1473</v>
      </c>
      <c r="D159">
        <v>50589</v>
      </c>
      <c r="E159">
        <v>33235</v>
      </c>
    </row>
    <row r="160" spans="1:5">
      <c r="A160">
        <v>2026</v>
      </c>
      <c r="B160" t="s">
        <v>1494</v>
      </c>
      <c r="C160" t="s">
        <v>1477</v>
      </c>
      <c r="D160">
        <v>53495</v>
      </c>
      <c r="E160">
        <v>48904</v>
      </c>
    </row>
    <row r="161" spans="1:5">
      <c r="A161">
        <v>2026</v>
      </c>
      <c r="B161" t="s">
        <v>1494</v>
      </c>
      <c r="C161" t="s">
        <v>1475</v>
      </c>
      <c r="D161">
        <v>2231</v>
      </c>
      <c r="E161">
        <v>44239</v>
      </c>
    </row>
    <row r="162" spans="1:5">
      <c r="A162">
        <v>2026</v>
      </c>
      <c r="B162" t="s">
        <v>1494</v>
      </c>
      <c r="C162" t="s">
        <v>1476</v>
      </c>
      <c r="D162">
        <v>44476</v>
      </c>
      <c r="E162">
        <v>3952</v>
      </c>
    </row>
    <row r="163" spans="1:5">
      <c r="A163">
        <v>2026</v>
      </c>
      <c r="B163" t="s">
        <v>1493</v>
      </c>
      <c r="C163" t="s">
        <v>1478</v>
      </c>
      <c r="D163">
        <v>28109</v>
      </c>
      <c r="E163">
        <v>55224</v>
      </c>
    </row>
    <row r="164" spans="1:5">
      <c r="A164">
        <v>2026</v>
      </c>
      <c r="B164" t="s">
        <v>1493</v>
      </c>
      <c r="C164" t="s">
        <v>1474</v>
      </c>
      <c r="D164">
        <v>22140</v>
      </c>
      <c r="E164">
        <v>53914</v>
      </c>
    </row>
    <row r="165" spans="1:5">
      <c r="A165">
        <v>2026</v>
      </c>
      <c r="B165" t="s">
        <v>1493</v>
      </c>
      <c r="C165" t="s">
        <v>1479</v>
      </c>
      <c r="D165">
        <v>36429</v>
      </c>
      <c r="E165">
        <v>38535</v>
      </c>
    </row>
    <row r="166" spans="1:5">
      <c r="A166">
        <v>2026</v>
      </c>
      <c r="B166" t="s">
        <v>1493</v>
      </c>
      <c r="C166" t="s">
        <v>1473</v>
      </c>
      <c r="D166">
        <v>78132</v>
      </c>
      <c r="E166">
        <v>21220</v>
      </c>
    </row>
    <row r="167" spans="1:5">
      <c r="A167">
        <v>2026</v>
      </c>
      <c r="B167" t="s">
        <v>1493</v>
      </c>
      <c r="C167" t="s">
        <v>1477</v>
      </c>
      <c r="D167">
        <v>54712</v>
      </c>
      <c r="E167">
        <v>16404</v>
      </c>
    </row>
    <row r="168" spans="1:5">
      <c r="A168">
        <v>2026</v>
      </c>
      <c r="B168" t="s">
        <v>1493</v>
      </c>
      <c r="C168" t="s">
        <v>1475</v>
      </c>
      <c r="D168">
        <v>13463</v>
      </c>
      <c r="E168">
        <v>62840</v>
      </c>
    </row>
    <row r="169" spans="1:5">
      <c r="A169">
        <v>2026</v>
      </c>
      <c r="B169" t="s">
        <v>1493</v>
      </c>
      <c r="C169" t="s">
        <v>1476</v>
      </c>
      <c r="D169">
        <v>22015</v>
      </c>
      <c r="E169">
        <v>21613</v>
      </c>
    </row>
    <row r="170" spans="1:5">
      <c r="A170">
        <v>2027</v>
      </c>
      <c r="B170" t="s">
        <v>1488</v>
      </c>
      <c r="C170" t="s">
        <v>1478</v>
      </c>
      <c r="D170">
        <v>66943</v>
      </c>
      <c r="E170">
        <v>91420</v>
      </c>
    </row>
    <row r="171" spans="1:5">
      <c r="A171">
        <v>2027</v>
      </c>
      <c r="B171" t="s">
        <v>1488</v>
      </c>
      <c r="C171" t="s">
        <v>1474</v>
      </c>
      <c r="D171">
        <v>41804</v>
      </c>
      <c r="E171">
        <v>64887</v>
      </c>
    </row>
    <row r="172" spans="1:5">
      <c r="A172">
        <v>2027</v>
      </c>
      <c r="B172" t="s">
        <v>1488</v>
      </c>
      <c r="C172" t="s">
        <v>1479</v>
      </c>
      <c r="D172">
        <v>57142</v>
      </c>
      <c r="E172">
        <v>64443</v>
      </c>
    </row>
    <row r="173" spans="1:5">
      <c r="A173">
        <v>2027</v>
      </c>
      <c r="B173" t="s">
        <v>1488</v>
      </c>
      <c r="C173" t="s">
        <v>1473</v>
      </c>
      <c r="D173">
        <v>52957</v>
      </c>
      <c r="E173">
        <v>89767</v>
      </c>
    </row>
    <row r="174" spans="1:5">
      <c r="A174">
        <v>2027</v>
      </c>
      <c r="B174" t="s">
        <v>1488</v>
      </c>
      <c r="C174" t="s">
        <v>1477</v>
      </c>
      <c r="D174">
        <v>83661</v>
      </c>
      <c r="E174">
        <v>55205</v>
      </c>
    </row>
    <row r="175" spans="1:5">
      <c r="A175">
        <v>2027</v>
      </c>
      <c r="B175" t="s">
        <v>1488</v>
      </c>
      <c r="C175" t="s">
        <v>1475</v>
      </c>
      <c r="D175">
        <v>82527</v>
      </c>
      <c r="E175">
        <v>3141</v>
      </c>
    </row>
    <row r="176" spans="1:5">
      <c r="A176">
        <v>2027</v>
      </c>
      <c r="B176" t="s">
        <v>1488</v>
      </c>
      <c r="C176" t="s">
        <v>1476</v>
      </c>
      <c r="D176">
        <v>14966</v>
      </c>
      <c r="E176">
        <v>82237</v>
      </c>
    </row>
    <row r="177" spans="1:5">
      <c r="A177">
        <v>2027</v>
      </c>
      <c r="B177" t="s">
        <v>1492</v>
      </c>
      <c r="C177" t="s">
        <v>1478</v>
      </c>
      <c r="D177">
        <v>55347</v>
      </c>
      <c r="E177">
        <v>494</v>
      </c>
    </row>
    <row r="178" spans="1:5">
      <c r="A178">
        <v>2027</v>
      </c>
      <c r="B178" t="s">
        <v>1492</v>
      </c>
      <c r="C178" t="s">
        <v>1474</v>
      </c>
      <c r="D178">
        <v>28129</v>
      </c>
      <c r="E178">
        <v>56527</v>
      </c>
    </row>
    <row r="179" spans="1:5">
      <c r="A179">
        <v>2027</v>
      </c>
      <c r="B179" t="s">
        <v>1492</v>
      </c>
      <c r="C179" t="s">
        <v>1479</v>
      </c>
      <c r="D179">
        <v>57143</v>
      </c>
      <c r="E179">
        <v>61472</v>
      </c>
    </row>
    <row r="180" spans="1:5">
      <c r="A180">
        <v>2027</v>
      </c>
      <c r="B180" t="s">
        <v>1492</v>
      </c>
      <c r="C180" t="s">
        <v>1473</v>
      </c>
      <c r="D180">
        <v>123513</v>
      </c>
      <c r="E180">
        <v>88289</v>
      </c>
    </row>
    <row r="181" spans="1:5">
      <c r="A181">
        <v>2027</v>
      </c>
      <c r="B181" t="s">
        <v>1492</v>
      </c>
      <c r="C181" t="s">
        <v>1477</v>
      </c>
      <c r="D181">
        <v>9984</v>
      </c>
      <c r="E181">
        <v>169188</v>
      </c>
    </row>
    <row r="182" spans="1:5">
      <c r="A182">
        <v>2027</v>
      </c>
      <c r="B182" t="s">
        <v>1492</v>
      </c>
      <c r="C182" t="s">
        <v>1475</v>
      </c>
      <c r="D182">
        <v>13569</v>
      </c>
      <c r="E182">
        <v>28046</v>
      </c>
    </row>
    <row r="183" spans="1:5">
      <c r="A183">
        <v>2027</v>
      </c>
      <c r="B183" t="s">
        <v>1492</v>
      </c>
      <c r="C183" t="s">
        <v>1476</v>
      </c>
      <c r="D183">
        <v>112315</v>
      </c>
      <c r="E183">
        <v>26284</v>
      </c>
    </row>
    <row r="184" spans="1:5">
      <c r="A184">
        <v>2027</v>
      </c>
      <c r="B184" t="s">
        <v>1496</v>
      </c>
      <c r="C184" t="s">
        <v>1478</v>
      </c>
      <c r="D184">
        <v>63387</v>
      </c>
      <c r="E184">
        <v>85543</v>
      </c>
    </row>
    <row r="185" spans="1:5">
      <c r="A185">
        <v>2027</v>
      </c>
      <c r="B185" t="s">
        <v>1496</v>
      </c>
      <c r="C185" t="s">
        <v>1474</v>
      </c>
      <c r="D185">
        <v>124281</v>
      </c>
      <c r="E185">
        <v>27989</v>
      </c>
    </row>
    <row r="186" spans="1:5">
      <c r="A186">
        <v>2027</v>
      </c>
      <c r="B186" t="s">
        <v>1496</v>
      </c>
      <c r="C186" t="s">
        <v>1479</v>
      </c>
      <c r="D186">
        <v>57143</v>
      </c>
      <c r="E186">
        <v>60142</v>
      </c>
    </row>
    <row r="187" spans="1:5">
      <c r="A187">
        <v>2027</v>
      </c>
      <c r="B187" t="s">
        <v>1496</v>
      </c>
      <c r="C187" t="s">
        <v>1473</v>
      </c>
      <c r="D187">
        <v>97897</v>
      </c>
      <c r="E187">
        <v>7447</v>
      </c>
    </row>
    <row r="188" spans="1:5">
      <c r="A188">
        <v>2027</v>
      </c>
      <c r="B188" t="s">
        <v>1496</v>
      </c>
      <c r="C188" t="s">
        <v>1477</v>
      </c>
      <c r="D188">
        <v>14836</v>
      </c>
      <c r="E188">
        <v>46657</v>
      </c>
    </row>
    <row r="189" spans="1:5">
      <c r="A189">
        <v>2027</v>
      </c>
      <c r="B189" t="s">
        <v>1496</v>
      </c>
      <c r="C189" t="s">
        <v>1475</v>
      </c>
      <c r="D189">
        <v>38613</v>
      </c>
      <c r="E189">
        <v>119083</v>
      </c>
    </row>
    <row r="190" spans="1:5">
      <c r="A190">
        <v>2027</v>
      </c>
      <c r="B190" t="s">
        <v>1496</v>
      </c>
      <c r="C190" t="s">
        <v>1476</v>
      </c>
      <c r="D190">
        <v>3843</v>
      </c>
      <c r="E190">
        <v>74139</v>
      </c>
    </row>
    <row r="191" spans="1:5">
      <c r="A191">
        <v>2027</v>
      </c>
      <c r="B191" t="s">
        <v>1486</v>
      </c>
      <c r="C191" t="s">
        <v>1478</v>
      </c>
      <c r="D191">
        <v>79871</v>
      </c>
      <c r="E191">
        <v>57962</v>
      </c>
    </row>
    <row r="192" spans="1:5">
      <c r="A192">
        <v>2027</v>
      </c>
      <c r="B192" t="s">
        <v>1486</v>
      </c>
      <c r="C192" t="s">
        <v>1474</v>
      </c>
      <c r="D192">
        <v>63148</v>
      </c>
      <c r="E192">
        <v>26257</v>
      </c>
    </row>
    <row r="193" spans="1:5">
      <c r="A193">
        <v>2027</v>
      </c>
      <c r="B193" t="s">
        <v>1486</v>
      </c>
      <c r="C193" t="s">
        <v>1479</v>
      </c>
      <c r="D193">
        <v>57143</v>
      </c>
      <c r="E193">
        <v>61879</v>
      </c>
    </row>
    <row r="194" spans="1:5">
      <c r="A194">
        <v>2027</v>
      </c>
      <c r="B194" t="s">
        <v>1486</v>
      </c>
      <c r="C194" t="s">
        <v>1473</v>
      </c>
      <c r="D194">
        <v>56868</v>
      </c>
      <c r="E194">
        <v>2277</v>
      </c>
    </row>
    <row r="195" spans="1:5">
      <c r="A195">
        <v>2027</v>
      </c>
      <c r="B195" t="s">
        <v>1486</v>
      </c>
      <c r="C195" t="s">
        <v>1477</v>
      </c>
      <c r="D195">
        <v>56683</v>
      </c>
      <c r="E195">
        <v>106186</v>
      </c>
    </row>
    <row r="196" spans="1:5">
      <c r="A196">
        <v>2027</v>
      </c>
      <c r="B196" t="s">
        <v>1486</v>
      </c>
      <c r="C196" t="s">
        <v>1475</v>
      </c>
      <c r="D196">
        <v>23937</v>
      </c>
      <c r="E196">
        <v>63238</v>
      </c>
    </row>
    <row r="197" spans="1:5">
      <c r="A197">
        <v>2027</v>
      </c>
      <c r="B197" t="s">
        <v>1486</v>
      </c>
      <c r="C197" t="s">
        <v>1476</v>
      </c>
      <c r="D197">
        <v>62350</v>
      </c>
      <c r="E197">
        <v>115351</v>
      </c>
    </row>
    <row r="198" spans="1:5">
      <c r="A198">
        <v>2027</v>
      </c>
      <c r="B198" t="s">
        <v>1485</v>
      </c>
      <c r="C198" t="s">
        <v>1478</v>
      </c>
      <c r="D198">
        <v>78442</v>
      </c>
      <c r="E198">
        <v>25321</v>
      </c>
    </row>
    <row r="199" spans="1:5">
      <c r="A199">
        <v>2027</v>
      </c>
      <c r="B199" t="s">
        <v>1485</v>
      </c>
      <c r="C199" t="s">
        <v>1474</v>
      </c>
      <c r="D199">
        <v>44997</v>
      </c>
      <c r="E199">
        <v>73443</v>
      </c>
    </row>
    <row r="200" spans="1:5">
      <c r="A200">
        <v>2027</v>
      </c>
      <c r="B200" t="s">
        <v>1485</v>
      </c>
      <c r="C200" t="s">
        <v>1479</v>
      </c>
      <c r="D200">
        <v>57143</v>
      </c>
      <c r="E200">
        <v>63321</v>
      </c>
    </row>
    <row r="201" spans="1:5">
      <c r="A201">
        <v>2027</v>
      </c>
      <c r="B201" t="s">
        <v>1485</v>
      </c>
      <c r="C201" t="s">
        <v>1473</v>
      </c>
      <c r="D201">
        <v>49619</v>
      </c>
      <c r="E201">
        <v>70508</v>
      </c>
    </row>
    <row r="202" spans="1:5">
      <c r="A202">
        <v>2027</v>
      </c>
      <c r="B202" t="s">
        <v>1485</v>
      </c>
      <c r="C202" t="s">
        <v>1477</v>
      </c>
      <c r="D202">
        <v>63131</v>
      </c>
      <c r="E202">
        <v>60125</v>
      </c>
    </row>
    <row r="203" spans="1:5">
      <c r="A203">
        <v>2027</v>
      </c>
      <c r="B203" t="s">
        <v>1485</v>
      </c>
      <c r="C203" t="s">
        <v>1475</v>
      </c>
      <c r="D203">
        <v>90800</v>
      </c>
      <c r="E203">
        <v>14200</v>
      </c>
    </row>
    <row r="204" spans="1:5">
      <c r="A204">
        <v>2027</v>
      </c>
      <c r="B204" t="s">
        <v>1485</v>
      </c>
      <c r="C204" t="s">
        <v>1476</v>
      </c>
      <c r="D204">
        <v>15868</v>
      </c>
      <c r="E204">
        <v>136332</v>
      </c>
    </row>
    <row r="205" spans="1:5">
      <c r="A205">
        <v>2027</v>
      </c>
      <c r="B205" t="s">
        <v>1491</v>
      </c>
      <c r="C205" t="s">
        <v>1478</v>
      </c>
      <c r="D205">
        <v>52220</v>
      </c>
      <c r="E205">
        <v>124784</v>
      </c>
    </row>
    <row r="206" spans="1:5">
      <c r="A206">
        <v>2027</v>
      </c>
      <c r="B206" t="s">
        <v>1491</v>
      </c>
      <c r="C206" t="s">
        <v>1474</v>
      </c>
      <c r="D206">
        <v>13692</v>
      </c>
      <c r="E206">
        <v>41432</v>
      </c>
    </row>
    <row r="207" spans="1:5">
      <c r="A207">
        <v>2027</v>
      </c>
      <c r="B207" t="s">
        <v>1491</v>
      </c>
      <c r="C207" t="s">
        <v>1479</v>
      </c>
      <c r="D207">
        <v>57144</v>
      </c>
      <c r="E207">
        <v>73793</v>
      </c>
    </row>
    <row r="208" spans="1:5">
      <c r="A208">
        <v>2027</v>
      </c>
      <c r="B208" t="s">
        <v>1491</v>
      </c>
      <c r="C208" t="s">
        <v>1473</v>
      </c>
      <c r="D208">
        <v>85576</v>
      </c>
      <c r="E208">
        <v>105360</v>
      </c>
    </row>
    <row r="209" spans="1:5">
      <c r="A209">
        <v>2027</v>
      </c>
      <c r="B209" t="s">
        <v>1491</v>
      </c>
      <c r="C209" t="s">
        <v>1477</v>
      </c>
      <c r="D209">
        <v>54552</v>
      </c>
      <c r="E209">
        <v>90437</v>
      </c>
    </row>
    <row r="210" spans="1:5">
      <c r="A210">
        <v>2027</v>
      </c>
      <c r="B210" t="s">
        <v>1491</v>
      </c>
      <c r="C210" t="s">
        <v>1475</v>
      </c>
      <c r="D210">
        <v>81285</v>
      </c>
      <c r="E210">
        <v>10472</v>
      </c>
    </row>
    <row r="211" spans="1:5">
      <c r="A211">
        <v>2027</v>
      </c>
      <c r="B211" t="s">
        <v>1491</v>
      </c>
      <c r="C211" t="s">
        <v>1476</v>
      </c>
      <c r="D211">
        <v>55531</v>
      </c>
      <c r="E211">
        <v>70272</v>
      </c>
    </row>
    <row r="212" spans="1:5">
      <c r="A212">
        <v>2027</v>
      </c>
      <c r="B212" t="s">
        <v>1490</v>
      </c>
      <c r="C212" t="s">
        <v>1478</v>
      </c>
      <c r="D212">
        <v>61702</v>
      </c>
      <c r="E212">
        <v>105094</v>
      </c>
    </row>
    <row r="213" spans="1:5">
      <c r="A213">
        <v>2027</v>
      </c>
      <c r="B213" t="s">
        <v>1490</v>
      </c>
      <c r="C213" t="s">
        <v>1474</v>
      </c>
      <c r="D213">
        <v>70672</v>
      </c>
      <c r="E213">
        <v>47609</v>
      </c>
    </row>
    <row r="214" spans="1:5">
      <c r="A214">
        <v>2027</v>
      </c>
      <c r="B214" t="s">
        <v>1490</v>
      </c>
      <c r="C214" t="s">
        <v>1479</v>
      </c>
      <c r="D214">
        <v>57142</v>
      </c>
      <c r="E214">
        <v>76006</v>
      </c>
    </row>
    <row r="215" spans="1:5">
      <c r="A215">
        <v>2027</v>
      </c>
      <c r="B215" t="s">
        <v>1490</v>
      </c>
      <c r="C215" t="s">
        <v>1473</v>
      </c>
      <c r="D215">
        <v>61731</v>
      </c>
      <c r="E215">
        <v>44028</v>
      </c>
    </row>
    <row r="216" spans="1:5">
      <c r="A216">
        <v>2027</v>
      </c>
      <c r="B216" t="s">
        <v>1490</v>
      </c>
      <c r="C216" t="s">
        <v>1477</v>
      </c>
      <c r="D216">
        <v>89928</v>
      </c>
      <c r="E216">
        <v>29960</v>
      </c>
    </row>
    <row r="217" spans="1:5">
      <c r="A217">
        <v>2027</v>
      </c>
      <c r="B217" t="s">
        <v>1490</v>
      </c>
      <c r="C217" t="s">
        <v>1475</v>
      </c>
      <c r="D217">
        <v>15210</v>
      </c>
      <c r="E217">
        <v>121003</v>
      </c>
    </row>
    <row r="218" spans="1:5">
      <c r="A218">
        <v>2027</v>
      </c>
      <c r="B218" t="s">
        <v>1490</v>
      </c>
      <c r="C218" t="s">
        <v>1476</v>
      </c>
      <c r="D218">
        <v>43615</v>
      </c>
      <c r="E218">
        <v>108350</v>
      </c>
    </row>
    <row r="219" spans="1:5">
      <c r="A219">
        <v>2027</v>
      </c>
      <c r="B219" t="s">
        <v>1487</v>
      </c>
      <c r="C219" t="s">
        <v>1478</v>
      </c>
      <c r="D219">
        <v>49922</v>
      </c>
      <c r="E219">
        <v>77398</v>
      </c>
    </row>
    <row r="220" spans="1:5">
      <c r="A220">
        <v>2027</v>
      </c>
      <c r="B220" t="s">
        <v>1487</v>
      </c>
      <c r="C220" t="s">
        <v>1474</v>
      </c>
      <c r="D220">
        <v>70871</v>
      </c>
      <c r="E220">
        <v>70011</v>
      </c>
    </row>
    <row r="221" spans="1:5">
      <c r="A221">
        <v>2027</v>
      </c>
      <c r="B221" t="s">
        <v>1487</v>
      </c>
      <c r="C221" t="s">
        <v>1479</v>
      </c>
      <c r="D221">
        <v>57142</v>
      </c>
      <c r="E221">
        <v>70835</v>
      </c>
    </row>
    <row r="222" spans="1:5">
      <c r="A222">
        <v>2027</v>
      </c>
      <c r="B222" t="s">
        <v>1487</v>
      </c>
      <c r="C222" t="s">
        <v>1473</v>
      </c>
      <c r="D222">
        <v>30176</v>
      </c>
      <c r="E222">
        <v>80972</v>
      </c>
    </row>
    <row r="223" spans="1:5">
      <c r="A223">
        <v>2027</v>
      </c>
      <c r="B223" t="s">
        <v>1487</v>
      </c>
      <c r="C223" t="s">
        <v>1477</v>
      </c>
      <c r="D223">
        <v>113601</v>
      </c>
      <c r="E223">
        <v>97849</v>
      </c>
    </row>
    <row r="224" spans="1:5">
      <c r="A224">
        <v>2027</v>
      </c>
      <c r="B224" t="s">
        <v>1487</v>
      </c>
      <c r="C224" t="s">
        <v>1475</v>
      </c>
      <c r="D224">
        <v>43786</v>
      </c>
      <c r="E224">
        <v>98601</v>
      </c>
    </row>
    <row r="225" spans="1:5">
      <c r="A225">
        <v>2027</v>
      </c>
      <c r="B225" t="s">
        <v>1487</v>
      </c>
      <c r="C225" t="s">
        <v>1476</v>
      </c>
      <c r="D225">
        <v>34502</v>
      </c>
      <c r="E225">
        <v>184</v>
      </c>
    </row>
    <row r="226" spans="1:5">
      <c r="A226">
        <v>2027</v>
      </c>
      <c r="B226" t="s">
        <v>1489</v>
      </c>
      <c r="C226" t="s">
        <v>1478</v>
      </c>
      <c r="D226">
        <v>60063</v>
      </c>
      <c r="E226">
        <v>81707</v>
      </c>
    </row>
    <row r="227" spans="1:5">
      <c r="A227">
        <v>2027</v>
      </c>
      <c r="B227" t="s">
        <v>1489</v>
      </c>
      <c r="C227" t="s">
        <v>1474</v>
      </c>
      <c r="D227">
        <v>80607</v>
      </c>
      <c r="E227">
        <v>89239</v>
      </c>
    </row>
    <row r="228" spans="1:5">
      <c r="A228">
        <v>2027</v>
      </c>
      <c r="B228" t="s">
        <v>1489</v>
      </c>
      <c r="C228" t="s">
        <v>1479</v>
      </c>
      <c r="D228">
        <v>57144</v>
      </c>
      <c r="E228">
        <v>54336</v>
      </c>
    </row>
    <row r="229" spans="1:5">
      <c r="A229">
        <v>2027</v>
      </c>
      <c r="B229" t="s">
        <v>1489</v>
      </c>
      <c r="C229" t="s">
        <v>1473</v>
      </c>
      <c r="D229">
        <v>66993</v>
      </c>
      <c r="E229">
        <v>3599</v>
      </c>
    </row>
    <row r="230" spans="1:5">
      <c r="A230">
        <v>2027</v>
      </c>
      <c r="B230" t="s">
        <v>1489</v>
      </c>
      <c r="C230" t="s">
        <v>1477</v>
      </c>
      <c r="D230">
        <v>70101</v>
      </c>
      <c r="E230">
        <v>55959</v>
      </c>
    </row>
    <row r="231" spans="1:5">
      <c r="A231">
        <v>2027</v>
      </c>
      <c r="B231" t="s">
        <v>1489</v>
      </c>
      <c r="C231" t="s">
        <v>1475</v>
      </c>
      <c r="D231">
        <v>45268</v>
      </c>
      <c r="E231">
        <v>53980</v>
      </c>
    </row>
    <row r="232" spans="1:5">
      <c r="A232">
        <v>2027</v>
      </c>
      <c r="B232" t="s">
        <v>1489</v>
      </c>
      <c r="C232" t="s">
        <v>1476</v>
      </c>
      <c r="D232">
        <v>19824</v>
      </c>
      <c r="E232">
        <v>41530</v>
      </c>
    </row>
    <row r="233" spans="1:5">
      <c r="A233">
        <v>2027</v>
      </c>
      <c r="B233" t="s">
        <v>1495</v>
      </c>
      <c r="C233" t="s">
        <v>1478</v>
      </c>
      <c r="D233">
        <v>37201</v>
      </c>
      <c r="E233">
        <v>155172</v>
      </c>
    </row>
    <row r="234" spans="1:5">
      <c r="A234">
        <v>2027</v>
      </c>
      <c r="B234" t="s">
        <v>1495</v>
      </c>
      <c r="C234" t="s">
        <v>1474</v>
      </c>
      <c r="D234">
        <v>54464</v>
      </c>
      <c r="E234">
        <v>32599</v>
      </c>
    </row>
    <row r="235" spans="1:5">
      <c r="A235">
        <v>2027</v>
      </c>
      <c r="B235" t="s">
        <v>1495</v>
      </c>
      <c r="C235" t="s">
        <v>1479</v>
      </c>
      <c r="D235">
        <v>57142</v>
      </c>
      <c r="E235">
        <v>72514</v>
      </c>
    </row>
    <row r="236" spans="1:5">
      <c r="A236">
        <v>2027</v>
      </c>
      <c r="B236" t="s">
        <v>1495</v>
      </c>
      <c r="C236" t="s">
        <v>1473</v>
      </c>
      <c r="D236">
        <v>90128</v>
      </c>
      <c r="E236">
        <v>59040</v>
      </c>
    </row>
    <row r="237" spans="1:5">
      <c r="A237">
        <v>2027</v>
      </c>
      <c r="B237" t="s">
        <v>1495</v>
      </c>
      <c r="C237" t="s">
        <v>1477</v>
      </c>
      <c r="D237">
        <v>18097</v>
      </c>
      <c r="E237">
        <v>6803</v>
      </c>
    </row>
    <row r="238" spans="1:5">
      <c r="A238">
        <v>2027</v>
      </c>
      <c r="B238" t="s">
        <v>1495</v>
      </c>
      <c r="C238" t="s">
        <v>1475</v>
      </c>
      <c r="D238">
        <v>62081</v>
      </c>
      <c r="E238">
        <v>24010</v>
      </c>
    </row>
    <row r="239" spans="1:5">
      <c r="A239">
        <v>2027</v>
      </c>
      <c r="B239" t="s">
        <v>1495</v>
      </c>
      <c r="C239" t="s">
        <v>1476</v>
      </c>
      <c r="D239">
        <v>80887</v>
      </c>
      <c r="E239">
        <v>157462</v>
      </c>
    </row>
    <row r="240" spans="1:5">
      <c r="A240">
        <v>2027</v>
      </c>
      <c r="B240" t="s">
        <v>1494</v>
      </c>
      <c r="C240" t="s">
        <v>1478</v>
      </c>
      <c r="D240">
        <v>50752</v>
      </c>
      <c r="E240">
        <v>97570</v>
      </c>
    </row>
    <row r="241" spans="1:5">
      <c r="A241">
        <v>2027</v>
      </c>
      <c r="B241" t="s">
        <v>1494</v>
      </c>
      <c r="C241" t="s">
        <v>1474</v>
      </c>
      <c r="D241">
        <v>58777</v>
      </c>
      <c r="E241">
        <v>50719</v>
      </c>
    </row>
    <row r="242" spans="1:5">
      <c r="A242">
        <v>2027</v>
      </c>
      <c r="B242" t="s">
        <v>1494</v>
      </c>
      <c r="C242" t="s">
        <v>1479</v>
      </c>
      <c r="D242">
        <v>57143</v>
      </c>
      <c r="E242">
        <v>67229</v>
      </c>
    </row>
    <row r="243" spans="1:5">
      <c r="A243">
        <v>2027</v>
      </c>
      <c r="B243" t="s">
        <v>1494</v>
      </c>
      <c r="C243" t="s">
        <v>1473</v>
      </c>
      <c r="D243">
        <v>86308</v>
      </c>
      <c r="E243">
        <v>90279</v>
      </c>
    </row>
    <row r="244" spans="1:5">
      <c r="A244">
        <v>2027</v>
      </c>
      <c r="B244" t="s">
        <v>1494</v>
      </c>
      <c r="C244" t="s">
        <v>1477</v>
      </c>
      <c r="D244">
        <v>15113</v>
      </c>
      <c r="E244">
        <v>15757</v>
      </c>
    </row>
    <row r="245" spans="1:5">
      <c r="A245">
        <v>2027</v>
      </c>
      <c r="B245" t="s">
        <v>1494</v>
      </c>
      <c r="C245" t="s">
        <v>1475</v>
      </c>
      <c r="D245">
        <v>73329</v>
      </c>
      <c r="E245">
        <v>57972</v>
      </c>
    </row>
    <row r="246" spans="1:5">
      <c r="A246">
        <v>2027</v>
      </c>
      <c r="B246" t="s">
        <v>1494</v>
      </c>
      <c r="C246" t="s">
        <v>1476</v>
      </c>
      <c r="D246">
        <v>58578</v>
      </c>
      <c r="E246">
        <v>91074</v>
      </c>
    </row>
    <row r="247" spans="1:5">
      <c r="A247">
        <v>2027</v>
      </c>
      <c r="B247" t="s">
        <v>1493</v>
      </c>
      <c r="C247" t="s">
        <v>1478</v>
      </c>
      <c r="D247">
        <v>74474</v>
      </c>
      <c r="E247">
        <v>115536</v>
      </c>
    </row>
    <row r="248" spans="1:5">
      <c r="A248">
        <v>2027</v>
      </c>
      <c r="B248" t="s">
        <v>1493</v>
      </c>
      <c r="C248" t="s">
        <v>1474</v>
      </c>
      <c r="D248">
        <v>91779</v>
      </c>
      <c r="E248">
        <v>29359</v>
      </c>
    </row>
    <row r="249" spans="1:5">
      <c r="A249">
        <v>2027</v>
      </c>
      <c r="B249" t="s">
        <v>1493</v>
      </c>
      <c r="C249" t="s">
        <v>1479</v>
      </c>
      <c r="D249">
        <v>57143</v>
      </c>
      <c r="E249">
        <v>73050</v>
      </c>
    </row>
    <row r="250" spans="1:5">
      <c r="A250">
        <v>2027</v>
      </c>
      <c r="B250" t="s">
        <v>1493</v>
      </c>
      <c r="C250" t="s">
        <v>1473</v>
      </c>
      <c r="D250">
        <v>21</v>
      </c>
      <c r="E250">
        <v>124149</v>
      </c>
    </row>
    <row r="251" spans="1:5">
      <c r="A251">
        <v>2027</v>
      </c>
      <c r="B251" t="s">
        <v>1493</v>
      </c>
      <c r="C251" t="s">
        <v>1477</v>
      </c>
      <c r="D251">
        <v>82162</v>
      </c>
      <c r="E251">
        <v>38506</v>
      </c>
    </row>
    <row r="252" spans="1:5">
      <c r="A252">
        <v>2027</v>
      </c>
      <c r="B252" t="s">
        <v>1493</v>
      </c>
      <c r="C252" t="s">
        <v>1475</v>
      </c>
      <c r="D252">
        <v>70530</v>
      </c>
      <c r="E252">
        <v>47814</v>
      </c>
    </row>
    <row r="253" spans="1:5">
      <c r="A253">
        <v>2027</v>
      </c>
      <c r="B253" t="s">
        <v>1493</v>
      </c>
      <c r="C253" t="s">
        <v>1476</v>
      </c>
      <c r="D253">
        <v>23891</v>
      </c>
      <c r="E253">
        <v>82936</v>
      </c>
    </row>
    <row r="254" spans="1:5">
      <c r="A254">
        <v>2028</v>
      </c>
      <c r="B254" t="s">
        <v>1488</v>
      </c>
      <c r="C254" t="s">
        <v>1478</v>
      </c>
      <c r="D254">
        <v>88565</v>
      </c>
      <c r="E254">
        <v>50343</v>
      </c>
    </row>
    <row r="255" spans="1:5">
      <c r="A255">
        <v>2028</v>
      </c>
      <c r="B255" t="s">
        <v>1488</v>
      </c>
      <c r="C255" t="s">
        <v>1474</v>
      </c>
      <c r="D255">
        <v>1787</v>
      </c>
      <c r="E255">
        <v>129763</v>
      </c>
    </row>
    <row r="256" spans="1:5">
      <c r="A256">
        <v>2028</v>
      </c>
      <c r="B256" t="s">
        <v>1488</v>
      </c>
      <c r="C256" t="s">
        <v>1479</v>
      </c>
      <c r="D256">
        <v>71429</v>
      </c>
      <c r="E256">
        <v>71985</v>
      </c>
    </row>
    <row r="257" spans="1:5">
      <c r="A257">
        <v>2028</v>
      </c>
      <c r="B257" t="s">
        <v>1488</v>
      </c>
      <c r="C257" t="s">
        <v>1473</v>
      </c>
      <c r="D257">
        <v>90700</v>
      </c>
      <c r="E257">
        <v>33526</v>
      </c>
    </row>
    <row r="258" spans="1:5">
      <c r="A258">
        <v>2028</v>
      </c>
      <c r="B258" t="s">
        <v>1488</v>
      </c>
      <c r="C258" t="s">
        <v>1477</v>
      </c>
      <c r="D258">
        <v>104238</v>
      </c>
      <c r="E258">
        <v>51651</v>
      </c>
    </row>
    <row r="259" spans="1:5">
      <c r="A259">
        <v>2028</v>
      </c>
      <c r="B259" t="s">
        <v>1488</v>
      </c>
      <c r="C259" t="s">
        <v>1475</v>
      </c>
      <c r="D259">
        <v>84255</v>
      </c>
      <c r="E259">
        <v>73392</v>
      </c>
    </row>
    <row r="260" spans="1:5">
      <c r="A260">
        <v>2028</v>
      </c>
      <c r="B260" t="s">
        <v>1488</v>
      </c>
      <c r="C260" t="s">
        <v>1476</v>
      </c>
      <c r="D260">
        <v>59026</v>
      </c>
      <c r="E260">
        <v>93240</v>
      </c>
    </row>
    <row r="261" spans="1:5">
      <c r="A261">
        <v>2028</v>
      </c>
      <c r="B261" t="s">
        <v>1492</v>
      </c>
      <c r="C261" t="s">
        <v>1478</v>
      </c>
      <c r="D261">
        <v>109712</v>
      </c>
      <c r="E261">
        <v>57096</v>
      </c>
    </row>
    <row r="262" spans="1:5">
      <c r="A262">
        <v>2028</v>
      </c>
      <c r="B262" t="s">
        <v>1492</v>
      </c>
      <c r="C262" t="s">
        <v>1474</v>
      </c>
      <c r="D262">
        <v>52932</v>
      </c>
      <c r="E262">
        <v>50966</v>
      </c>
    </row>
    <row r="263" spans="1:5">
      <c r="A263">
        <v>2028</v>
      </c>
      <c r="B263" t="s">
        <v>1492</v>
      </c>
      <c r="C263" t="s">
        <v>1479</v>
      </c>
      <c r="D263">
        <v>71429</v>
      </c>
      <c r="E263">
        <v>80484</v>
      </c>
    </row>
    <row r="264" spans="1:5">
      <c r="A264">
        <v>2028</v>
      </c>
      <c r="B264" t="s">
        <v>1492</v>
      </c>
      <c r="C264" t="s">
        <v>1473</v>
      </c>
      <c r="D264">
        <v>99597</v>
      </c>
      <c r="E264">
        <v>33255</v>
      </c>
    </row>
    <row r="265" spans="1:5">
      <c r="A265">
        <v>2028</v>
      </c>
      <c r="B265" t="s">
        <v>1492</v>
      </c>
      <c r="C265" t="s">
        <v>1477</v>
      </c>
      <c r="D265">
        <v>93583</v>
      </c>
      <c r="E265">
        <v>201287</v>
      </c>
    </row>
    <row r="266" spans="1:5">
      <c r="A266">
        <v>2028</v>
      </c>
      <c r="B266" t="s">
        <v>1492</v>
      </c>
      <c r="C266" t="s">
        <v>1475</v>
      </c>
      <c r="D266">
        <v>19518</v>
      </c>
      <c r="E266">
        <v>18226</v>
      </c>
    </row>
    <row r="267" spans="1:5">
      <c r="A267">
        <v>2028</v>
      </c>
      <c r="B267" t="s">
        <v>1492</v>
      </c>
      <c r="C267" t="s">
        <v>1476</v>
      </c>
      <c r="D267">
        <v>53229</v>
      </c>
      <c r="E267">
        <v>122086</v>
      </c>
    </row>
    <row r="268" spans="1:5">
      <c r="A268">
        <v>2028</v>
      </c>
      <c r="B268" t="s">
        <v>1496</v>
      </c>
      <c r="C268" t="s">
        <v>1478</v>
      </c>
      <c r="D268">
        <v>54042</v>
      </c>
      <c r="E268">
        <v>93173</v>
      </c>
    </row>
    <row r="269" spans="1:5">
      <c r="A269">
        <v>2028</v>
      </c>
      <c r="B269" t="s">
        <v>1496</v>
      </c>
      <c r="C269" t="s">
        <v>1474</v>
      </c>
      <c r="D269">
        <v>117796</v>
      </c>
      <c r="E269">
        <v>92341</v>
      </c>
    </row>
    <row r="270" spans="1:5">
      <c r="A270">
        <v>2028</v>
      </c>
      <c r="B270" t="s">
        <v>1496</v>
      </c>
      <c r="C270" t="s">
        <v>1479</v>
      </c>
      <c r="D270">
        <v>71428</v>
      </c>
      <c r="E270">
        <v>73928</v>
      </c>
    </row>
    <row r="271" spans="1:5">
      <c r="A271">
        <v>2028</v>
      </c>
      <c r="B271" t="s">
        <v>1496</v>
      </c>
      <c r="C271" t="s">
        <v>1473</v>
      </c>
      <c r="D271">
        <v>62859</v>
      </c>
      <c r="E271">
        <v>52446</v>
      </c>
    </row>
    <row r="272" spans="1:5">
      <c r="A272">
        <v>2028</v>
      </c>
      <c r="B272" t="s">
        <v>1496</v>
      </c>
      <c r="C272" t="s">
        <v>1477</v>
      </c>
      <c r="D272">
        <v>74945</v>
      </c>
      <c r="E272">
        <v>95373</v>
      </c>
    </row>
    <row r="273" spans="1:5">
      <c r="A273">
        <v>2028</v>
      </c>
      <c r="B273" t="s">
        <v>1496</v>
      </c>
      <c r="C273" t="s">
        <v>1475</v>
      </c>
      <c r="D273">
        <v>118263</v>
      </c>
      <c r="E273">
        <v>76327</v>
      </c>
    </row>
    <row r="274" spans="1:5">
      <c r="A274">
        <v>2028</v>
      </c>
      <c r="B274" t="s">
        <v>1496</v>
      </c>
      <c r="C274" t="s">
        <v>1476</v>
      </c>
      <c r="D274">
        <v>667</v>
      </c>
      <c r="E274">
        <v>33912</v>
      </c>
    </row>
    <row r="275" spans="1:5">
      <c r="A275">
        <v>2028</v>
      </c>
      <c r="B275" t="s">
        <v>1486</v>
      </c>
      <c r="C275" t="s">
        <v>1478</v>
      </c>
      <c r="D275">
        <v>74541</v>
      </c>
      <c r="E275">
        <v>42003</v>
      </c>
    </row>
    <row r="276" spans="1:5">
      <c r="A276">
        <v>2028</v>
      </c>
      <c r="B276" t="s">
        <v>1486</v>
      </c>
      <c r="C276" t="s">
        <v>1474</v>
      </c>
      <c r="D276">
        <v>117296</v>
      </c>
      <c r="E276">
        <v>56838</v>
      </c>
    </row>
    <row r="277" spans="1:5">
      <c r="A277">
        <v>2028</v>
      </c>
      <c r="B277" t="s">
        <v>1486</v>
      </c>
      <c r="C277" t="s">
        <v>1479</v>
      </c>
      <c r="D277">
        <v>71429</v>
      </c>
      <c r="E277">
        <v>72085</v>
      </c>
    </row>
    <row r="278" spans="1:5">
      <c r="A278">
        <v>2028</v>
      </c>
      <c r="B278" t="s">
        <v>1486</v>
      </c>
      <c r="C278" t="s">
        <v>1473</v>
      </c>
      <c r="D278">
        <v>2897</v>
      </c>
      <c r="E278">
        <v>88165</v>
      </c>
    </row>
    <row r="279" spans="1:5">
      <c r="A279">
        <v>2028</v>
      </c>
      <c r="B279" t="s">
        <v>1486</v>
      </c>
      <c r="C279" t="s">
        <v>1477</v>
      </c>
      <c r="D279">
        <v>63751</v>
      </c>
      <c r="E279">
        <v>54632</v>
      </c>
    </row>
    <row r="280" spans="1:5">
      <c r="A280">
        <v>2028</v>
      </c>
      <c r="B280" t="s">
        <v>1486</v>
      </c>
      <c r="C280" t="s">
        <v>1475</v>
      </c>
      <c r="D280">
        <v>97666</v>
      </c>
      <c r="E280">
        <v>107807</v>
      </c>
    </row>
    <row r="281" spans="1:5">
      <c r="A281">
        <v>2028</v>
      </c>
      <c r="B281" t="s">
        <v>1486</v>
      </c>
      <c r="C281" t="s">
        <v>1476</v>
      </c>
      <c r="D281">
        <v>72420</v>
      </c>
      <c r="E281">
        <v>83070</v>
      </c>
    </row>
    <row r="282" spans="1:5">
      <c r="A282">
        <v>2028</v>
      </c>
      <c r="B282" t="s">
        <v>1485</v>
      </c>
      <c r="C282" t="s">
        <v>1478</v>
      </c>
      <c r="D282">
        <v>113090</v>
      </c>
      <c r="E282">
        <v>92376</v>
      </c>
    </row>
    <row r="283" spans="1:5">
      <c r="A283">
        <v>2028</v>
      </c>
      <c r="B283" t="s">
        <v>1485</v>
      </c>
      <c r="C283" t="s">
        <v>1474</v>
      </c>
      <c r="D283">
        <v>124358</v>
      </c>
      <c r="E283">
        <v>41962</v>
      </c>
    </row>
    <row r="284" spans="1:5">
      <c r="A284">
        <v>2028</v>
      </c>
      <c r="B284" t="s">
        <v>1485</v>
      </c>
      <c r="C284" t="s">
        <v>1479</v>
      </c>
      <c r="D284">
        <v>71428</v>
      </c>
      <c r="E284">
        <v>70564</v>
      </c>
    </row>
    <row r="285" spans="1:5">
      <c r="A285">
        <v>2028</v>
      </c>
      <c r="B285" t="s">
        <v>1485</v>
      </c>
      <c r="C285" t="s">
        <v>1473</v>
      </c>
      <c r="D285">
        <v>41333</v>
      </c>
      <c r="E285">
        <v>76149</v>
      </c>
    </row>
    <row r="286" spans="1:5">
      <c r="A286">
        <v>2028</v>
      </c>
      <c r="B286" t="s">
        <v>1485</v>
      </c>
      <c r="C286" t="s">
        <v>1477</v>
      </c>
      <c r="D286">
        <v>30521</v>
      </c>
      <c r="E286">
        <v>86634</v>
      </c>
    </row>
    <row r="287" spans="1:5">
      <c r="A287">
        <v>2028</v>
      </c>
      <c r="B287" t="s">
        <v>1485</v>
      </c>
      <c r="C287" t="s">
        <v>1475</v>
      </c>
      <c r="D287">
        <v>4831</v>
      </c>
      <c r="E287">
        <v>124078</v>
      </c>
    </row>
    <row r="288" spans="1:5">
      <c r="A288">
        <v>2028</v>
      </c>
      <c r="B288" t="s">
        <v>1485</v>
      </c>
      <c r="C288" t="s">
        <v>1476</v>
      </c>
      <c r="D288">
        <v>114439</v>
      </c>
      <c r="E288">
        <v>2187</v>
      </c>
    </row>
    <row r="289" spans="1:5">
      <c r="A289">
        <v>2028</v>
      </c>
      <c r="B289" t="s">
        <v>1491</v>
      </c>
      <c r="C289" t="s">
        <v>1478</v>
      </c>
      <c r="D289">
        <v>92506</v>
      </c>
      <c r="E289">
        <v>62870</v>
      </c>
    </row>
    <row r="290" spans="1:5">
      <c r="A290">
        <v>2028</v>
      </c>
      <c r="B290" t="s">
        <v>1491</v>
      </c>
      <c r="C290" t="s">
        <v>1474</v>
      </c>
      <c r="D290">
        <v>30391</v>
      </c>
      <c r="E290">
        <v>90251</v>
      </c>
    </row>
    <row r="291" spans="1:5">
      <c r="A291">
        <v>2028</v>
      </c>
      <c r="B291" t="s">
        <v>1491</v>
      </c>
      <c r="C291" t="s">
        <v>1479</v>
      </c>
      <c r="D291">
        <v>71429</v>
      </c>
      <c r="E291">
        <v>82950</v>
      </c>
    </row>
    <row r="292" spans="1:5">
      <c r="A292">
        <v>2028</v>
      </c>
      <c r="B292" t="s">
        <v>1491</v>
      </c>
      <c r="C292" t="s">
        <v>1473</v>
      </c>
      <c r="D292">
        <v>87638</v>
      </c>
      <c r="E292">
        <v>147372</v>
      </c>
    </row>
    <row r="293" spans="1:5">
      <c r="A293">
        <v>2028</v>
      </c>
      <c r="B293" t="s">
        <v>1491</v>
      </c>
      <c r="C293" t="s">
        <v>1477</v>
      </c>
      <c r="D293">
        <v>19186</v>
      </c>
      <c r="E293">
        <v>63479</v>
      </c>
    </row>
    <row r="294" spans="1:5">
      <c r="A294">
        <v>2028</v>
      </c>
      <c r="B294" t="s">
        <v>1491</v>
      </c>
      <c r="C294" t="s">
        <v>1475</v>
      </c>
      <c r="D294">
        <v>76481</v>
      </c>
      <c r="E294">
        <v>115574</v>
      </c>
    </row>
    <row r="295" spans="1:5">
      <c r="A295">
        <v>2028</v>
      </c>
      <c r="B295" t="s">
        <v>1491</v>
      </c>
      <c r="C295" t="s">
        <v>1476</v>
      </c>
      <c r="D295">
        <v>122369</v>
      </c>
      <c r="E295">
        <v>18154</v>
      </c>
    </row>
    <row r="296" spans="1:5">
      <c r="A296">
        <v>2028</v>
      </c>
      <c r="B296" t="s">
        <v>1490</v>
      </c>
      <c r="C296" t="s">
        <v>1478</v>
      </c>
      <c r="D296">
        <v>89727</v>
      </c>
      <c r="E296">
        <v>53282</v>
      </c>
    </row>
    <row r="297" spans="1:5">
      <c r="A297">
        <v>2028</v>
      </c>
      <c r="B297" t="s">
        <v>1490</v>
      </c>
      <c r="C297" t="s">
        <v>1474</v>
      </c>
      <c r="D297">
        <v>61611</v>
      </c>
      <c r="E297">
        <v>26207</v>
      </c>
    </row>
    <row r="298" spans="1:5">
      <c r="A298">
        <v>2028</v>
      </c>
      <c r="B298" t="s">
        <v>1490</v>
      </c>
      <c r="C298" t="s">
        <v>1479</v>
      </c>
      <c r="D298">
        <v>71429</v>
      </c>
      <c r="E298">
        <v>73379</v>
      </c>
    </row>
    <row r="299" spans="1:5">
      <c r="A299">
        <v>2028</v>
      </c>
      <c r="B299" t="s">
        <v>1490</v>
      </c>
      <c r="C299" t="s">
        <v>1473</v>
      </c>
      <c r="D299">
        <v>52047</v>
      </c>
      <c r="E299">
        <v>174450</v>
      </c>
    </row>
    <row r="300" spans="1:5">
      <c r="A300">
        <v>2028</v>
      </c>
      <c r="B300" t="s">
        <v>1490</v>
      </c>
      <c r="C300" t="s">
        <v>1477</v>
      </c>
      <c r="D300">
        <v>98534</v>
      </c>
      <c r="E300">
        <v>144174</v>
      </c>
    </row>
    <row r="301" spans="1:5">
      <c r="A301">
        <v>2028</v>
      </c>
      <c r="B301" t="s">
        <v>1490</v>
      </c>
      <c r="C301" t="s">
        <v>1475</v>
      </c>
      <c r="D301">
        <v>34718</v>
      </c>
      <c r="E301">
        <v>5381</v>
      </c>
    </row>
    <row r="302" spans="1:5">
      <c r="A302">
        <v>2028</v>
      </c>
      <c r="B302" t="s">
        <v>1490</v>
      </c>
      <c r="C302" t="s">
        <v>1476</v>
      </c>
      <c r="D302">
        <v>91934</v>
      </c>
      <c r="E302">
        <v>36777</v>
      </c>
    </row>
    <row r="303" spans="1:5">
      <c r="A303">
        <v>2028</v>
      </c>
      <c r="B303" t="s">
        <v>1487</v>
      </c>
      <c r="C303" t="s">
        <v>1478</v>
      </c>
      <c r="D303">
        <v>57290</v>
      </c>
      <c r="E303">
        <v>14648</v>
      </c>
    </row>
    <row r="304" spans="1:5">
      <c r="A304">
        <v>2028</v>
      </c>
      <c r="B304" t="s">
        <v>1487</v>
      </c>
      <c r="C304" t="s">
        <v>1474</v>
      </c>
      <c r="D304">
        <v>110967</v>
      </c>
      <c r="E304">
        <v>199342</v>
      </c>
    </row>
    <row r="305" spans="1:5">
      <c r="A305">
        <v>2028</v>
      </c>
      <c r="B305" t="s">
        <v>1487</v>
      </c>
      <c r="C305" t="s">
        <v>1479</v>
      </c>
      <c r="D305">
        <v>71428</v>
      </c>
      <c r="E305">
        <v>76028</v>
      </c>
    </row>
    <row r="306" spans="1:5">
      <c r="A306">
        <v>2028</v>
      </c>
      <c r="B306" t="s">
        <v>1487</v>
      </c>
      <c r="C306" t="s">
        <v>1473</v>
      </c>
      <c r="D306">
        <v>35320</v>
      </c>
      <c r="E306">
        <v>60234</v>
      </c>
    </row>
    <row r="307" spans="1:5">
      <c r="A307">
        <v>2028</v>
      </c>
      <c r="B307" t="s">
        <v>1487</v>
      </c>
      <c r="C307" t="s">
        <v>1477</v>
      </c>
      <c r="D307">
        <v>109467</v>
      </c>
      <c r="E307">
        <v>20220</v>
      </c>
    </row>
    <row r="308" spans="1:5">
      <c r="A308">
        <v>2028</v>
      </c>
      <c r="B308" t="s">
        <v>1487</v>
      </c>
      <c r="C308" t="s">
        <v>1475</v>
      </c>
      <c r="D308">
        <v>111962</v>
      </c>
      <c r="E308">
        <v>154993</v>
      </c>
    </row>
    <row r="309" spans="1:5">
      <c r="A309">
        <v>2028</v>
      </c>
      <c r="B309" t="s">
        <v>1487</v>
      </c>
      <c r="C309" t="s">
        <v>1476</v>
      </c>
      <c r="D309">
        <v>3566</v>
      </c>
      <c r="E309">
        <v>6735</v>
      </c>
    </row>
    <row r="310" spans="1:5">
      <c r="A310">
        <v>2028</v>
      </c>
      <c r="B310" t="s">
        <v>1489</v>
      </c>
      <c r="C310" t="s">
        <v>1478</v>
      </c>
      <c r="D310">
        <v>67320</v>
      </c>
      <c r="E310">
        <v>124134</v>
      </c>
    </row>
    <row r="311" spans="1:5">
      <c r="A311">
        <v>2028</v>
      </c>
      <c r="B311" t="s">
        <v>1489</v>
      </c>
      <c r="C311" t="s">
        <v>1474</v>
      </c>
      <c r="D311">
        <v>138033</v>
      </c>
      <c r="E311">
        <v>100884</v>
      </c>
    </row>
    <row r="312" spans="1:5">
      <c r="A312">
        <v>2028</v>
      </c>
      <c r="B312" t="s">
        <v>1489</v>
      </c>
      <c r="C312" t="s">
        <v>1479</v>
      </c>
      <c r="D312">
        <v>71429</v>
      </c>
      <c r="E312">
        <v>79957</v>
      </c>
    </row>
    <row r="313" spans="1:5">
      <c r="A313">
        <v>2028</v>
      </c>
      <c r="B313" t="s">
        <v>1489</v>
      </c>
      <c r="C313" t="s">
        <v>1473</v>
      </c>
      <c r="D313">
        <v>87705</v>
      </c>
      <c r="E313">
        <v>73706</v>
      </c>
    </row>
    <row r="314" spans="1:5">
      <c r="A314">
        <v>2028</v>
      </c>
      <c r="B314" t="s">
        <v>1489</v>
      </c>
      <c r="C314" t="s">
        <v>1477</v>
      </c>
      <c r="D314">
        <v>3878</v>
      </c>
      <c r="E314">
        <v>52705</v>
      </c>
    </row>
    <row r="315" spans="1:5">
      <c r="A315">
        <v>2028</v>
      </c>
      <c r="B315" t="s">
        <v>1489</v>
      </c>
      <c r="C315" t="s">
        <v>1475</v>
      </c>
      <c r="D315">
        <v>19792</v>
      </c>
      <c r="E315">
        <v>44289</v>
      </c>
    </row>
    <row r="316" spans="1:5">
      <c r="A316">
        <v>2028</v>
      </c>
      <c r="B316" t="s">
        <v>1489</v>
      </c>
      <c r="C316" t="s">
        <v>1476</v>
      </c>
      <c r="D316">
        <v>111843</v>
      </c>
      <c r="E316">
        <v>84025</v>
      </c>
    </row>
    <row r="317" spans="1:5">
      <c r="A317">
        <v>2028</v>
      </c>
      <c r="B317" t="s">
        <v>1495</v>
      </c>
      <c r="C317" t="s">
        <v>1478</v>
      </c>
      <c r="D317">
        <v>122772</v>
      </c>
      <c r="E317">
        <v>39131</v>
      </c>
    </row>
    <row r="318" spans="1:5">
      <c r="A318">
        <v>2028</v>
      </c>
      <c r="B318" t="s">
        <v>1495</v>
      </c>
      <c r="C318" t="s">
        <v>1474</v>
      </c>
      <c r="D318">
        <v>22523</v>
      </c>
      <c r="E318">
        <v>95251</v>
      </c>
    </row>
    <row r="319" spans="1:5">
      <c r="A319">
        <v>2028</v>
      </c>
      <c r="B319" t="s">
        <v>1495</v>
      </c>
      <c r="C319" t="s">
        <v>1479</v>
      </c>
      <c r="D319">
        <v>71427</v>
      </c>
      <c r="E319">
        <v>72200</v>
      </c>
    </row>
    <row r="320" spans="1:5">
      <c r="A320">
        <v>2028</v>
      </c>
      <c r="B320" t="s">
        <v>1495</v>
      </c>
      <c r="C320" t="s">
        <v>1473</v>
      </c>
      <c r="D320">
        <v>19080</v>
      </c>
      <c r="E320">
        <v>75133</v>
      </c>
    </row>
    <row r="321" spans="1:5">
      <c r="A321">
        <v>2028</v>
      </c>
      <c r="B321" t="s">
        <v>1495</v>
      </c>
      <c r="C321" t="s">
        <v>1477</v>
      </c>
      <c r="D321">
        <v>108311</v>
      </c>
      <c r="E321">
        <v>75978</v>
      </c>
    </row>
    <row r="322" spans="1:5">
      <c r="A322">
        <v>2028</v>
      </c>
      <c r="B322" t="s">
        <v>1495</v>
      </c>
      <c r="C322" t="s">
        <v>1475</v>
      </c>
      <c r="D322">
        <v>71977</v>
      </c>
      <c r="E322">
        <v>67588</v>
      </c>
    </row>
    <row r="323" spans="1:5">
      <c r="A323">
        <v>2028</v>
      </c>
      <c r="B323" t="s">
        <v>1495</v>
      </c>
      <c r="C323" t="s">
        <v>1476</v>
      </c>
      <c r="D323">
        <v>83910</v>
      </c>
      <c r="E323">
        <v>80119</v>
      </c>
    </row>
    <row r="324" spans="1:5">
      <c r="A324">
        <v>2028</v>
      </c>
      <c r="B324" t="s">
        <v>1494</v>
      </c>
      <c r="C324" t="s">
        <v>1478</v>
      </c>
      <c r="D324">
        <v>39356</v>
      </c>
      <c r="E324">
        <v>72847</v>
      </c>
    </row>
    <row r="325" spans="1:5">
      <c r="A325">
        <v>2028</v>
      </c>
      <c r="B325" t="s">
        <v>1494</v>
      </c>
      <c r="C325" t="s">
        <v>1474</v>
      </c>
      <c r="D325">
        <v>95808</v>
      </c>
      <c r="E325">
        <v>177880</v>
      </c>
    </row>
    <row r="326" spans="1:5">
      <c r="A326">
        <v>2028</v>
      </c>
      <c r="B326" t="s">
        <v>1494</v>
      </c>
      <c r="C326" t="s">
        <v>1479</v>
      </c>
      <c r="D326">
        <v>71427</v>
      </c>
      <c r="E326">
        <v>64044</v>
      </c>
    </row>
    <row r="327" spans="1:5">
      <c r="A327">
        <v>2028</v>
      </c>
      <c r="B327" t="s">
        <v>1494</v>
      </c>
      <c r="C327" t="s">
        <v>1473</v>
      </c>
      <c r="D327">
        <v>53069</v>
      </c>
      <c r="E327">
        <v>33872</v>
      </c>
    </row>
    <row r="328" spans="1:5">
      <c r="A328">
        <v>2028</v>
      </c>
      <c r="B328" t="s">
        <v>1494</v>
      </c>
      <c r="C328" t="s">
        <v>1477</v>
      </c>
      <c r="D328">
        <v>107796</v>
      </c>
      <c r="E328">
        <v>26673</v>
      </c>
    </row>
    <row r="329" spans="1:5">
      <c r="A329">
        <v>2028</v>
      </c>
      <c r="B329" t="s">
        <v>1494</v>
      </c>
      <c r="C329" t="s">
        <v>1475</v>
      </c>
      <c r="D329">
        <v>78387</v>
      </c>
      <c r="E329">
        <v>3390</v>
      </c>
    </row>
    <row r="330" spans="1:5">
      <c r="A330">
        <v>2028</v>
      </c>
      <c r="B330" t="s">
        <v>1494</v>
      </c>
      <c r="C330" t="s">
        <v>1476</v>
      </c>
      <c r="D330">
        <v>54157</v>
      </c>
      <c r="E330">
        <v>69594</v>
      </c>
    </row>
    <row r="331" spans="1:5">
      <c r="A331">
        <v>2028</v>
      </c>
      <c r="B331" t="s">
        <v>1493</v>
      </c>
      <c r="C331" t="s">
        <v>1478</v>
      </c>
      <c r="D331">
        <v>123177</v>
      </c>
      <c r="E331">
        <v>100704</v>
      </c>
    </row>
    <row r="332" spans="1:5">
      <c r="A332">
        <v>2028</v>
      </c>
      <c r="B332" t="s">
        <v>1493</v>
      </c>
      <c r="C332" t="s">
        <v>1474</v>
      </c>
      <c r="D332">
        <v>68595</v>
      </c>
      <c r="E332">
        <v>41003</v>
      </c>
    </row>
    <row r="333" spans="1:5">
      <c r="A333">
        <v>2028</v>
      </c>
      <c r="B333" t="s">
        <v>1493</v>
      </c>
      <c r="C333" t="s">
        <v>1479</v>
      </c>
      <c r="D333">
        <v>71429</v>
      </c>
      <c r="E333">
        <v>77151</v>
      </c>
    </row>
    <row r="334" spans="1:5">
      <c r="A334">
        <v>2028</v>
      </c>
      <c r="B334" t="s">
        <v>1493</v>
      </c>
      <c r="C334" t="s">
        <v>1473</v>
      </c>
      <c r="D334">
        <v>56343</v>
      </c>
      <c r="E334">
        <v>115399</v>
      </c>
    </row>
    <row r="335" spans="1:5">
      <c r="A335">
        <v>2028</v>
      </c>
      <c r="B335" t="s">
        <v>1493</v>
      </c>
      <c r="C335" t="s">
        <v>1477</v>
      </c>
      <c r="D335">
        <v>67442</v>
      </c>
      <c r="E335">
        <v>101406</v>
      </c>
    </row>
    <row r="336" spans="1:5">
      <c r="A336">
        <v>2028</v>
      </c>
      <c r="B336" t="s">
        <v>1493</v>
      </c>
      <c r="C336" t="s">
        <v>1475</v>
      </c>
      <c r="D336">
        <v>22057</v>
      </c>
      <c r="E336">
        <v>83746</v>
      </c>
    </row>
    <row r="337" spans="1:5">
      <c r="A337">
        <v>2028</v>
      </c>
      <c r="B337" t="s">
        <v>1493</v>
      </c>
      <c r="C337" t="s">
        <v>1476</v>
      </c>
      <c r="D337">
        <v>90957</v>
      </c>
      <c r="E337">
        <v>20641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7E24-A2F0-48C4-A625-221EC049EB06}">
  <sheetPr codeName="Sheet9"/>
  <dimension ref="A1:Q107"/>
  <sheetViews>
    <sheetView workbookViewId="0">
      <selection activeCell="D11" sqref="D11"/>
    </sheetView>
  </sheetViews>
  <sheetFormatPr defaultRowHeight="14.4"/>
  <cols>
    <col min="1" max="1" width="5.44140625" customWidth="1"/>
    <col min="2" max="2" width="13.33203125" bestFit="1" customWidth="1"/>
    <col min="3" max="3" width="11.109375" bestFit="1" customWidth="1"/>
    <col min="4" max="4" width="20.33203125" bestFit="1" customWidth="1"/>
    <col min="5" max="5" width="13.33203125" bestFit="1" customWidth="1"/>
    <col min="6" max="6" width="11.109375" bestFit="1" customWidth="1"/>
    <col min="7" max="7" width="22.109375" bestFit="1" customWidth="1"/>
    <col min="8" max="8" width="20.21875" bestFit="1" customWidth="1"/>
    <col min="10" max="10" width="12.5546875" bestFit="1" customWidth="1"/>
    <col min="11" max="11" width="24.109375" bestFit="1" customWidth="1"/>
    <col min="12" max="12" width="13.33203125" bestFit="1" customWidth="1"/>
    <col min="13" max="13" width="21.33203125" bestFit="1" customWidth="1"/>
    <col min="14" max="14" width="12.33203125" bestFit="1" customWidth="1"/>
    <col min="15" max="15" width="12.5546875" bestFit="1" customWidth="1"/>
    <col min="16" max="16" width="18.33203125" bestFit="1" customWidth="1"/>
    <col min="17" max="17" width="20.6640625" bestFit="1" customWidth="1"/>
  </cols>
  <sheetData>
    <row r="1" spans="1:16" ht="14.4" customHeight="1">
      <c r="A1" s="109" t="s">
        <v>1525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81"/>
      <c r="P1" s="81"/>
    </row>
    <row r="2" spans="1:16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81"/>
      <c r="P2" s="81"/>
    </row>
    <row r="5" spans="1:16" ht="14.4" customHeight="1"/>
    <row r="6" spans="1:16" ht="14.4" customHeight="1">
      <c r="A6" s="79">
        <v>1</v>
      </c>
      <c r="B6" s="105" t="s">
        <v>1536</v>
      </c>
      <c r="C6" s="105"/>
    </row>
    <row r="7" spans="1:16">
      <c r="B7" s="42" t="s">
        <v>1440</v>
      </c>
      <c r="C7" t="s">
        <v>1505</v>
      </c>
    </row>
    <row r="9" spans="1:16">
      <c r="B9" s="42" t="s">
        <v>1497</v>
      </c>
      <c r="C9" t="s">
        <v>1509</v>
      </c>
    </row>
    <row r="10" spans="1:16">
      <c r="B10" s="21" t="s">
        <v>1485</v>
      </c>
      <c r="C10">
        <v>1113010</v>
      </c>
    </row>
    <row r="11" spans="1:16">
      <c r="B11" s="21" t="s">
        <v>1486</v>
      </c>
      <c r="C11">
        <v>1166195</v>
      </c>
    </row>
    <row r="12" spans="1:16">
      <c r="B12" s="21" t="s">
        <v>1487</v>
      </c>
      <c r="C12">
        <v>1034385</v>
      </c>
    </row>
    <row r="13" spans="1:16">
      <c r="B13" s="21" t="s">
        <v>1488</v>
      </c>
      <c r="C13">
        <v>935630</v>
      </c>
    </row>
    <row r="14" spans="1:16">
      <c r="B14" s="21" t="s">
        <v>1489</v>
      </c>
      <c r="C14">
        <v>1376655</v>
      </c>
    </row>
    <row r="15" spans="1:16">
      <c r="B15" s="21" t="s">
        <v>1490</v>
      </c>
      <c r="C15">
        <v>1283040</v>
      </c>
    </row>
    <row r="16" spans="1:16">
      <c r="B16" s="21" t="s">
        <v>1491</v>
      </c>
      <c r="C16">
        <v>1289080</v>
      </c>
    </row>
    <row r="17" spans="1:17">
      <c r="B17" s="21" t="s">
        <v>1492</v>
      </c>
      <c r="C17">
        <v>1112665</v>
      </c>
    </row>
    <row r="18" spans="1:17">
      <c r="B18" s="21" t="s">
        <v>1493</v>
      </c>
      <c r="C18">
        <v>1504150</v>
      </c>
    </row>
    <row r="19" spans="1:17">
      <c r="B19" s="21" t="s">
        <v>1494</v>
      </c>
      <c r="C19">
        <v>1258380</v>
      </c>
    </row>
    <row r="20" spans="1:17">
      <c r="B20" s="21" t="s">
        <v>1495</v>
      </c>
      <c r="C20">
        <v>1262370</v>
      </c>
      <c r="M20" s="69"/>
    </row>
    <row r="21" spans="1:17">
      <c r="B21" s="21" t="s">
        <v>1496</v>
      </c>
      <c r="C21">
        <v>907720</v>
      </c>
    </row>
    <row r="22" spans="1:17">
      <c r="B22" s="21" t="s">
        <v>1498</v>
      </c>
      <c r="C22" s="53">
        <v>14243280</v>
      </c>
    </row>
    <row r="25" spans="1:17" ht="15" thickBo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</row>
    <row r="26" spans="1:17" ht="15.6" customHeight="1"/>
    <row r="27" spans="1:17" ht="13.2" customHeight="1">
      <c r="A27" s="107"/>
      <c r="B27" s="108"/>
      <c r="C27" s="108"/>
    </row>
    <row r="28" spans="1:17" ht="2.4" hidden="1" customHeight="1">
      <c r="A28" s="108"/>
      <c r="B28" s="108"/>
      <c r="C28" s="108"/>
    </row>
    <row r="29" spans="1:17" ht="14.4" customHeight="1">
      <c r="A29" s="80">
        <v>2</v>
      </c>
      <c r="E29" s="78"/>
    </row>
    <row r="30" spans="1:17" ht="14.4" customHeight="1">
      <c r="A30" s="79">
        <v>2</v>
      </c>
      <c r="B30" s="105" t="s">
        <v>1526</v>
      </c>
      <c r="C30" s="105"/>
      <c r="D30" s="105"/>
      <c r="E30" s="78"/>
    </row>
    <row r="31" spans="1:17">
      <c r="B31" s="42" t="s">
        <v>1440</v>
      </c>
      <c r="C31" t="s">
        <v>1505</v>
      </c>
    </row>
    <row r="32" spans="1:17">
      <c r="B32" s="42" t="s">
        <v>1439</v>
      </c>
      <c r="C32" t="s">
        <v>1505</v>
      </c>
    </row>
    <row r="33" spans="1:16">
      <c r="B33" s="43"/>
      <c r="C33" s="43"/>
    </row>
    <row r="34" spans="1:16">
      <c r="B34" s="42" t="s">
        <v>1497</v>
      </c>
      <c r="C34" t="s">
        <v>1509</v>
      </c>
    </row>
    <row r="35" spans="1:16">
      <c r="B35" s="21" t="s">
        <v>1453</v>
      </c>
      <c r="C35">
        <v>2830140</v>
      </c>
    </row>
    <row r="36" spans="1:16">
      <c r="B36" s="21" t="s">
        <v>1456</v>
      </c>
      <c r="C36">
        <v>2196820</v>
      </c>
    </row>
    <row r="37" spans="1:16">
      <c r="B37" s="21" t="s">
        <v>37</v>
      </c>
      <c r="C37">
        <v>3781025</v>
      </c>
    </row>
    <row r="38" spans="1:16">
      <c r="B38" s="21" t="s">
        <v>1455</v>
      </c>
      <c r="C38">
        <v>2587050</v>
      </c>
    </row>
    <row r="39" spans="1:16">
      <c r="B39" s="21" t="s">
        <v>1454</v>
      </c>
      <c r="C39">
        <v>2848245</v>
      </c>
    </row>
    <row r="40" spans="1:16">
      <c r="B40" s="21" t="s">
        <v>1498</v>
      </c>
      <c r="C40">
        <v>14243280</v>
      </c>
    </row>
    <row r="45" spans="1:16" ht="15" thickBo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</row>
    <row r="47" spans="1:16" ht="11.4" customHeight="1"/>
    <row r="48" spans="1:16" ht="14.4" customHeight="1" thickBot="1">
      <c r="A48" s="76"/>
    </row>
    <row r="49" spans="1:5" ht="16.2" customHeight="1">
      <c r="A49" s="79">
        <v>3</v>
      </c>
      <c r="B49" s="105" t="s">
        <v>1535</v>
      </c>
      <c r="C49" s="105"/>
      <c r="D49" s="105"/>
    </row>
    <row r="50" spans="1:5">
      <c r="B50" s="42" t="s">
        <v>1440</v>
      </c>
      <c r="C50" t="s">
        <v>1505</v>
      </c>
    </row>
    <row r="52" spans="1:5">
      <c r="B52" s="42" t="s">
        <v>1497</v>
      </c>
      <c r="C52" t="s">
        <v>1511</v>
      </c>
      <c r="D52" t="s">
        <v>1509</v>
      </c>
      <c r="E52" t="s">
        <v>1524</v>
      </c>
    </row>
    <row r="53" spans="1:5">
      <c r="B53" s="21" t="s">
        <v>1485</v>
      </c>
      <c r="C53">
        <v>697500</v>
      </c>
      <c r="D53">
        <v>1113010</v>
      </c>
      <c r="E53" s="53">
        <f>D65-C65</f>
        <v>5873280</v>
      </c>
    </row>
    <row r="54" spans="1:5">
      <c r="B54" s="21" t="s">
        <v>1486</v>
      </c>
      <c r="C54">
        <v>697500</v>
      </c>
      <c r="D54">
        <v>1166195</v>
      </c>
    </row>
    <row r="55" spans="1:5">
      <c r="B55" s="21" t="s">
        <v>1487</v>
      </c>
      <c r="C55">
        <v>697500</v>
      </c>
      <c r="D55">
        <v>1034385</v>
      </c>
    </row>
    <row r="56" spans="1:5">
      <c r="B56" s="21" t="s">
        <v>1488</v>
      </c>
      <c r="C56">
        <v>697500</v>
      </c>
      <c r="D56">
        <v>935630</v>
      </c>
    </row>
    <row r="57" spans="1:5">
      <c r="B57" s="21" t="s">
        <v>1489</v>
      </c>
      <c r="C57">
        <v>697500</v>
      </c>
      <c r="D57">
        <v>1376655</v>
      </c>
    </row>
    <row r="58" spans="1:5">
      <c r="B58" s="21" t="s">
        <v>1490</v>
      </c>
      <c r="C58">
        <v>697500</v>
      </c>
      <c r="D58">
        <v>1283040</v>
      </c>
    </row>
    <row r="59" spans="1:5">
      <c r="B59" s="21" t="s">
        <v>1491</v>
      </c>
      <c r="C59">
        <v>697500</v>
      </c>
      <c r="D59">
        <v>1289080</v>
      </c>
    </row>
    <row r="60" spans="1:5">
      <c r="B60" s="21" t="s">
        <v>1492</v>
      </c>
      <c r="C60">
        <v>697500</v>
      </c>
      <c r="D60">
        <v>1112665</v>
      </c>
    </row>
    <row r="61" spans="1:5">
      <c r="B61" s="21" t="s">
        <v>1493</v>
      </c>
      <c r="C61">
        <v>697500</v>
      </c>
      <c r="D61">
        <v>1504150</v>
      </c>
    </row>
    <row r="62" spans="1:5">
      <c r="B62" s="21" t="s">
        <v>1494</v>
      </c>
      <c r="C62">
        <v>697500</v>
      </c>
      <c r="D62">
        <v>1258380</v>
      </c>
    </row>
    <row r="63" spans="1:5">
      <c r="B63" s="21" t="s">
        <v>1495</v>
      </c>
      <c r="C63">
        <v>697500</v>
      </c>
      <c r="D63">
        <v>1262370</v>
      </c>
    </row>
    <row r="64" spans="1:5">
      <c r="B64" s="21" t="s">
        <v>1496</v>
      </c>
      <c r="C64">
        <v>697500</v>
      </c>
      <c r="D64">
        <v>907720</v>
      </c>
    </row>
    <row r="65" spans="1:14">
      <c r="B65" s="21" t="s">
        <v>1498</v>
      </c>
      <c r="C65" s="53">
        <v>8370000</v>
      </c>
      <c r="D65">
        <v>14243280</v>
      </c>
    </row>
    <row r="67" spans="1:14" ht="15" thickBo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</row>
    <row r="71" spans="1:14" ht="15.6">
      <c r="A71" s="77">
        <v>4</v>
      </c>
      <c r="B71" s="105" t="s">
        <v>1527</v>
      </c>
      <c r="C71" s="106"/>
      <c r="D71" s="106"/>
    </row>
    <row r="72" spans="1:14">
      <c r="B72" s="42" t="s">
        <v>1497</v>
      </c>
      <c r="C72" t="s">
        <v>1510</v>
      </c>
    </row>
    <row r="73" spans="1:14">
      <c r="B73" s="21" t="s">
        <v>1457</v>
      </c>
      <c r="C73" s="71">
        <v>0.37437500000000007</v>
      </c>
    </row>
    <row r="74" spans="1:14">
      <c r="B74" s="21" t="s">
        <v>1458</v>
      </c>
      <c r="C74" s="71">
        <v>0.47374999999999995</v>
      </c>
    </row>
    <row r="75" spans="1:14">
      <c r="B75" s="21" t="s">
        <v>1459</v>
      </c>
      <c r="C75" s="71">
        <v>0.15187500000000007</v>
      </c>
    </row>
    <row r="76" spans="1:14">
      <c r="B76" s="21" t="s">
        <v>1498</v>
      </c>
      <c r="C76" s="70">
        <v>0.33333333333333304</v>
      </c>
    </row>
    <row r="87" spans="1:14" ht="15" thickBo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</row>
    <row r="91" spans="1:14">
      <c r="A91" s="77">
        <v>5</v>
      </c>
      <c r="B91" s="103" t="s">
        <v>1528</v>
      </c>
      <c r="C91" s="104"/>
      <c r="D91" s="104"/>
    </row>
    <row r="92" spans="1:14">
      <c r="B92" s="42" t="s">
        <v>1440</v>
      </c>
      <c r="C92" t="s">
        <v>1505</v>
      </c>
    </row>
    <row r="94" spans="1:14">
      <c r="B94" s="42" t="s">
        <v>1497</v>
      </c>
      <c r="C94" t="s">
        <v>1512</v>
      </c>
      <c r="D94" t="s">
        <v>1513</v>
      </c>
    </row>
    <row r="95" spans="1:14">
      <c r="B95" s="21" t="s">
        <v>1485</v>
      </c>
      <c r="C95">
        <v>2.5099999999999998</v>
      </c>
      <c r="D95">
        <v>2.02</v>
      </c>
    </row>
    <row r="96" spans="1:14">
      <c r="B96" s="21" t="s">
        <v>1486</v>
      </c>
      <c r="C96">
        <v>2.39</v>
      </c>
      <c r="D96">
        <v>1.4700000000000002</v>
      </c>
    </row>
    <row r="97" spans="2:4">
      <c r="B97" s="21" t="s">
        <v>1487</v>
      </c>
      <c r="C97">
        <v>2.6</v>
      </c>
      <c r="D97">
        <v>1.71</v>
      </c>
    </row>
    <row r="98" spans="2:4">
      <c r="B98" s="21" t="s">
        <v>1488</v>
      </c>
      <c r="C98">
        <v>1.88</v>
      </c>
      <c r="D98">
        <v>2</v>
      </c>
    </row>
    <row r="99" spans="2:4">
      <c r="B99" s="21" t="s">
        <v>1489</v>
      </c>
      <c r="C99">
        <v>1.74</v>
      </c>
      <c r="D99">
        <v>1.28</v>
      </c>
    </row>
    <row r="100" spans="2:4">
      <c r="B100" s="21" t="s">
        <v>1490</v>
      </c>
      <c r="C100">
        <v>1.98</v>
      </c>
      <c r="D100">
        <v>1.9200000000000002</v>
      </c>
    </row>
    <row r="101" spans="2:4">
      <c r="B101" s="21" t="s">
        <v>1491</v>
      </c>
      <c r="C101">
        <v>1.64</v>
      </c>
      <c r="D101">
        <v>1.28</v>
      </c>
    </row>
    <row r="102" spans="2:4">
      <c r="B102" s="21" t="s">
        <v>1492</v>
      </c>
      <c r="C102">
        <v>2.2599999999999998</v>
      </c>
      <c r="D102">
        <v>2.02</v>
      </c>
    </row>
    <row r="103" spans="2:4">
      <c r="B103" s="21" t="s">
        <v>1493</v>
      </c>
      <c r="C103">
        <v>2.5700000000000003</v>
      </c>
      <c r="D103">
        <v>2.16</v>
      </c>
    </row>
    <row r="104" spans="2:4">
      <c r="B104" s="21" t="s">
        <v>1494</v>
      </c>
      <c r="C104">
        <v>1.4500000000000002</v>
      </c>
      <c r="D104">
        <v>2.17</v>
      </c>
    </row>
    <row r="105" spans="2:4">
      <c r="B105" s="21" t="s">
        <v>1495</v>
      </c>
      <c r="C105">
        <v>2.0300000000000002</v>
      </c>
      <c r="D105">
        <v>2.21</v>
      </c>
    </row>
    <row r="106" spans="2:4">
      <c r="B106" s="21" t="s">
        <v>1496</v>
      </c>
      <c r="C106">
        <v>2.08</v>
      </c>
      <c r="D106">
        <v>1.5199999999999998</v>
      </c>
    </row>
    <row r="107" spans="2:4">
      <c r="B107" s="21" t="s">
        <v>1498</v>
      </c>
      <c r="C107">
        <v>25.130000000000003</v>
      </c>
      <c r="D107">
        <v>21.76</v>
      </c>
    </row>
  </sheetData>
  <mergeCells count="7">
    <mergeCell ref="B91:D91"/>
    <mergeCell ref="B71:D71"/>
    <mergeCell ref="A27:C28"/>
    <mergeCell ref="B30:D30"/>
    <mergeCell ref="A1:N2"/>
    <mergeCell ref="B6:C6"/>
    <mergeCell ref="B49:D49"/>
  </mergeCells>
  <pageMargins left="0.7" right="0.7" top="0.75" bottom="0.75" header="0.3" footer="0.3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14AD-429F-42A1-9E8F-74A8F5226010}">
  <sheetPr codeName="Sheet10"/>
  <dimension ref="A1:R71"/>
  <sheetViews>
    <sheetView workbookViewId="0">
      <selection activeCell="B67" sqref="B67:E67"/>
    </sheetView>
  </sheetViews>
  <sheetFormatPr defaultRowHeight="14.4"/>
  <cols>
    <col min="1" max="1" width="4.77734375" customWidth="1"/>
    <col min="2" max="2" width="13.88671875" bestFit="1" customWidth="1"/>
    <col min="3" max="3" width="13.44140625" bestFit="1" customWidth="1"/>
    <col min="4" max="4" width="12.77734375" customWidth="1"/>
    <col min="6" max="6" width="12.5546875" bestFit="1" customWidth="1"/>
    <col min="7" max="7" width="13.88671875" bestFit="1" customWidth="1"/>
    <col min="8" max="8" width="13.44140625" bestFit="1" customWidth="1"/>
    <col min="9" max="9" width="22.6640625" customWidth="1"/>
    <col min="13" max="13" width="11" bestFit="1" customWidth="1"/>
    <col min="16" max="16" width="15.88671875" bestFit="1" customWidth="1"/>
    <col min="17" max="18" width="13.44140625" bestFit="1" customWidth="1"/>
    <col min="20" max="20" width="12.5546875" bestFit="1" customWidth="1"/>
    <col min="21" max="21" width="13.88671875" bestFit="1" customWidth="1"/>
    <col min="22" max="22" width="13.44140625" bestFit="1" customWidth="1"/>
    <col min="23" max="23" width="11" bestFit="1" customWidth="1"/>
  </cols>
  <sheetData>
    <row r="1" spans="1:16">
      <c r="A1" s="109" t="s">
        <v>1529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6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5" spans="1:16">
      <c r="A5" s="77">
        <v>1</v>
      </c>
      <c r="B5" s="103" t="s">
        <v>1530</v>
      </c>
      <c r="C5" s="103"/>
      <c r="D5" s="103"/>
      <c r="E5" s="103"/>
      <c r="I5" s="45"/>
    </row>
    <row r="6" spans="1:16">
      <c r="B6" s="42" t="s">
        <v>1497</v>
      </c>
      <c r="C6" t="s">
        <v>1501</v>
      </c>
      <c r="D6" t="s">
        <v>1502</v>
      </c>
      <c r="I6" s="45"/>
    </row>
    <row r="7" spans="1:16">
      <c r="B7" s="44">
        <v>46174</v>
      </c>
      <c r="C7">
        <v>572</v>
      </c>
      <c r="D7">
        <v>128</v>
      </c>
      <c r="I7" s="45"/>
    </row>
    <row r="8" spans="1:16">
      <c r="B8" s="44">
        <v>46176</v>
      </c>
      <c r="C8">
        <v>576</v>
      </c>
      <c r="D8">
        <v>124</v>
      </c>
      <c r="I8" s="45"/>
    </row>
    <row r="9" spans="1:16">
      <c r="B9" s="44">
        <v>46178</v>
      </c>
      <c r="C9">
        <v>588</v>
      </c>
      <c r="D9">
        <v>112</v>
      </c>
      <c r="I9" s="45"/>
    </row>
    <row r="10" spans="1:16">
      <c r="B10" s="44">
        <v>46181</v>
      </c>
      <c r="C10">
        <v>572</v>
      </c>
      <c r="D10">
        <v>128</v>
      </c>
      <c r="I10" s="45"/>
    </row>
    <row r="11" spans="1:16">
      <c r="B11" s="44">
        <v>46192</v>
      </c>
      <c r="C11">
        <v>576</v>
      </c>
      <c r="D11">
        <v>124</v>
      </c>
      <c r="I11" s="45"/>
    </row>
    <row r="12" spans="1:16">
      <c r="B12" s="44">
        <v>46193</v>
      </c>
      <c r="C12">
        <v>580</v>
      </c>
      <c r="D12">
        <v>120</v>
      </c>
      <c r="I12" s="45"/>
    </row>
    <row r="13" spans="1:16">
      <c r="B13" s="44">
        <v>46195</v>
      </c>
      <c r="C13">
        <v>579</v>
      </c>
      <c r="D13">
        <v>121</v>
      </c>
      <c r="I13" s="45"/>
    </row>
    <row r="14" spans="1:16">
      <c r="B14" s="44">
        <v>46196</v>
      </c>
      <c r="C14">
        <v>574</v>
      </c>
      <c r="D14">
        <v>126</v>
      </c>
    </row>
    <row r="15" spans="1:16">
      <c r="B15" s="44">
        <v>46200</v>
      </c>
      <c r="C15">
        <v>585</v>
      </c>
      <c r="D15">
        <v>115</v>
      </c>
    </row>
    <row r="16" spans="1:16">
      <c r="B16" s="44">
        <v>46203</v>
      </c>
      <c r="C16">
        <v>578</v>
      </c>
      <c r="D16">
        <v>122</v>
      </c>
    </row>
    <row r="17" spans="1:18">
      <c r="B17" s="44" t="s">
        <v>1498</v>
      </c>
      <c r="C17">
        <v>5780</v>
      </c>
      <c r="D17">
        <v>1220</v>
      </c>
    </row>
    <row r="22" spans="1:18" ht="15" thickBo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</row>
    <row r="26" spans="1:18">
      <c r="A26" s="77">
        <v>2</v>
      </c>
      <c r="B26" s="103" t="s">
        <v>1532</v>
      </c>
      <c r="C26" s="103"/>
      <c r="D26" s="103"/>
      <c r="G26" s="47"/>
    </row>
    <row r="27" spans="1:18">
      <c r="A27" s="82"/>
      <c r="B27" s="42" t="s">
        <v>1497</v>
      </c>
      <c r="C27" t="s">
        <v>1501</v>
      </c>
      <c r="D27" t="s">
        <v>1502</v>
      </c>
      <c r="Q27" s="110"/>
      <c r="R27" s="110"/>
    </row>
    <row r="28" spans="1:18">
      <c r="B28" s="21" t="s">
        <v>24</v>
      </c>
      <c r="C28">
        <v>1517</v>
      </c>
      <c r="D28">
        <v>346</v>
      </c>
    </row>
    <row r="29" spans="1:18">
      <c r="B29" s="21" t="s">
        <v>43</v>
      </c>
      <c r="C29">
        <v>1395</v>
      </c>
      <c r="D29">
        <v>330</v>
      </c>
    </row>
    <row r="30" spans="1:18">
      <c r="B30" s="21" t="s">
        <v>37</v>
      </c>
      <c r="C30">
        <v>1374</v>
      </c>
      <c r="D30">
        <v>328</v>
      </c>
    </row>
    <row r="31" spans="1:18">
      <c r="B31" s="21" t="s">
        <v>12</v>
      </c>
      <c r="C31">
        <v>1527</v>
      </c>
      <c r="D31">
        <v>359</v>
      </c>
    </row>
    <row r="32" spans="1:18">
      <c r="B32" s="21" t="s">
        <v>47</v>
      </c>
      <c r="C32">
        <v>1341</v>
      </c>
      <c r="D32">
        <v>292</v>
      </c>
    </row>
    <row r="33" spans="1:18">
      <c r="B33" s="21" t="s">
        <v>1498</v>
      </c>
      <c r="C33">
        <v>7154</v>
      </c>
      <c r="D33">
        <v>1655</v>
      </c>
    </row>
    <row r="42" spans="1:18" ht="15" thickBo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</row>
    <row r="46" spans="1:18">
      <c r="A46" s="77">
        <v>3</v>
      </c>
      <c r="B46" s="103" t="s">
        <v>1533</v>
      </c>
      <c r="C46" s="103"/>
    </row>
    <row r="47" spans="1:18">
      <c r="B47" t="s">
        <v>9</v>
      </c>
      <c r="C47" t="s">
        <v>1503</v>
      </c>
    </row>
    <row r="48" spans="1:18">
      <c r="B48" t="s">
        <v>1504</v>
      </c>
      <c r="C48" s="57">
        <f>SUM(GETPIVOTDATA("Sum of Present",$B$27))</f>
        <v>7154</v>
      </c>
    </row>
    <row r="49" spans="1:18">
      <c r="B49" t="s">
        <v>1445</v>
      </c>
      <c r="C49" s="57">
        <f>SUM(GETPIVOTDATA("Sum of Absent",$B$27))</f>
        <v>1655</v>
      </c>
    </row>
    <row r="50" spans="1:18">
      <c r="B50" t="s">
        <v>1443</v>
      </c>
      <c r="C50" t="e">
        <f>SUM(Table97[Holiday])</f>
        <v>#REF!</v>
      </c>
    </row>
    <row r="51" spans="1:18">
      <c r="B51" t="s">
        <v>1444</v>
      </c>
      <c r="C51" t="e">
        <f>SUM(Table97[[#All],[Week Off]])</f>
        <v>#REF!</v>
      </c>
    </row>
    <row r="63" spans="1:18" ht="15" thickBo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7" spans="1:5">
      <c r="A67" s="77">
        <v>4</v>
      </c>
      <c r="B67" s="103" t="s">
        <v>1534</v>
      </c>
      <c r="C67" s="103"/>
      <c r="D67" s="103"/>
      <c r="E67" s="103"/>
    </row>
    <row r="68" spans="1:5">
      <c r="B68" s="42" t="s">
        <v>1497</v>
      </c>
      <c r="C68" t="s">
        <v>1501</v>
      </c>
      <c r="D68" t="s">
        <v>1502</v>
      </c>
      <c r="E68" t="s">
        <v>1531</v>
      </c>
    </row>
    <row r="69" spans="1:5">
      <c r="B69" s="21" t="s">
        <v>19</v>
      </c>
      <c r="C69">
        <v>5927</v>
      </c>
      <c r="D69">
        <v>1364</v>
      </c>
      <c r="E69" s="47">
        <f>GETPIVOTDATA("Sum of Present",$B$68,"Gender","Female")/(GETPIVOTDATA("Sum of Present",$B$68,"Gender","Female")+GETPIVOTDATA("Sum of Absent",$B$68,"Gender","Female"))</f>
        <v>0.81292003840351112</v>
      </c>
    </row>
    <row r="70" spans="1:5">
      <c r="B70" s="21" t="s">
        <v>15</v>
      </c>
      <c r="C70">
        <v>7192</v>
      </c>
      <c r="D70">
        <v>1617</v>
      </c>
      <c r="E70" s="47">
        <f>GETPIVOTDATA("Sum of Present",$B$68,"Gender","Male")/(GETPIVOTDATA("Sum of Present",$B$68,"Gender","Male")+GETPIVOTDATA("Sum of Absent",$B$68,"Gender","Male"))</f>
        <v>0.81643773413554321</v>
      </c>
    </row>
    <row r="71" spans="1:5">
      <c r="B71" s="21" t="s">
        <v>1498</v>
      </c>
      <c r="C71">
        <v>13119</v>
      </c>
      <c r="D71">
        <v>2981</v>
      </c>
      <c r="E71" s="66">
        <f>GETPIVOTDATA("Sum of Present",$B$68)/(GETPIVOTDATA("Sum of Present",$B$68)+GETPIVOTDATA("Sum of Absent",$B$68))</f>
        <v>0.81484472049689438</v>
      </c>
    </row>
  </sheetData>
  <mergeCells count="6">
    <mergeCell ref="Q27:R27"/>
    <mergeCell ref="A1:P2"/>
    <mergeCell ref="B5:E5"/>
    <mergeCell ref="B67:E67"/>
    <mergeCell ref="B26:D26"/>
    <mergeCell ref="B46:C46"/>
  </mergeCells>
  <pageMargins left="0.7" right="0.7" top="0.75" bottom="0.75" header="0.3" footer="0.3"/>
  <drawing r:id="rId4"/>
  <tableParts count="2"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2237-1D11-453D-AEAA-EE06E06BA843}">
  <sheetPr codeName="Sheet11"/>
  <dimension ref="A1:AF79"/>
  <sheetViews>
    <sheetView workbookViewId="0">
      <selection activeCell="K75" sqref="K75"/>
    </sheetView>
  </sheetViews>
  <sheetFormatPr defaultRowHeight="14.4"/>
  <cols>
    <col min="1" max="1" width="6.44140625" customWidth="1"/>
    <col min="2" max="2" width="12.5546875" bestFit="1" customWidth="1"/>
    <col min="3" max="3" width="20" customWidth="1"/>
    <col min="4" max="4" width="11.88671875" customWidth="1"/>
    <col min="5" max="5" width="18.6640625" customWidth="1"/>
    <col min="6" max="6" width="16" bestFit="1" customWidth="1"/>
    <col min="7" max="7" width="12.5546875" bestFit="1" customWidth="1"/>
    <col min="8" max="8" width="15.44140625" bestFit="1" customWidth="1"/>
    <col min="9" max="9" width="7.88671875" bestFit="1" customWidth="1"/>
    <col min="10" max="10" width="12.5546875" bestFit="1" customWidth="1"/>
    <col min="11" max="11" width="15.44140625" bestFit="1" customWidth="1"/>
    <col min="13" max="13" width="12.5546875" bestFit="1" customWidth="1"/>
    <col min="14" max="14" width="15.44140625" bestFit="1" customWidth="1"/>
    <col min="16" max="16" width="12.5546875" bestFit="1" customWidth="1"/>
    <col min="17" max="17" width="20.5546875" bestFit="1" customWidth="1"/>
    <col min="18" max="18" width="17.44140625" bestFit="1" customWidth="1"/>
    <col min="21" max="21" width="7.88671875" bestFit="1" customWidth="1"/>
    <col min="32" max="32" width="7.88671875" bestFit="1" customWidth="1"/>
    <col min="43" max="43" width="7.88671875" bestFit="1" customWidth="1"/>
    <col min="54" max="54" width="7.88671875" bestFit="1" customWidth="1"/>
    <col min="65" max="65" width="7.88671875" bestFit="1" customWidth="1"/>
    <col min="76" max="76" width="7.88671875" bestFit="1" customWidth="1"/>
    <col min="87" max="87" width="7.88671875" bestFit="1" customWidth="1"/>
    <col min="98" max="98" width="7.88671875" bestFit="1" customWidth="1"/>
    <col min="109" max="109" width="7.88671875" bestFit="1" customWidth="1"/>
    <col min="120" max="120" width="7.88671875" bestFit="1" customWidth="1"/>
    <col min="131" max="131" width="7.88671875" bestFit="1" customWidth="1"/>
    <col min="142" max="142" width="7.88671875" bestFit="1" customWidth="1"/>
    <col min="153" max="153" width="7.88671875" bestFit="1" customWidth="1"/>
    <col min="164" max="164" width="7.88671875" bestFit="1" customWidth="1"/>
    <col min="175" max="175" width="7.88671875" bestFit="1" customWidth="1"/>
    <col min="186" max="186" width="7.88671875" bestFit="1" customWidth="1"/>
    <col min="197" max="197" width="7.88671875" bestFit="1" customWidth="1"/>
    <col min="208" max="208" width="7.88671875" bestFit="1" customWidth="1"/>
    <col min="219" max="219" width="7.88671875" bestFit="1" customWidth="1"/>
    <col min="230" max="230" width="7.88671875" bestFit="1" customWidth="1"/>
    <col min="241" max="241" width="7.88671875" bestFit="1" customWidth="1"/>
    <col min="252" max="252" width="7.88671875" bestFit="1" customWidth="1"/>
    <col min="263" max="263" width="7.88671875" bestFit="1" customWidth="1"/>
    <col min="274" max="274" width="7.88671875" bestFit="1" customWidth="1"/>
    <col min="285" max="285" width="7.88671875" bestFit="1" customWidth="1"/>
    <col min="296" max="296" width="7.88671875" bestFit="1" customWidth="1"/>
    <col min="307" max="307" width="7.88671875" bestFit="1" customWidth="1"/>
    <col min="318" max="318" width="7.88671875" bestFit="1" customWidth="1"/>
    <col min="329" max="329" width="7.88671875" bestFit="1" customWidth="1"/>
    <col min="340" max="340" width="7.88671875" bestFit="1" customWidth="1"/>
    <col min="351" max="351" width="7.88671875" bestFit="1" customWidth="1"/>
    <col min="362" max="362" width="7.88671875" bestFit="1" customWidth="1"/>
    <col min="373" max="373" width="7.88671875" bestFit="1" customWidth="1"/>
    <col min="384" max="384" width="7.88671875" bestFit="1" customWidth="1"/>
    <col min="395" max="395" width="7.88671875" bestFit="1" customWidth="1"/>
    <col min="406" max="406" width="7.88671875" bestFit="1" customWidth="1"/>
    <col min="417" max="417" width="7.88671875" bestFit="1" customWidth="1"/>
    <col min="428" max="428" width="7.88671875" bestFit="1" customWidth="1"/>
    <col min="439" max="439" width="7.88671875" bestFit="1" customWidth="1"/>
    <col min="450" max="450" width="7.88671875" bestFit="1" customWidth="1"/>
    <col min="461" max="461" width="7.88671875" bestFit="1" customWidth="1"/>
    <col min="472" max="472" width="7.88671875" bestFit="1" customWidth="1"/>
    <col min="483" max="483" width="7.88671875" bestFit="1" customWidth="1"/>
    <col min="494" max="494" width="7.88671875" bestFit="1" customWidth="1"/>
    <col min="505" max="505" width="7.88671875" bestFit="1" customWidth="1"/>
    <col min="516" max="516" width="7.88671875" bestFit="1" customWidth="1"/>
    <col min="527" max="527" width="7.88671875" bestFit="1" customWidth="1"/>
    <col min="538" max="538" width="7.88671875" bestFit="1" customWidth="1"/>
    <col min="549" max="549" width="7.88671875" bestFit="1" customWidth="1"/>
    <col min="560" max="560" width="7.88671875" bestFit="1" customWidth="1"/>
    <col min="571" max="571" width="7.88671875" bestFit="1" customWidth="1"/>
    <col min="582" max="582" width="7.88671875" bestFit="1" customWidth="1"/>
    <col min="593" max="593" width="7.88671875" bestFit="1" customWidth="1"/>
    <col min="604" max="604" width="7.88671875" bestFit="1" customWidth="1"/>
    <col min="615" max="615" width="7.88671875" bestFit="1" customWidth="1"/>
    <col min="626" max="626" width="7.88671875" bestFit="1" customWidth="1"/>
    <col min="637" max="637" width="7.88671875" bestFit="1" customWidth="1"/>
    <col min="648" max="648" width="7.88671875" bestFit="1" customWidth="1"/>
    <col min="659" max="659" width="7.88671875" bestFit="1" customWidth="1"/>
    <col min="670" max="670" width="7.88671875" bestFit="1" customWidth="1"/>
    <col min="672" max="701" width="7.88671875" bestFit="1" customWidth="1"/>
    <col min="702" max="702" width="10.77734375" bestFit="1" customWidth="1"/>
  </cols>
  <sheetData>
    <row r="1" spans="1:17">
      <c r="A1" s="111" t="s">
        <v>1537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17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</row>
    <row r="5" spans="1:17">
      <c r="A5" s="77">
        <v>1</v>
      </c>
      <c r="B5" s="103" t="s">
        <v>1538</v>
      </c>
      <c r="C5" s="103"/>
    </row>
    <row r="6" spans="1:17">
      <c r="B6" s="42" t="s">
        <v>1497</v>
      </c>
      <c r="C6" t="s">
        <v>1499</v>
      </c>
    </row>
    <row r="7" spans="1:17">
      <c r="B7" s="21" t="s">
        <v>31</v>
      </c>
      <c r="C7">
        <v>71</v>
      </c>
    </row>
    <row r="8" spans="1:17">
      <c r="B8" s="21" t="s">
        <v>24</v>
      </c>
      <c r="C8">
        <v>81</v>
      </c>
    </row>
    <row r="9" spans="1:17">
      <c r="B9" s="21" t="s">
        <v>16</v>
      </c>
      <c r="C9">
        <v>61</v>
      </c>
    </row>
    <row r="10" spans="1:17">
      <c r="B10" s="21" t="s">
        <v>43</v>
      </c>
      <c r="C10">
        <v>75</v>
      </c>
    </row>
    <row r="11" spans="1:17">
      <c r="B11" s="21" t="s">
        <v>21</v>
      </c>
      <c r="C11">
        <v>61</v>
      </c>
    </row>
    <row r="12" spans="1:17">
      <c r="B12" s="21" t="s">
        <v>37</v>
      </c>
      <c r="C12">
        <v>74</v>
      </c>
    </row>
    <row r="13" spans="1:17">
      <c r="B13" s="21" t="s">
        <v>12</v>
      </c>
      <c r="C13">
        <v>82</v>
      </c>
      <c r="K13" t="s">
        <v>1514</v>
      </c>
    </row>
    <row r="14" spans="1:17">
      <c r="B14" s="21" t="s">
        <v>27</v>
      </c>
      <c r="C14">
        <v>63</v>
      </c>
    </row>
    <row r="15" spans="1:17">
      <c r="B15" s="21" t="s">
        <v>50</v>
      </c>
      <c r="C15">
        <v>61</v>
      </c>
    </row>
    <row r="16" spans="1:17">
      <c r="B16" s="21" t="s">
        <v>47</v>
      </c>
      <c r="C16">
        <v>71</v>
      </c>
    </row>
    <row r="17" spans="1:32">
      <c r="B17" s="21" t="s">
        <v>1498</v>
      </c>
      <c r="C17">
        <v>700</v>
      </c>
    </row>
    <row r="20" spans="1:32"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</row>
    <row r="23" spans="1:32" ht="15" thickBo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</row>
    <row r="26" spans="1:32">
      <c r="A26" s="77">
        <v>2</v>
      </c>
      <c r="B26" s="77" t="s">
        <v>1539</v>
      </c>
      <c r="C26" s="77"/>
      <c r="D26" s="77"/>
    </row>
    <row r="27" spans="1:32">
      <c r="B27" s="42" t="s">
        <v>1497</v>
      </c>
      <c r="C27" t="s">
        <v>1499</v>
      </c>
    </row>
    <row r="28" spans="1:32">
      <c r="B28" s="21" t="s">
        <v>84</v>
      </c>
      <c r="C28">
        <v>30</v>
      </c>
    </row>
    <row r="29" spans="1:32">
      <c r="B29" s="21" t="s">
        <v>51</v>
      </c>
      <c r="C29">
        <v>32</v>
      </c>
    </row>
    <row r="30" spans="1:32">
      <c r="B30" s="21" t="s">
        <v>48</v>
      </c>
      <c r="C30">
        <v>33</v>
      </c>
    </row>
    <row r="31" spans="1:32">
      <c r="B31" s="21" t="s">
        <v>38</v>
      </c>
      <c r="C31">
        <v>34</v>
      </c>
    </row>
    <row r="32" spans="1:32">
      <c r="B32" s="21" t="s">
        <v>25</v>
      </c>
      <c r="C32">
        <v>35</v>
      </c>
    </row>
    <row r="33" spans="1:15">
      <c r="B33" s="21" t="s">
        <v>40</v>
      </c>
      <c r="C33">
        <v>40</v>
      </c>
    </row>
    <row r="34" spans="1:15">
      <c r="B34" s="21" t="s">
        <v>53</v>
      </c>
      <c r="C34">
        <v>46</v>
      </c>
    </row>
    <row r="35" spans="1:15">
      <c r="B35" s="21" t="s">
        <v>32</v>
      </c>
      <c r="C35">
        <v>100</v>
      </c>
    </row>
    <row r="36" spans="1:15">
      <c r="B36" s="21" t="s">
        <v>13</v>
      </c>
      <c r="C36">
        <v>143</v>
      </c>
    </row>
    <row r="37" spans="1:15">
      <c r="B37" s="21" t="s">
        <v>22</v>
      </c>
      <c r="C37">
        <v>199</v>
      </c>
    </row>
    <row r="38" spans="1:15">
      <c r="B38" s="21" t="s">
        <v>1498</v>
      </c>
      <c r="C38">
        <v>692</v>
      </c>
    </row>
    <row r="43" spans="1:15" ht="15" thickBo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</row>
    <row r="46" spans="1:15">
      <c r="A46" s="77">
        <v>3</v>
      </c>
      <c r="B46" s="103" t="s">
        <v>1540</v>
      </c>
      <c r="C46" s="103"/>
    </row>
    <row r="47" spans="1:15">
      <c r="B47" s="42" t="s">
        <v>1497</v>
      </c>
      <c r="C47" t="s">
        <v>1499</v>
      </c>
    </row>
    <row r="48" spans="1:15">
      <c r="B48" s="21" t="s">
        <v>19</v>
      </c>
      <c r="C48">
        <v>317</v>
      </c>
    </row>
    <row r="49" spans="1:16">
      <c r="B49" s="21" t="s">
        <v>15</v>
      </c>
      <c r="C49">
        <v>383</v>
      </c>
    </row>
    <row r="50" spans="1:16">
      <c r="B50" s="21" t="s">
        <v>1498</v>
      </c>
      <c r="C50">
        <v>700</v>
      </c>
    </row>
    <row r="64" spans="1:16" ht="15" thickBo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</row>
    <row r="67" spans="1:3">
      <c r="A67" s="77">
        <v>4</v>
      </c>
      <c r="B67" s="103" t="s">
        <v>1541</v>
      </c>
      <c r="C67" s="103"/>
    </row>
    <row r="68" spans="1:3">
      <c r="B68" s="42" t="s">
        <v>1497</v>
      </c>
      <c r="C68" t="s">
        <v>1500</v>
      </c>
    </row>
    <row r="69" spans="1:3">
      <c r="B69" s="21" t="s">
        <v>31</v>
      </c>
      <c r="C69">
        <v>56103.633802816905</v>
      </c>
    </row>
    <row r="70" spans="1:3">
      <c r="B70" s="21" t="s">
        <v>24</v>
      </c>
      <c r="C70">
        <v>56936.617283950618</v>
      </c>
    </row>
    <row r="71" spans="1:3">
      <c r="B71" s="21" t="s">
        <v>16</v>
      </c>
      <c r="C71">
        <v>56706.081967213118</v>
      </c>
    </row>
    <row r="72" spans="1:3">
      <c r="B72" s="21" t="s">
        <v>43</v>
      </c>
      <c r="C72">
        <v>55739.706666666665</v>
      </c>
    </row>
    <row r="73" spans="1:3">
      <c r="B73" s="21" t="s">
        <v>21</v>
      </c>
      <c r="C73">
        <v>56207.491803278688</v>
      </c>
    </row>
    <row r="74" spans="1:3">
      <c r="B74" s="21" t="s">
        <v>37</v>
      </c>
      <c r="C74">
        <v>57245.45945945946</v>
      </c>
    </row>
    <row r="75" spans="1:3">
      <c r="B75" s="21" t="s">
        <v>12</v>
      </c>
      <c r="C75">
        <v>56826.646341463413</v>
      </c>
    </row>
    <row r="76" spans="1:3">
      <c r="B76" s="21" t="s">
        <v>27</v>
      </c>
      <c r="C76">
        <v>57085.238095238092</v>
      </c>
    </row>
    <row r="77" spans="1:3">
      <c r="B77" s="21" t="s">
        <v>50</v>
      </c>
      <c r="C77">
        <v>54210.180327868853</v>
      </c>
    </row>
    <row r="78" spans="1:3">
      <c r="B78" s="21" t="s">
        <v>47</v>
      </c>
      <c r="C78">
        <v>52839.74647887324</v>
      </c>
    </row>
    <row r="79" spans="1:3">
      <c r="B79" s="21" t="s">
        <v>1498</v>
      </c>
      <c r="C79">
        <v>56020.274285714288</v>
      </c>
    </row>
  </sheetData>
  <mergeCells count="4">
    <mergeCell ref="B46:C46"/>
    <mergeCell ref="B5:C5"/>
    <mergeCell ref="B67:C67"/>
    <mergeCell ref="A1:Q2"/>
  </mergeCells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C575-1EA0-4374-99D4-510224A0C2DF}">
  <sheetPr codeName="Sheet12"/>
  <dimension ref="A1:Z412"/>
  <sheetViews>
    <sheetView showGridLines="0" tabSelected="1" zoomScale="79" zoomScaleNormal="79" workbookViewId="0">
      <selection activeCell="AA11" sqref="AA11"/>
    </sheetView>
  </sheetViews>
  <sheetFormatPr defaultRowHeight="14.4"/>
  <cols>
    <col min="2" max="2" width="8.77734375" customWidth="1"/>
    <col min="3" max="3" width="5.77734375" style="50" customWidth="1"/>
    <col min="19" max="19" width="0.21875" customWidth="1"/>
    <col min="20" max="20" width="5.21875" customWidth="1"/>
    <col min="21" max="21" width="5.44140625" customWidth="1"/>
    <col min="22" max="22" width="2.21875" customWidth="1"/>
    <col min="23" max="23" width="3.44140625" hidden="1" customWidth="1"/>
    <col min="24" max="24" width="1.109375" customWidth="1"/>
  </cols>
  <sheetData>
    <row r="1" spans="1:26" ht="31.2">
      <c r="A1" s="112" t="s">
        <v>1515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50"/>
      <c r="Y1" s="52"/>
      <c r="Z1" s="52"/>
    </row>
    <row r="2" spans="1:26" ht="21">
      <c r="A2" s="113" t="s">
        <v>1516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50"/>
      <c r="Y2" s="52"/>
      <c r="Z2" s="52"/>
    </row>
    <row r="3" spans="1:26">
      <c r="A3" s="50"/>
      <c r="B3" s="50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>
      <c r="A4" s="51"/>
      <c r="B4" s="51"/>
      <c r="C4" s="51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>
      <c r="A5" s="51"/>
      <c r="B5" s="51"/>
      <c r="C5" s="51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>
      <c r="A6" s="51"/>
      <c r="B6" s="51"/>
      <c r="C6" s="51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>
      <c r="A7" s="51"/>
      <c r="B7" s="51"/>
      <c r="C7" s="51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Z7" s="49"/>
    </row>
    <row r="8" spans="1:26">
      <c r="A8" s="51"/>
      <c r="B8" s="51"/>
      <c r="C8" s="51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75"/>
      <c r="Z8" s="49"/>
    </row>
    <row r="9" spans="1:26">
      <c r="A9" s="51"/>
      <c r="B9" s="51"/>
      <c r="C9" s="51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>
      <c r="A10" s="51"/>
      <c r="B10" s="51"/>
      <c r="C10" s="51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>
      <c r="A11" s="51"/>
      <c r="B11" s="51"/>
      <c r="C11" s="51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>
      <c r="A12" s="51"/>
      <c r="B12" s="51"/>
      <c r="C12" s="51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>
      <c r="A13" s="51"/>
      <c r="B13" s="51"/>
      <c r="C13" s="51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>
      <c r="A14" s="51"/>
      <c r="B14" s="51"/>
      <c r="C14" s="51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>
      <c r="A15" s="51"/>
      <c r="B15" s="51"/>
      <c r="C15" s="51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>
      <c r="A16" s="51"/>
      <c r="B16" s="51"/>
      <c r="C16" s="51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>
      <c r="A17" s="51"/>
      <c r="B17" s="51"/>
      <c r="C17" s="51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>
      <c r="A18" s="51"/>
      <c r="B18" s="51"/>
      <c r="C18" s="51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>
      <c r="A19" s="51"/>
      <c r="B19" s="51"/>
      <c r="C19" s="51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>
      <c r="A20" s="51"/>
      <c r="B20" s="51"/>
      <c r="C20" s="51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>
      <c r="A21" s="51"/>
      <c r="B21" s="51"/>
      <c r="C21" s="51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>
      <c r="A22" s="51"/>
      <c r="B22" s="51"/>
      <c r="C22" s="51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>
      <c r="A23" s="51"/>
      <c r="B23" s="51"/>
      <c r="C23" s="51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>
      <c r="A24" s="51"/>
      <c r="B24" s="51"/>
      <c r="C24" s="51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>
      <c r="A25" s="51"/>
      <c r="B25" s="51"/>
      <c r="C25" s="51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>
      <c r="A26" s="51"/>
      <c r="B26" s="51"/>
      <c r="C26" s="51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>
      <c r="A27" s="51"/>
      <c r="B27" s="51"/>
      <c r="C27" s="51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>
      <c r="A28" s="51"/>
      <c r="B28" s="51"/>
      <c r="C28" s="51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>
      <c r="A29" s="51"/>
      <c r="B29" s="51"/>
      <c r="C29" s="51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>
      <c r="A30" s="51"/>
      <c r="B30" s="51"/>
      <c r="C30" s="51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>
      <c r="A31" s="51"/>
      <c r="B31" s="51"/>
      <c r="C31" s="51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>
      <c r="A32" s="51"/>
      <c r="B32" s="51"/>
      <c r="C32" s="51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>
      <c r="A33" s="51"/>
      <c r="B33" s="51"/>
      <c r="C33" s="51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>
      <c r="A34" s="51"/>
      <c r="B34" s="51"/>
      <c r="C34" s="51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>
      <c r="A35" s="51"/>
      <c r="B35" s="51"/>
      <c r="C35" s="51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>
      <c r="C36"/>
    </row>
    <row r="37" spans="1:26">
      <c r="C37"/>
    </row>
    <row r="38" spans="1:26">
      <c r="C38"/>
    </row>
    <row r="39" spans="1:26">
      <c r="C39"/>
    </row>
    <row r="40" spans="1:26">
      <c r="C40"/>
    </row>
    <row r="41" spans="1:26">
      <c r="C41"/>
    </row>
    <row r="42" spans="1:26">
      <c r="C42"/>
    </row>
    <row r="43" spans="1:26">
      <c r="C43"/>
    </row>
    <row r="44" spans="1:26">
      <c r="C44"/>
    </row>
    <row r="45" spans="1:26">
      <c r="C45"/>
    </row>
    <row r="46" spans="1:26">
      <c r="C46"/>
    </row>
    <row r="47" spans="1:26">
      <c r="C47"/>
    </row>
    <row r="48" spans="1:26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</sheetData>
  <mergeCells count="2">
    <mergeCell ref="A1:W1"/>
    <mergeCell ref="A2:W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DFF8-9531-4ECE-B0F4-D020A68026B1}">
  <sheetPr codeName="Sheet13"/>
  <dimension ref="A1:AA35"/>
  <sheetViews>
    <sheetView showGridLines="0" zoomScale="80" zoomScaleNormal="80" workbookViewId="0">
      <selection activeCell="M38" sqref="M38"/>
    </sheetView>
  </sheetViews>
  <sheetFormatPr defaultRowHeight="14.4"/>
  <cols>
    <col min="1" max="1" width="9.109375" customWidth="1"/>
    <col min="2" max="2" width="5.33203125" customWidth="1"/>
    <col min="3" max="3" width="9.44140625" customWidth="1"/>
    <col min="19" max="19" width="4" customWidth="1"/>
    <col min="20" max="20" width="0.5546875" hidden="1" customWidth="1"/>
    <col min="21" max="21" width="4.44140625" hidden="1" customWidth="1"/>
    <col min="22" max="22" width="0.33203125" hidden="1" customWidth="1"/>
    <col min="23" max="23" width="8.88671875" hidden="1" customWidth="1"/>
    <col min="24" max="24" width="4.21875" hidden="1" customWidth="1"/>
  </cols>
  <sheetData>
    <row r="1" spans="1:27">
      <c r="A1" s="54"/>
      <c r="B1" s="115" t="s">
        <v>1515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1:27">
      <c r="A2" s="54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</row>
    <row r="3" spans="1:27" ht="21">
      <c r="A3" s="54"/>
      <c r="B3" s="117" t="s">
        <v>1517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</row>
    <row r="4" spans="1:27">
      <c r="A4" s="54"/>
      <c r="B4" s="54"/>
      <c r="C4" s="54"/>
      <c r="D4" s="56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 spans="1:27">
      <c r="A5" s="54"/>
      <c r="B5" s="54"/>
      <c r="C5" s="54"/>
      <c r="D5" s="56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</row>
    <row r="6" spans="1:27">
      <c r="A6" s="54"/>
      <c r="B6" s="54"/>
      <c r="C6" s="54"/>
      <c r="D6" s="56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</row>
    <row r="7" spans="1:27">
      <c r="A7" s="54"/>
      <c r="B7" s="54"/>
      <c r="C7" s="54"/>
      <c r="D7" s="56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</row>
    <row r="8" spans="1:27">
      <c r="A8" s="54"/>
      <c r="B8" s="54"/>
      <c r="C8" s="54"/>
      <c r="D8" s="56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</row>
    <row r="9" spans="1:27">
      <c r="A9" s="54"/>
      <c r="B9" s="54"/>
      <c r="C9" s="54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r="10" spans="1:27">
      <c r="A10" s="54"/>
      <c r="B10" s="54"/>
      <c r="C10" s="5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</row>
    <row r="11" spans="1:27">
      <c r="A11" s="54"/>
      <c r="B11" s="54"/>
      <c r="C11" s="54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AA11" s="52"/>
    </row>
    <row r="12" spans="1:27">
      <c r="A12" s="54"/>
      <c r="B12" s="54"/>
      <c r="C12" s="54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</row>
    <row r="13" spans="1:27">
      <c r="A13" s="54"/>
      <c r="B13" s="54"/>
      <c r="C13" s="54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r="14" spans="1:27">
      <c r="A14" s="54"/>
      <c r="B14" s="54"/>
      <c r="C14" s="54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 spans="1:27">
      <c r="A15" s="54"/>
      <c r="B15" s="54"/>
      <c r="C15" s="54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</row>
    <row r="16" spans="1:27">
      <c r="A16" s="54"/>
      <c r="B16" s="54"/>
      <c r="C16" s="54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r="17" spans="1:24">
      <c r="A17" s="54"/>
      <c r="B17" s="54"/>
      <c r="C17" s="54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</row>
    <row r="18" spans="1:24">
      <c r="A18" s="54"/>
      <c r="B18" s="54"/>
      <c r="C18" s="54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</row>
    <row r="19" spans="1:24">
      <c r="A19" s="54"/>
      <c r="B19" s="54"/>
      <c r="C19" s="54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 spans="1:24">
      <c r="A20" s="54"/>
      <c r="B20" s="54"/>
      <c r="C20" s="54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 spans="1:24">
      <c r="A21" s="54"/>
      <c r="B21" s="54"/>
      <c r="C21" s="54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 spans="1:24">
      <c r="A22" s="54"/>
      <c r="B22" s="54"/>
      <c r="C22" s="54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 spans="1:24">
      <c r="A23" s="54"/>
      <c r="B23" s="54"/>
      <c r="C23" s="54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 spans="1:24">
      <c r="A24" s="54"/>
      <c r="B24" s="54"/>
      <c r="C24" s="54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 spans="1:24">
      <c r="A25" s="54"/>
      <c r="B25" s="54"/>
      <c r="C25" s="54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spans="1:24">
      <c r="A26" s="54"/>
      <c r="B26" s="54"/>
      <c r="C26" s="54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4">
      <c r="A27" s="54"/>
      <c r="B27" s="54"/>
      <c r="C27" s="54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4">
      <c r="A28" s="54"/>
      <c r="B28" s="54"/>
      <c r="C28" s="54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4">
      <c r="A29" s="54"/>
      <c r="B29" s="54"/>
      <c r="C29" s="54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1:24">
      <c r="A30" s="54"/>
      <c r="B30" s="54"/>
      <c r="C30" s="54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67"/>
      <c r="P30" s="48"/>
      <c r="Q30" s="48"/>
      <c r="R30" s="48"/>
      <c r="S30" s="48"/>
      <c r="T30" s="48"/>
      <c r="U30" s="48"/>
      <c r="V30" s="48"/>
      <c r="W30" s="48"/>
      <c r="X30" s="48"/>
    </row>
    <row r="31" spans="1:24">
      <c r="A31" s="54"/>
      <c r="B31" s="54"/>
      <c r="C31" s="54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1:24">
      <c r="A32" s="54"/>
      <c r="B32" s="54"/>
      <c r="C32" s="54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1:24">
      <c r="A33" s="54"/>
      <c r="B33" s="54"/>
      <c r="C33" s="54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 spans="1:24">
      <c r="A34" s="54"/>
      <c r="B34" s="54"/>
      <c r="C34" s="54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 spans="1:24">
      <c r="A35" s="54"/>
      <c r="B35" s="54"/>
      <c r="C35" s="54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</sheetData>
  <mergeCells count="2">
    <mergeCell ref="B1:X2"/>
    <mergeCell ref="B3:X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04D1-E8B9-4641-B2ED-6321051399AF}">
  <sheetPr codeName="Sheet14"/>
  <dimension ref="A1:AG35"/>
  <sheetViews>
    <sheetView showGridLines="0" zoomScale="81" zoomScaleNormal="81" workbookViewId="0">
      <selection activeCell="V12" sqref="V12"/>
    </sheetView>
  </sheetViews>
  <sheetFormatPr defaultRowHeight="14.4"/>
  <cols>
    <col min="2" max="2" width="6.88671875" customWidth="1"/>
    <col min="3" max="3" width="6" customWidth="1"/>
    <col min="18" max="18" width="17.6640625" customWidth="1"/>
    <col min="19" max="19" width="23.33203125" customWidth="1"/>
    <col min="20" max="21" width="8.88671875" hidden="1" customWidth="1"/>
    <col min="22" max="22" width="17.44140625" customWidth="1"/>
    <col min="23" max="23" width="22.88671875" customWidth="1"/>
    <col min="24" max="24" width="31.77734375" customWidth="1"/>
    <col min="25" max="25" width="9" style="52" customWidth="1"/>
    <col min="26" max="26" width="27.21875" style="52" customWidth="1"/>
    <col min="27" max="27" width="9" style="52" customWidth="1"/>
    <col min="28" max="28" width="15.109375" style="52" customWidth="1"/>
    <col min="29" max="29" width="21.6640625" style="52" customWidth="1"/>
    <col min="30" max="30" width="10" style="52" customWidth="1"/>
    <col min="31" max="31" width="13.109375" style="52" customWidth="1"/>
    <col min="32" max="32" width="9.33203125" style="52" customWidth="1"/>
    <col min="33" max="33" width="20.33203125" customWidth="1"/>
  </cols>
  <sheetData>
    <row r="1" spans="1:33" ht="0.6" customHeight="1">
      <c r="S1" s="73"/>
      <c r="T1" s="68"/>
      <c r="U1" s="68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33" ht="31.2">
      <c r="A2" s="115" t="s">
        <v>1515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73"/>
      <c r="T2" s="68"/>
      <c r="U2" s="68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</row>
    <row r="3" spans="1:33" ht="21">
      <c r="A3" s="118" t="s">
        <v>1523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74"/>
      <c r="T3" s="72"/>
      <c r="U3" s="72"/>
      <c r="V3" s="74"/>
      <c r="W3" s="74"/>
      <c r="X3" s="74"/>
    </row>
    <row r="4" spans="1:33">
      <c r="A4" s="54"/>
      <c r="B4" s="54"/>
      <c r="C4" s="54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52"/>
      <c r="T4" s="52"/>
      <c r="U4" s="52"/>
      <c r="V4" s="52"/>
      <c r="W4" s="52"/>
      <c r="X4" s="52"/>
    </row>
    <row r="5" spans="1:33">
      <c r="A5" s="54"/>
      <c r="B5" s="54"/>
      <c r="C5" s="54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52"/>
      <c r="T5" s="52"/>
      <c r="U5" s="52"/>
      <c r="V5" s="52"/>
      <c r="W5" s="52"/>
      <c r="X5" s="52"/>
    </row>
    <row r="6" spans="1:33">
      <c r="A6" s="54"/>
      <c r="B6" s="54"/>
      <c r="C6" s="54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52"/>
      <c r="T6" s="52"/>
      <c r="U6" s="52"/>
      <c r="V6" s="52"/>
      <c r="W6" s="52"/>
      <c r="X6" s="52"/>
    </row>
    <row r="7" spans="1:33">
      <c r="A7" s="54"/>
      <c r="B7" s="54"/>
      <c r="C7" s="54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52"/>
      <c r="T7" s="52"/>
      <c r="U7" s="52"/>
      <c r="V7" s="52"/>
      <c r="W7" s="52"/>
      <c r="X7" s="52"/>
    </row>
    <row r="8" spans="1:33">
      <c r="A8" s="54"/>
      <c r="B8" s="54"/>
      <c r="C8" s="54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52"/>
      <c r="T8" s="52"/>
      <c r="U8" s="52"/>
      <c r="V8" s="52"/>
      <c r="W8" s="52"/>
      <c r="X8" s="52"/>
    </row>
    <row r="9" spans="1:33">
      <c r="A9" s="54"/>
      <c r="B9" s="54"/>
      <c r="C9" s="54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52"/>
      <c r="T9" s="52"/>
      <c r="U9" s="52"/>
      <c r="V9" s="52"/>
      <c r="W9" s="52"/>
      <c r="X9" s="52"/>
    </row>
    <row r="10" spans="1:33">
      <c r="A10" s="54"/>
      <c r="B10" s="54"/>
      <c r="C10" s="5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52"/>
      <c r="T10" s="52"/>
      <c r="U10" s="52"/>
      <c r="V10" s="52"/>
      <c r="W10" s="52"/>
      <c r="X10" s="52"/>
    </row>
    <row r="11" spans="1:33">
      <c r="A11" s="54"/>
      <c r="B11" s="54"/>
      <c r="C11" s="54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52"/>
      <c r="T11" s="52"/>
      <c r="U11" s="52"/>
      <c r="V11" s="52"/>
      <c r="W11" s="52"/>
      <c r="X11" s="52"/>
    </row>
    <row r="12" spans="1:33">
      <c r="A12" s="54"/>
      <c r="B12" s="54"/>
      <c r="C12" s="54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52"/>
      <c r="T12" s="52"/>
      <c r="U12" s="52"/>
      <c r="V12" s="52"/>
      <c r="W12" s="52"/>
      <c r="X12" s="52"/>
    </row>
    <row r="13" spans="1:33">
      <c r="A13" s="54"/>
      <c r="B13" s="54"/>
      <c r="C13" s="54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2"/>
      <c r="T13" s="52"/>
      <c r="U13" s="52"/>
      <c r="V13" s="52"/>
      <c r="W13" s="52"/>
      <c r="X13" s="52"/>
    </row>
    <row r="14" spans="1:33">
      <c r="A14" s="54"/>
      <c r="B14" s="54"/>
      <c r="C14" s="54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52"/>
      <c r="T14" s="52"/>
      <c r="U14" s="52"/>
      <c r="V14" s="52"/>
      <c r="W14" s="52"/>
      <c r="X14" s="52"/>
    </row>
    <row r="15" spans="1:33">
      <c r="A15" s="54"/>
      <c r="B15" s="54"/>
      <c r="C15" s="54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52"/>
      <c r="T15" s="52"/>
      <c r="U15" s="52"/>
      <c r="V15" s="52"/>
      <c r="W15" s="52"/>
      <c r="X15" s="52"/>
    </row>
    <row r="16" spans="1:33">
      <c r="A16" s="54"/>
      <c r="B16" s="54"/>
      <c r="C16" s="54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52"/>
      <c r="T16" s="52"/>
      <c r="U16" s="52"/>
      <c r="V16" s="52"/>
      <c r="W16" s="52"/>
      <c r="X16" s="52"/>
    </row>
    <row r="17" spans="1:24">
      <c r="A17" s="54"/>
      <c r="B17" s="54"/>
      <c r="C17" s="54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52"/>
      <c r="T17" s="52"/>
      <c r="U17" s="52"/>
      <c r="V17" s="52"/>
      <c r="W17" s="52"/>
      <c r="X17" s="52"/>
    </row>
    <row r="18" spans="1:24">
      <c r="A18" s="54"/>
      <c r="B18" s="54"/>
      <c r="C18" s="54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2"/>
      <c r="T18" s="52"/>
      <c r="U18" s="52"/>
      <c r="V18" s="52"/>
      <c r="W18" s="52"/>
      <c r="X18" s="52"/>
    </row>
    <row r="19" spans="1:24">
      <c r="A19" s="54"/>
      <c r="B19" s="54"/>
      <c r="C19" s="54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52"/>
      <c r="T19" s="52"/>
      <c r="U19" s="52"/>
      <c r="V19" s="52"/>
      <c r="W19" s="52"/>
      <c r="X19" s="52"/>
    </row>
    <row r="20" spans="1:24">
      <c r="A20" s="54"/>
      <c r="B20" s="54"/>
      <c r="C20" s="54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52"/>
      <c r="T20" s="52"/>
      <c r="U20" s="52"/>
      <c r="V20" s="52"/>
      <c r="W20" s="52"/>
      <c r="X20" s="52"/>
    </row>
    <row r="21" spans="1:24">
      <c r="A21" s="54"/>
      <c r="B21" s="54"/>
      <c r="C21" s="54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52"/>
      <c r="T21" s="52"/>
      <c r="U21" s="52"/>
      <c r="V21" s="52"/>
      <c r="W21" s="52"/>
      <c r="X21" s="52"/>
    </row>
    <row r="22" spans="1:24">
      <c r="A22" s="54"/>
      <c r="B22" s="54"/>
      <c r="C22" s="54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52"/>
      <c r="T22" s="52"/>
      <c r="U22" s="52"/>
      <c r="V22" s="52"/>
      <c r="W22" s="52"/>
      <c r="X22" s="52"/>
    </row>
    <row r="23" spans="1:24">
      <c r="A23" s="54"/>
      <c r="B23" s="54"/>
      <c r="C23" s="54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52"/>
      <c r="T23" s="52"/>
      <c r="U23" s="52"/>
      <c r="V23" s="52"/>
      <c r="W23" s="52"/>
      <c r="X23" s="52"/>
    </row>
    <row r="24" spans="1:24">
      <c r="A24" s="54"/>
      <c r="B24" s="54"/>
      <c r="C24" s="54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52"/>
      <c r="T24" s="52"/>
      <c r="U24" s="52"/>
      <c r="V24" s="52"/>
      <c r="W24" s="52"/>
      <c r="X24" s="52"/>
    </row>
    <row r="25" spans="1:24">
      <c r="A25" s="54"/>
      <c r="B25" s="54"/>
      <c r="C25" s="54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52"/>
      <c r="T25" s="52"/>
      <c r="U25" s="52"/>
      <c r="V25" s="52"/>
      <c r="W25" s="52"/>
      <c r="X25" s="52"/>
    </row>
    <row r="26" spans="1:24">
      <c r="A26" s="54"/>
      <c r="B26" s="54"/>
      <c r="C26" s="54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52"/>
      <c r="T26" s="52"/>
      <c r="U26" s="52"/>
      <c r="V26" s="52"/>
      <c r="W26" s="52"/>
      <c r="X26" s="52"/>
    </row>
    <row r="27" spans="1:24">
      <c r="A27" s="54"/>
      <c r="B27" s="54"/>
      <c r="C27" s="54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52"/>
      <c r="T27" s="52"/>
      <c r="U27" s="52"/>
      <c r="V27" s="52"/>
      <c r="W27" s="52"/>
      <c r="X27" s="52"/>
    </row>
    <row r="28" spans="1:24">
      <c r="A28" s="54"/>
      <c r="B28" s="54"/>
      <c r="C28" s="54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52"/>
      <c r="T28" s="52"/>
      <c r="U28" s="52"/>
      <c r="V28" s="52"/>
      <c r="W28" s="52"/>
      <c r="X28" s="52"/>
    </row>
    <row r="29" spans="1:24">
      <c r="A29" s="54"/>
      <c r="B29" s="54"/>
      <c r="C29" s="54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52"/>
      <c r="T29" s="52"/>
      <c r="U29" s="52"/>
      <c r="V29" s="52"/>
      <c r="W29" s="52"/>
      <c r="X29" s="52"/>
    </row>
    <row r="30" spans="1:24">
      <c r="A30" s="54"/>
      <c r="B30" s="54"/>
      <c r="C30" s="54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52"/>
      <c r="T30" s="52"/>
      <c r="U30" s="52"/>
      <c r="V30" s="52"/>
      <c r="W30" s="52"/>
      <c r="X30" s="52"/>
    </row>
    <row r="31" spans="1:24">
      <c r="A31" s="54"/>
      <c r="B31" s="54"/>
      <c r="C31" s="54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52"/>
      <c r="T31" s="52"/>
      <c r="U31" s="52"/>
      <c r="V31" s="52"/>
      <c r="W31" s="52"/>
      <c r="X31" s="52"/>
    </row>
    <row r="32" spans="1:24">
      <c r="A32" s="54"/>
      <c r="B32" s="54"/>
      <c r="C32" s="54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52"/>
      <c r="T32" s="52"/>
      <c r="U32" s="52"/>
      <c r="V32" s="52"/>
      <c r="W32" s="52"/>
      <c r="X32" s="52"/>
    </row>
    <row r="33" spans="1:24">
      <c r="A33" s="54"/>
      <c r="B33" s="54"/>
      <c r="C33" s="54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52"/>
      <c r="T33" s="52"/>
      <c r="U33" s="52"/>
      <c r="V33" s="52"/>
      <c r="W33" s="52"/>
      <c r="X33" s="52"/>
    </row>
    <row r="34" spans="1:24">
      <c r="A34" s="54"/>
      <c r="B34" s="54"/>
      <c r="C34" s="54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52"/>
      <c r="T34" s="52"/>
      <c r="U34" s="52"/>
      <c r="V34" s="52"/>
      <c r="W34" s="52"/>
      <c r="X34" s="52"/>
    </row>
    <row r="35" spans="1:24">
      <c r="A35" s="54"/>
      <c r="B35" s="54"/>
      <c r="C35" s="54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2"/>
      <c r="T35" s="52"/>
      <c r="U35" s="52"/>
      <c r="V35" s="52"/>
      <c r="W35" s="52"/>
      <c r="X35" s="52"/>
    </row>
  </sheetData>
  <mergeCells count="2">
    <mergeCell ref="A2:R2"/>
    <mergeCell ref="A3:R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C776-891F-455C-A623-DE8BE47F5199}">
  <dimension ref="A1:V34"/>
  <sheetViews>
    <sheetView showGridLines="0" zoomScale="88" zoomScaleNormal="88" workbookViewId="0">
      <selection activeCell="V9" sqref="V9"/>
    </sheetView>
  </sheetViews>
  <sheetFormatPr defaultRowHeight="14.4"/>
  <cols>
    <col min="2" max="2" width="10.6640625" customWidth="1"/>
  </cols>
  <sheetData>
    <row r="1" spans="1:22" ht="14.4" customHeight="1">
      <c r="A1" s="87" t="s">
        <v>1515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4"/>
      <c r="V1" s="84"/>
    </row>
    <row r="2" spans="1:22" ht="14.4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4"/>
      <c r="V2" s="84"/>
    </row>
    <row r="3" spans="1:22" ht="21">
      <c r="A3" s="88" t="s">
        <v>1542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5"/>
      <c r="V3" s="85"/>
    </row>
    <row r="4" spans="1:22">
      <c r="A4" s="54"/>
      <c r="B4" s="54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</row>
    <row r="5" spans="1:22">
      <c r="A5" s="54"/>
      <c r="B5" s="54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</row>
    <row r="6" spans="1:22">
      <c r="A6" s="54"/>
      <c r="B6" s="54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</row>
    <row r="7" spans="1:22">
      <c r="A7" s="54"/>
      <c r="B7" s="54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</row>
    <row r="8" spans="1:22">
      <c r="A8" s="54"/>
      <c r="B8" s="54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</row>
    <row r="9" spans="1:22">
      <c r="A9" s="54"/>
      <c r="B9" s="54"/>
      <c r="C9" s="86"/>
      <c r="D9" s="86"/>
      <c r="E9" s="86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</row>
    <row r="10" spans="1:22">
      <c r="A10" s="54"/>
      <c r="B10" s="54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</row>
    <row r="11" spans="1:22">
      <c r="A11" s="54"/>
      <c r="B11" s="54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</row>
    <row r="12" spans="1:22">
      <c r="A12" s="54"/>
      <c r="B12" s="54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</row>
    <row r="13" spans="1:22">
      <c r="A13" s="54"/>
      <c r="B13" s="54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</row>
    <row r="14" spans="1:22">
      <c r="A14" s="54"/>
      <c r="B14" s="54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</row>
    <row r="15" spans="1:22">
      <c r="A15" s="54"/>
      <c r="B15" s="54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</row>
    <row r="16" spans="1:22">
      <c r="A16" s="54"/>
      <c r="B16" s="54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</row>
    <row r="17" spans="1:20">
      <c r="A17" s="54"/>
      <c r="B17" s="54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</row>
    <row r="18" spans="1:20">
      <c r="A18" s="54"/>
      <c r="B18" s="54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</row>
    <row r="19" spans="1:20">
      <c r="A19" s="54"/>
      <c r="B19" s="54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</row>
    <row r="20" spans="1:20">
      <c r="A20" s="54"/>
      <c r="B20" s="54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</row>
    <row r="21" spans="1:20">
      <c r="A21" s="54"/>
      <c r="B21" s="54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</row>
    <row r="22" spans="1:20">
      <c r="A22" s="54"/>
      <c r="B22" s="54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</row>
    <row r="23" spans="1:20">
      <c r="A23" s="54"/>
      <c r="B23" s="54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</row>
    <row r="24" spans="1:20">
      <c r="A24" s="54"/>
      <c r="B24" s="54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</row>
    <row r="25" spans="1:20">
      <c r="A25" s="54"/>
      <c r="B25" s="54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</row>
    <row r="26" spans="1:20">
      <c r="A26" s="54"/>
      <c r="B26" s="54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</row>
    <row r="27" spans="1:20">
      <c r="A27" s="54"/>
      <c r="B27" s="54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</row>
    <row r="28" spans="1:20">
      <c r="A28" s="54"/>
      <c r="B28" s="54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</row>
    <row r="29" spans="1:20">
      <c r="A29" s="54"/>
      <c r="B29" s="54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</row>
    <row r="30" spans="1:20">
      <c r="A30" s="54"/>
      <c r="B30" s="54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</row>
    <row r="31" spans="1:20">
      <c r="A31" s="54"/>
      <c r="B31" s="54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</row>
    <row r="32" spans="1:20">
      <c r="A32" s="54"/>
      <c r="B32" s="54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</row>
    <row r="33" spans="1:20">
      <c r="A33" s="54"/>
      <c r="B33" s="54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</row>
    <row r="34" spans="1:20">
      <c r="A34" s="54"/>
      <c r="B34" s="54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</row>
  </sheetData>
  <mergeCells count="3">
    <mergeCell ref="C9:E9"/>
    <mergeCell ref="A1:T2"/>
    <mergeCell ref="A3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Employee_Master</vt:lpstr>
      <vt:lpstr>Payroll_Data</vt:lpstr>
      <vt:lpstr>Attendance_Data</vt:lpstr>
      <vt:lpstr>ATTENDANCE DATA</vt:lpstr>
      <vt:lpstr>Payroll_main</vt:lpstr>
      <vt:lpstr>Payroll_Department</vt:lpstr>
      <vt:lpstr>Payroll_Cost</vt:lpstr>
      <vt:lpstr>Payroll_Forecast</vt:lpstr>
      <vt:lpstr>PAYROLL ANALYSIS PIVOT TABLE</vt:lpstr>
      <vt:lpstr>ATTENDANCE ANALYSIS PIVOT TABLE</vt:lpstr>
      <vt:lpstr>HR OVERVIEW PIVOT TABLE</vt:lpstr>
      <vt:lpstr>HR DASHBOARD</vt:lpstr>
      <vt:lpstr>ATTENDANCE DASHBOARD</vt:lpstr>
      <vt:lpstr>PAYROLL DASHBOARD</vt:lpstr>
      <vt:lpstr>INSIGHTS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ਨਵਨੀਤ ਸਿੰਘ</cp:lastModifiedBy>
  <dcterms:created xsi:type="dcterms:W3CDTF">2026-06-23T09:07:05Z</dcterms:created>
  <dcterms:modified xsi:type="dcterms:W3CDTF">2026-10-09T11:44:58Z</dcterms:modified>
</cp:coreProperties>
</file>