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65416" yWindow="65416" windowWidth="20730" windowHeight="11160" activeTab="0"/>
  </bookViews>
  <sheets>
    <sheet name="Due" sheetId="1" r:id="rId3"/>
    <sheet name="Lapsed" sheetId="2" r:id="rId4"/>
    <sheet name="Paid" sheetId="3" r:id="rId5"/>
  </sheets>
  <definedNames/>
  <calcPr fullCalcOnLoad="1"/>
</workbook>
</file>

<file path=xl/calcChain.xml><?xml version="1.0" encoding="utf-8"?>
<calcChain xmlns="http://schemas.openxmlformats.org/spreadsheetml/2006/main">
  <c r="AB2" i="1" l="1"/>
</calcChain>
</file>

<file path=xl/sharedStrings.xml><?xml version="1.0" encoding="utf-8"?>
<sst xmlns="http://schemas.openxmlformats.org/spreadsheetml/2006/main" count="180" uniqueCount="82">
  <si>
    <t>Policy No</t>
  </si>
  <si>
    <t>CODE</t>
  </si>
  <si>
    <t>Company Name</t>
  </si>
  <si>
    <t>Status</t>
  </si>
  <si>
    <t>Location</t>
  </si>
  <si>
    <t>Client Name</t>
  </si>
  <si>
    <t>Premium Amount</t>
  </si>
  <si>
    <t>Payment Type</t>
  </si>
  <si>
    <t>Sum Assured</t>
  </si>
  <si>
    <t>Due Date</t>
  </si>
  <si>
    <t>Address 1</t>
  </si>
  <si>
    <t>Address 2</t>
  </si>
  <si>
    <t>Address 3</t>
  </si>
  <si>
    <t>Address 4</t>
  </si>
  <si>
    <t>Address 5</t>
  </si>
  <si>
    <t>City</t>
  </si>
  <si>
    <t>Pincode</t>
  </si>
  <si>
    <t>Telephone 1</t>
  </si>
  <si>
    <t>Telephone 2</t>
  </si>
  <si>
    <t>Mobile No</t>
  </si>
  <si>
    <t>Product Name</t>
  </si>
  <si>
    <t>Doc</t>
  </si>
  <si>
    <t>Frequency</t>
  </si>
  <si>
    <t>Policy Term</t>
  </si>
  <si>
    <t>Premium Policy Term</t>
  </si>
  <si>
    <t>Net Premium</t>
  </si>
  <si>
    <t>Last Receive Date</t>
  </si>
  <si>
    <t>ds</t>
  </si>
  <si>
    <t>fs</t>
  </si>
  <si>
    <t>Imp date</t>
  </si>
  <si>
    <t>BAJAJ A</t>
  </si>
  <si>
    <t>Bajaj Allianz Insurance Co Ltd.</t>
  </si>
  <si>
    <t>Due</t>
  </si>
  <si>
    <t>CHANDRA SHEKHAR  HALWAI</t>
  </si>
  <si>
    <t>ECS</t>
  </si>
  <si>
    <t>LIFE_ACE</t>
  </si>
  <si>
    <t>Annual</t>
  </si>
  <si>
    <t>AJAY DEV</t>
  </si>
  <si>
    <t>Non ECS</t>
  </si>
  <si>
    <t>INCOME_SINGLE_LIFE</t>
  </si>
  <si>
    <t>RITIK</t>
  </si>
  <si>
    <t>LIFELONG_ASSURE</t>
  </si>
  <si>
    <t>SALLU</t>
  </si>
  <si>
    <t>EXTRA_INCOME</t>
  </si>
  <si>
    <t>Quarterly</t>
  </si>
  <si>
    <t>SEBU</t>
  </si>
  <si>
    <t>POS_GOAL_SURAKSHA</t>
  </si>
  <si>
    <t>SANJU</t>
  </si>
  <si>
    <t>LIFE_INCOME</t>
  </si>
  <si>
    <t>Premium Amount or OS Amount</t>
  </si>
  <si>
    <t>FUP Date</t>
  </si>
  <si>
    <t>Mobile</t>
  </si>
  <si>
    <t>Premium</t>
  </si>
  <si>
    <t xml:space="preserve">Due Date </t>
  </si>
  <si>
    <t>COI Requirements</t>
  </si>
  <si>
    <t>UW Requirements</t>
  </si>
  <si>
    <t>RI/Termination Date</t>
  </si>
  <si>
    <t>Last Rec Date</t>
  </si>
  <si>
    <t>AEGON</t>
  </si>
  <si>
    <t>Aegon Life Insurance Co Ltd</t>
  </si>
  <si>
    <t>Lapsed</t>
  </si>
  <si>
    <t>GANESH  ADIGA</t>
  </si>
  <si>
    <t>Bandhan Life Premium Gain Plus</t>
  </si>
  <si>
    <t>LALITHA  N</t>
  </si>
  <si>
    <t>Monthly</t>
  </si>
  <si>
    <t>V R NAGARAJAN</t>
  </si>
  <si>
    <t>Aegon Life Level Term Plan</t>
  </si>
  <si>
    <t>SHAILESH SURYA NAIK</t>
  </si>
  <si>
    <t>SAURABH  TEKRIWAL</t>
  </si>
  <si>
    <t>Bandhan Life iMaximize Insurance  Plan Option 1</t>
  </si>
  <si>
    <t>Code</t>
  </si>
  <si>
    <t>Total Premium Amount</t>
  </si>
  <si>
    <t>Last Payment Date</t>
  </si>
  <si>
    <t>Net Amount</t>
  </si>
  <si>
    <t>Premium Type</t>
  </si>
  <si>
    <t>Modal Amount</t>
  </si>
  <si>
    <t>Next Due Date</t>
  </si>
  <si>
    <t>Mode</t>
  </si>
  <si>
    <t>DOC</t>
  </si>
  <si>
    <t>Received date</t>
  </si>
  <si>
    <t>Paid</t>
  </si>
  <si>
    <t>Half Yearly</t>
  </si>
</sst>
</file>

<file path=xl/styles.xml><?xml version="1.0" encoding="utf-8"?>
<styleSheet xmlns="http://schemas.openxmlformats.org/spreadsheetml/2006/main">
  <numFmts count="4">
    <numFmt numFmtId="164" formatCode="[$-409]d/mmm/yy"/>
    <numFmt numFmtId="165" formatCode="[$-409]d/mmm/yy;@"/>
    <numFmt numFmtId="166" formatCode="00000000"/>
    <numFmt numFmtId="167" formatCode="[$-F400]h:mm:ss\ AM/PM"/>
  </numFmts>
  <fonts count="12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8"/>
      <color indexed="8"/>
      <name val="Times New Roman"/>
      <family val="1"/>
    </font>
    <font>
      <b/>
      <sz val="8"/>
      <color indexed="10"/>
      <name val="Times New Roman"/>
      <family val="1"/>
    </font>
    <font>
      <b/>
      <sz val="8"/>
      <color indexed="34"/>
      <name val="Times New Roman"/>
      <family val="1"/>
    </font>
    <font>
      <sz val="8"/>
      <color indexed="8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DBDBDB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>
      <alignment/>
      <protection/>
    </xf>
  </cellStyleXfs>
  <cellXfs count="41">
    <xf numFmtId="0" fontId="0" fillId="0" borderId="0" xfId="0" applyFont="1" applyAlignment="1">
      <alignment/>
    </xf>
    <xf numFmtId="49" fontId="3" fillId="2" borderId="1" xfId="0" applyNumberFormat="1" applyFont="1" applyFill="1" applyBorder="1" applyAlignment="1">
      <alignment horizontal="left" vertical="top"/>
    </xf>
    <xf numFmtId="1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15" fontId="3" fillId="3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/>
    </xf>
    <xf numFmtId="1" fontId="5" fillId="5" borderId="1" xfId="0" applyNumberFormat="1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left"/>
    </xf>
    <xf numFmtId="2" fontId="11" fillId="3" borderId="1" xfId="0" applyNumberFormat="1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5" fontId="10" fillId="0" borderId="1" xfId="0" applyNumberFormat="1" applyFont="1" applyBorder="1" applyAlignment="1">
      <alignment horizontal="left"/>
    </xf>
    <xf numFmtId="15" fontId="10" fillId="0" borderId="1" xfId="0" applyNumberFormat="1" applyFont="1" applyBorder="1" applyAlignment="1">
      <alignment horizontal="left" vertical="center"/>
    </xf>
    <xf numFmtId="49" fontId="3" fillId="2" borderId="2" xfId="0" applyNumberFormat="1" applyFont="1" applyFill="1" applyBorder="1" applyAlignment="1">
      <alignment vertical="top"/>
    </xf>
    <xf numFmtId="49" fontId="3" fillId="2" borderId="2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1" fontId="3" fillId="2" borderId="2" xfId="0" applyNumberFormat="1" applyFont="1" applyFill="1" applyBorder="1" applyAlignment="1">
      <alignment horizontal="left" vertical="top"/>
    </xf>
    <xf numFmtId="165" fontId="4" fillId="3" borderId="2" xfId="0" applyNumberFormat="1" applyFont="1" applyFill="1" applyBorder="1" applyAlignment="1">
      <alignment horizontal="left" vertical="top"/>
    </xf>
    <xf numFmtId="165" fontId="3" fillId="2" borderId="2" xfId="0" applyNumberFormat="1" applyFont="1" applyFill="1" applyBorder="1" applyAlignment="1">
      <alignment horizontal="left" vertical="top"/>
    </xf>
    <xf numFmtId="1" fontId="4" fillId="3" borderId="2" xfId="0" applyNumberFormat="1" applyFont="1" applyFill="1" applyBorder="1" applyAlignment="1">
      <alignment horizontal="left" vertical="center"/>
    </xf>
    <xf numFmtId="165" fontId="4" fillId="3" borderId="2" xfId="0" applyNumberFormat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165" fontId="6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/>
    </xf>
    <xf numFmtId="1" fontId="10" fillId="0" borderId="2" xfId="0" applyNumberFormat="1" applyFont="1" applyBorder="1" applyAlignment="1">
      <alignment/>
    </xf>
    <xf numFmtId="49" fontId="6" fillId="0" borderId="2" xfId="0" applyNumberFormat="1" applyFont="1" applyBorder="1" applyAlignment="1">
      <alignment horizontal="left"/>
    </xf>
    <xf numFmtId="0" fontId="9" fillId="0" borderId="2" xfId="20" applyFont="1" applyBorder="1" applyAlignment="1">
      <alignment horizontal="left"/>
      <protection/>
    </xf>
    <xf numFmtId="0" fontId="10" fillId="0" borderId="2" xfId="0" applyFont="1" applyBorder="1" applyAlignment="1">
      <alignment/>
    </xf>
    <xf numFmtId="15" fontId="10" fillId="0" borderId="2" xfId="0" applyNumberFormat="1" applyFont="1" applyBorder="1" applyAlignment="1">
      <alignment/>
    </xf>
    <xf numFmtId="15" fontId="9" fillId="0" borderId="2" xfId="20" applyNumberFormat="1" applyFont="1" applyBorder="1" applyAlignment="1">
      <alignment horizontal="left"/>
      <protection/>
    </xf>
    <xf numFmtId="166" fontId="3" fillId="6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1" fontId="3" fillId="6" borderId="1" xfId="0" applyNumberFormat="1" applyFont="1" applyFill="1" applyBorder="1" applyAlignment="1">
      <alignment horizontal="left"/>
    </xf>
    <xf numFmtId="167" fontId="3" fillId="6" borderId="1" xfId="0" applyNumberFormat="1" applyFont="1" applyFill="1" applyBorder="1" applyAlignment="1">
      <alignment horizontal="left"/>
    </xf>
    <xf numFmtId="164" fontId="3" fillId="6" borderId="1" xfId="0" applyNumberFormat="1" applyFont="1" applyFill="1" applyBorder="1" applyAlignment="1">
      <alignment horizontal="left"/>
    </xf>
    <xf numFmtId="1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Style 1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2cd71f6-e870-4942-8821-dc0040818e92}">
  <dimension ref="A1:AD7"/>
  <sheetViews>
    <sheetView tabSelected="1" workbookViewId="0" topLeftCell="A1">
      <selection pane="topLeft" activeCell="E15" sqref="E15"/>
    </sheetView>
  </sheetViews>
  <sheetFormatPr defaultRowHeight="15"/>
  <sheetData>
    <row r="1" spans="1:30" ht="1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 t="s">
        <v>21</v>
      </c>
      <c r="W1" s="3" t="s">
        <v>22</v>
      </c>
      <c r="X1" s="1" t="s">
        <v>23</v>
      </c>
      <c r="Y1" s="1" t="s">
        <v>24</v>
      </c>
      <c r="Z1" s="6" t="s">
        <v>25</v>
      </c>
      <c r="AA1" s="7" t="s">
        <v>26</v>
      </c>
      <c r="AB1" s="8" t="s">
        <v>27</v>
      </c>
      <c r="AC1" s="9" t="s">
        <v>28</v>
      </c>
      <c r="AD1" s="10" t="s">
        <v>29</v>
      </c>
    </row>
    <row r="2" spans="1:30" ht="15">
      <c r="A2" s="11">
        <v>577095470</v>
      </c>
      <c r="B2" s="11" t="s">
        <v>30</v>
      </c>
      <c r="C2" s="10" t="s">
        <v>31</v>
      </c>
      <c r="D2" s="10" t="s">
        <v>32</v>
      </c>
      <c r="E2" s="10"/>
      <c r="F2" s="10" t="s">
        <v>33</v>
      </c>
      <c r="G2" s="12">
        <v>34261.44</v>
      </c>
      <c r="H2" s="13" t="s">
        <v>34</v>
      </c>
      <c r="I2" s="10"/>
      <c r="J2" s="14">
        <v>45592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 t="s">
        <v>35</v>
      </c>
      <c r="V2" s="14">
        <v>45226</v>
      </c>
      <c r="W2" s="10" t="s">
        <v>36</v>
      </c>
      <c r="X2" s="11">
        <v>40</v>
      </c>
      <c r="Y2" s="11">
        <v>10</v>
      </c>
      <c r="Z2" s="12">
        <v>33492.480000000003</v>
      </c>
      <c r="AA2" s="15">
        <v>45551</v>
      </c>
      <c r="AB2" s="8">
        <f t="shared" si="0" ref="AB2:AB7">(J2-V2)/365</f>
        <v>1.0027397260273974</v>
      </c>
      <c r="AC2" s="8">
        <f t="shared" si="1" ref="AC2:AC7">Y2-AB2</f>
        <v>8.9972602739726035</v>
      </c>
      <c r="AD2" s="15">
        <v>45551</v>
      </c>
    </row>
    <row r="3" spans="1:30" ht="15">
      <c r="A3" s="11">
        <v>576641795</v>
      </c>
      <c r="B3" s="11" t="s">
        <v>30</v>
      </c>
      <c r="C3" s="10" t="s">
        <v>31</v>
      </c>
      <c r="D3" s="10" t="s">
        <v>32</v>
      </c>
      <c r="E3" s="10"/>
      <c r="F3" s="10" t="s">
        <v>37</v>
      </c>
      <c r="G3" s="12">
        <v>102738.76</v>
      </c>
      <c r="H3" s="13" t="s">
        <v>38</v>
      </c>
      <c r="I3" s="10"/>
      <c r="J3" s="14">
        <v>45586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 t="s">
        <v>39</v>
      </c>
      <c r="V3" s="14">
        <v>45220</v>
      </c>
      <c r="W3" s="10" t="s">
        <v>36</v>
      </c>
      <c r="X3" s="11">
        <v>36</v>
      </c>
      <c r="Y3" s="11">
        <v>7</v>
      </c>
      <c r="Z3" s="12">
        <v>100478</v>
      </c>
      <c r="AA3" s="15">
        <v>45551</v>
      </c>
      <c r="AB3" s="8">
        <f t="shared" si="0"/>
        <v>1.0027397260273974</v>
      </c>
      <c r="AC3" s="8">
        <f t="shared" si="1"/>
        <v>5.9972602739726026</v>
      </c>
      <c r="AD3" s="15">
        <v>45551</v>
      </c>
    </row>
    <row r="4" spans="1:30" ht="15">
      <c r="A4" s="11">
        <v>577031842</v>
      </c>
      <c r="B4" s="11" t="s">
        <v>30</v>
      </c>
      <c r="C4" s="10" t="s">
        <v>31</v>
      </c>
      <c r="D4" s="10" t="s">
        <v>32</v>
      </c>
      <c r="E4" s="10"/>
      <c r="F4" s="10" t="s">
        <v>40</v>
      </c>
      <c r="G4" s="12">
        <v>37182.19</v>
      </c>
      <c r="H4" s="13" t="s">
        <v>38</v>
      </c>
      <c r="I4" s="10"/>
      <c r="J4" s="14">
        <v>45590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 t="s">
        <v>41</v>
      </c>
      <c r="V4" s="14">
        <v>45224</v>
      </c>
      <c r="W4" s="10" t="s">
        <v>36</v>
      </c>
      <c r="X4" s="11">
        <v>57</v>
      </c>
      <c r="Y4" s="11">
        <v>10</v>
      </c>
      <c r="Z4" s="12">
        <v>36364</v>
      </c>
      <c r="AA4" s="15">
        <v>45551</v>
      </c>
      <c r="AB4" s="8">
        <f t="shared" si="0"/>
        <v>1.0027397260273974</v>
      </c>
      <c r="AC4" s="8">
        <f t="shared" si="1"/>
        <v>8.9972602739726035</v>
      </c>
      <c r="AD4" s="15">
        <v>45551</v>
      </c>
    </row>
    <row r="5" spans="1:30" ht="15">
      <c r="A5" s="11">
        <v>547063121</v>
      </c>
      <c r="B5" s="11" t="s">
        <v>30</v>
      </c>
      <c r="C5" s="10" t="s">
        <v>31</v>
      </c>
      <c r="D5" s="10" t="s">
        <v>32</v>
      </c>
      <c r="E5" s="10"/>
      <c r="F5" s="10" t="s">
        <v>42</v>
      </c>
      <c r="G5" s="12">
        <v>639062.50</v>
      </c>
      <c r="H5" s="13" t="s">
        <v>38</v>
      </c>
      <c r="I5" s="10"/>
      <c r="J5" s="14">
        <v>45593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 t="s">
        <v>43</v>
      </c>
      <c r="V5" s="14">
        <v>44954</v>
      </c>
      <c r="W5" s="10" t="s">
        <v>44</v>
      </c>
      <c r="X5" s="11">
        <v>28</v>
      </c>
      <c r="Y5" s="11">
        <v>12</v>
      </c>
      <c r="Z5" s="12">
        <v>625000</v>
      </c>
      <c r="AA5" s="15">
        <v>45551</v>
      </c>
      <c r="AB5" s="8">
        <f t="shared" si="0"/>
        <v>1.7506849315068493</v>
      </c>
      <c r="AC5" s="8">
        <f t="shared" si="1"/>
        <v>10.24931506849315</v>
      </c>
      <c r="AD5" s="15">
        <v>45551</v>
      </c>
    </row>
    <row r="6" spans="1:30" ht="15">
      <c r="A6" s="11">
        <v>577289510</v>
      </c>
      <c r="B6" s="11" t="s">
        <v>30</v>
      </c>
      <c r="C6" s="10" t="s">
        <v>31</v>
      </c>
      <c r="D6" s="10" t="s">
        <v>32</v>
      </c>
      <c r="E6" s="10"/>
      <c r="F6" s="10" t="s">
        <v>45</v>
      </c>
      <c r="G6" s="12">
        <v>25562.50</v>
      </c>
      <c r="H6" s="13" t="s">
        <v>34</v>
      </c>
      <c r="I6" s="10"/>
      <c r="J6" s="14">
        <v>45593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 t="s">
        <v>46</v>
      </c>
      <c r="V6" s="14">
        <v>45227</v>
      </c>
      <c r="W6" s="10" t="s">
        <v>36</v>
      </c>
      <c r="X6" s="11">
        <v>15</v>
      </c>
      <c r="Y6" s="11">
        <v>7</v>
      </c>
      <c r="Z6" s="12">
        <v>25000</v>
      </c>
      <c r="AA6" s="15">
        <v>45551</v>
      </c>
      <c r="AB6" s="8">
        <f t="shared" si="0"/>
        <v>1.0027397260273974</v>
      </c>
      <c r="AC6" s="8">
        <f t="shared" si="1"/>
        <v>5.9972602739726026</v>
      </c>
      <c r="AD6" s="15">
        <v>45551</v>
      </c>
    </row>
    <row r="7" spans="1:30" ht="15">
      <c r="A7" s="11">
        <v>576655340</v>
      </c>
      <c r="B7" s="11" t="s">
        <v>30</v>
      </c>
      <c r="C7" s="10" t="s">
        <v>31</v>
      </c>
      <c r="D7" s="10" t="s">
        <v>32</v>
      </c>
      <c r="E7" s="10"/>
      <c r="F7" s="10" t="s">
        <v>47</v>
      </c>
      <c r="G7" s="12">
        <v>27587.82</v>
      </c>
      <c r="H7" s="13" t="s">
        <v>34</v>
      </c>
      <c r="I7" s="10"/>
      <c r="J7" s="14">
        <v>45586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 t="s">
        <v>48</v>
      </c>
      <c r="V7" s="14">
        <v>45220</v>
      </c>
      <c r="W7" s="10" t="s">
        <v>36</v>
      </c>
      <c r="X7" s="11">
        <v>22</v>
      </c>
      <c r="Y7" s="11">
        <v>10</v>
      </c>
      <c r="Z7" s="12">
        <v>26980.76</v>
      </c>
      <c r="AA7" s="15">
        <v>45551</v>
      </c>
      <c r="AB7" s="8">
        <f t="shared" si="0"/>
        <v>1.0027397260273974</v>
      </c>
      <c r="AC7" s="8">
        <f t="shared" si="1"/>
        <v>8.9972602739726035</v>
      </c>
      <c r="AD7" s="15">
        <v>45551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3c51ce7-9700-4c7c-a6aa-2bcd9c491653}">
  <dimension ref="A1:AE6"/>
  <sheetViews>
    <sheetView workbookViewId="0" topLeftCell="A1"/>
  </sheetViews>
  <sheetFormatPr defaultRowHeight="15"/>
  <cols>
    <col min="1" max="1" width="11.2857142857143" bestFit="1" customWidth="1"/>
  </cols>
  <sheetData>
    <row r="1" spans="1:31" ht="1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9" t="s">
        <v>49</v>
      </c>
      <c r="H1" s="18" t="s">
        <v>7</v>
      </c>
      <c r="I1" s="19" t="s">
        <v>8</v>
      </c>
      <c r="J1" s="20" t="s">
        <v>50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8" t="s">
        <v>15</v>
      </c>
      <c r="Q1" s="17" t="s">
        <v>16</v>
      </c>
      <c r="R1" s="17" t="s">
        <v>17</v>
      </c>
      <c r="S1" s="17" t="s">
        <v>18</v>
      </c>
      <c r="T1" s="17" t="s">
        <v>51</v>
      </c>
      <c r="U1" s="18" t="s">
        <v>20</v>
      </c>
      <c r="V1" s="21" t="s">
        <v>21</v>
      </c>
      <c r="W1" s="18" t="s">
        <v>22</v>
      </c>
      <c r="X1" s="17" t="s">
        <v>23</v>
      </c>
      <c r="Y1" s="17" t="s">
        <v>24</v>
      </c>
      <c r="Z1" s="22" t="s">
        <v>52</v>
      </c>
      <c r="AA1" s="23" t="s">
        <v>53</v>
      </c>
      <c r="AB1" s="24" t="s">
        <v>54</v>
      </c>
      <c r="AC1" s="24" t="s">
        <v>55</v>
      </c>
      <c r="AD1" s="25" t="s">
        <v>56</v>
      </c>
      <c r="AE1" s="26" t="s">
        <v>57</v>
      </c>
    </row>
    <row r="2" spans="1:31" ht="15">
      <c r="A2" s="27">
        <v>91211247841</v>
      </c>
      <c r="B2" s="28" t="s">
        <v>58</v>
      </c>
      <c r="C2" s="29" t="s">
        <v>59</v>
      </c>
      <c r="D2" s="29" t="s">
        <v>60</v>
      </c>
      <c r="E2" s="30"/>
      <c r="F2" s="30" t="s">
        <v>61</v>
      </c>
      <c r="G2" s="30">
        <v>40000</v>
      </c>
      <c r="H2" s="30" t="s">
        <v>38</v>
      </c>
      <c r="I2" s="30">
        <v>100000</v>
      </c>
      <c r="J2" s="31">
        <v>44930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 t="s">
        <v>62</v>
      </c>
      <c r="V2" s="31">
        <v>40182</v>
      </c>
      <c r="W2" s="30" t="s">
        <v>36</v>
      </c>
      <c r="X2" s="30">
        <v>20</v>
      </c>
      <c r="Y2" s="30">
        <v>20</v>
      </c>
      <c r="Z2" s="30">
        <v>20000</v>
      </c>
      <c r="AA2" s="31">
        <v>44930</v>
      </c>
      <c r="AB2" s="30"/>
      <c r="AC2" s="28"/>
      <c r="AD2" s="29"/>
      <c r="AE2" s="32">
        <v>45587</v>
      </c>
    </row>
    <row r="3" spans="1:31" ht="15">
      <c r="A3" s="27">
        <v>100411846608</v>
      </c>
      <c r="B3" s="28" t="s">
        <v>58</v>
      </c>
      <c r="C3" s="29" t="s">
        <v>59</v>
      </c>
      <c r="D3" s="29" t="s">
        <v>60</v>
      </c>
      <c r="E3" s="30"/>
      <c r="F3" s="30" t="s">
        <v>63</v>
      </c>
      <c r="G3" s="30">
        <v>8000</v>
      </c>
      <c r="H3" s="30" t="s">
        <v>38</v>
      </c>
      <c r="I3" s="30">
        <v>240000</v>
      </c>
      <c r="J3" s="31">
        <v>45504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 t="s">
        <v>62</v>
      </c>
      <c r="V3" s="31">
        <v>40298</v>
      </c>
      <c r="W3" s="30" t="s">
        <v>64</v>
      </c>
      <c r="X3" s="30">
        <v>15</v>
      </c>
      <c r="Y3" s="30">
        <v>15</v>
      </c>
      <c r="Z3" s="30">
        <v>4000</v>
      </c>
      <c r="AA3" s="31">
        <v>45504</v>
      </c>
      <c r="AB3" s="30"/>
      <c r="AC3" s="28"/>
      <c r="AD3" s="29"/>
      <c r="AE3" s="32">
        <v>45587</v>
      </c>
    </row>
    <row r="4" spans="1:31" ht="15">
      <c r="A4" s="27">
        <v>100311550528</v>
      </c>
      <c r="B4" s="28" t="s">
        <v>58</v>
      </c>
      <c r="C4" s="29" t="s">
        <v>59</v>
      </c>
      <c r="D4" s="29" t="s">
        <v>60</v>
      </c>
      <c r="E4" s="30"/>
      <c r="F4" s="30" t="s">
        <v>65</v>
      </c>
      <c r="G4" s="30">
        <v>11764</v>
      </c>
      <c r="H4" s="30" t="s">
        <v>38</v>
      </c>
      <c r="I4" s="30">
        <v>500000</v>
      </c>
      <c r="J4" s="31">
        <v>44994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 t="s">
        <v>66</v>
      </c>
      <c r="V4" s="31">
        <v>40246</v>
      </c>
      <c r="W4" s="30" t="s">
        <v>36</v>
      </c>
      <c r="X4" s="30">
        <v>15</v>
      </c>
      <c r="Y4" s="30">
        <v>15</v>
      </c>
      <c r="Z4" s="30">
        <v>5882</v>
      </c>
      <c r="AA4" s="31">
        <v>44994</v>
      </c>
      <c r="AB4" s="30"/>
      <c r="AC4" s="28"/>
      <c r="AD4" s="29"/>
      <c r="AE4" s="32">
        <v>45587</v>
      </c>
    </row>
    <row r="5" spans="1:31" ht="15">
      <c r="A5" s="27">
        <v>100211522890</v>
      </c>
      <c r="B5" s="28" t="s">
        <v>58</v>
      </c>
      <c r="C5" s="29" t="s">
        <v>59</v>
      </c>
      <c r="D5" s="29" t="s">
        <v>60</v>
      </c>
      <c r="E5" s="30"/>
      <c r="F5" s="30" t="s">
        <v>67</v>
      </c>
      <c r="G5" s="30">
        <v>9806</v>
      </c>
      <c r="H5" s="30" t="s">
        <v>38</v>
      </c>
      <c r="I5" s="30">
        <v>3000000</v>
      </c>
      <c r="J5" s="31">
        <v>45356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 t="s">
        <v>66</v>
      </c>
      <c r="V5" s="31">
        <v>40242</v>
      </c>
      <c r="W5" s="30" t="s">
        <v>36</v>
      </c>
      <c r="X5" s="30">
        <v>25</v>
      </c>
      <c r="Y5" s="30">
        <v>25</v>
      </c>
      <c r="Z5" s="30">
        <v>9806</v>
      </c>
      <c r="AA5" s="31">
        <v>45356</v>
      </c>
      <c r="AB5" s="30"/>
      <c r="AC5" s="28"/>
      <c r="AD5" s="29"/>
      <c r="AE5" s="32">
        <v>45587</v>
      </c>
    </row>
    <row r="6" spans="1:31" ht="15">
      <c r="A6" s="27">
        <v>520031415992</v>
      </c>
      <c r="B6" s="28" t="s">
        <v>58</v>
      </c>
      <c r="C6" s="29" t="s">
        <v>59</v>
      </c>
      <c r="D6" s="29" t="s">
        <v>60</v>
      </c>
      <c r="E6" s="30"/>
      <c r="F6" s="30" t="s">
        <v>68</v>
      </c>
      <c r="G6" s="30">
        <v>15000</v>
      </c>
      <c r="H6" s="30" t="s">
        <v>38</v>
      </c>
      <c r="I6" s="30">
        <v>300000</v>
      </c>
      <c r="J6" s="31">
        <v>45406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 t="s">
        <v>69</v>
      </c>
      <c r="V6" s="31">
        <v>43914</v>
      </c>
      <c r="W6" s="30" t="s">
        <v>64</v>
      </c>
      <c r="X6" s="30">
        <v>20</v>
      </c>
      <c r="Y6" s="30">
        <v>10</v>
      </c>
      <c r="Z6" s="30">
        <v>2500</v>
      </c>
      <c r="AA6" s="31">
        <v>45406</v>
      </c>
      <c r="AB6" s="30"/>
      <c r="AC6" s="28"/>
      <c r="AD6" s="29"/>
      <c r="AE6" s="32">
        <v>45587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41932b4-4065-4a1b-b4fc-bbc529b9c8ec}">
  <dimension ref="A1:N8"/>
  <sheetViews>
    <sheetView workbookViewId="0" topLeftCell="A1"/>
  </sheetViews>
  <sheetFormatPr defaultRowHeight="15"/>
  <sheetData>
    <row r="1" spans="1:14" ht="15">
      <c r="A1" s="33" t="s">
        <v>0</v>
      </c>
      <c r="B1" s="34" t="s">
        <v>70</v>
      </c>
      <c r="C1" s="35" t="s">
        <v>71</v>
      </c>
      <c r="D1" s="36" t="s">
        <v>3</v>
      </c>
      <c r="E1" s="37" t="s">
        <v>72</v>
      </c>
      <c r="F1" s="38" t="s">
        <v>73</v>
      </c>
      <c r="G1" s="36" t="s">
        <v>74</v>
      </c>
      <c r="H1" s="37" t="s">
        <v>9</v>
      </c>
      <c r="I1" s="38" t="s">
        <v>75</v>
      </c>
      <c r="J1" s="39" t="s">
        <v>76</v>
      </c>
      <c r="K1" s="36" t="s">
        <v>22</v>
      </c>
      <c r="L1" s="36" t="s">
        <v>77</v>
      </c>
      <c r="M1" s="37" t="s">
        <v>78</v>
      </c>
      <c r="N1" s="40" t="s">
        <v>79</v>
      </c>
    </row>
    <row r="2" spans="1:14" ht="15">
      <c r="A2" s="12">
        <v>55977606</v>
      </c>
      <c r="B2" s="10" t="s">
        <v>30</v>
      </c>
      <c r="C2" s="12">
        <v>3000</v>
      </c>
      <c r="D2" s="10" t="s">
        <v>80</v>
      </c>
      <c r="E2" s="14">
        <v>45601</v>
      </c>
      <c r="F2" s="10">
        <v>3000</v>
      </c>
      <c r="G2" s="10"/>
      <c r="H2" s="14">
        <v>45600</v>
      </c>
      <c r="I2" s="10">
        <v>3000</v>
      </c>
      <c r="J2" s="14">
        <v>45630</v>
      </c>
      <c r="K2" s="10" t="s">
        <v>64</v>
      </c>
      <c r="L2" s="10" t="s">
        <v>34</v>
      </c>
      <c r="M2" s="14">
        <v>39298</v>
      </c>
      <c r="N2" s="14">
        <v>45604</v>
      </c>
    </row>
    <row r="3" spans="1:14" ht="15">
      <c r="A3" s="12">
        <v>339305973</v>
      </c>
      <c r="B3" s="10" t="s">
        <v>30</v>
      </c>
      <c r="C3" s="12">
        <v>39137.879999999997</v>
      </c>
      <c r="D3" s="10" t="s">
        <v>80</v>
      </c>
      <c r="E3" s="14">
        <v>45603</v>
      </c>
      <c r="F3" s="10">
        <v>38276.660000000003</v>
      </c>
      <c r="G3" s="10"/>
      <c r="H3" s="14">
        <v>45603</v>
      </c>
      <c r="I3" s="10">
        <v>39137.879999999997</v>
      </c>
      <c r="J3" s="14">
        <v>45968</v>
      </c>
      <c r="K3" s="10" t="s">
        <v>36</v>
      </c>
      <c r="L3" s="10" t="s">
        <v>34</v>
      </c>
      <c r="M3" s="14">
        <v>43046</v>
      </c>
      <c r="N3" s="14">
        <v>45604</v>
      </c>
    </row>
    <row r="4" spans="1:14" ht="15">
      <c r="A4" s="12">
        <v>345419162</v>
      </c>
      <c r="B4" s="10" t="s">
        <v>30</v>
      </c>
      <c r="C4" s="12">
        <v>12719</v>
      </c>
      <c r="D4" s="10" t="s">
        <v>80</v>
      </c>
      <c r="E4" s="14">
        <v>45602</v>
      </c>
      <c r="F4" s="10">
        <v>12438.69</v>
      </c>
      <c r="G4" s="10"/>
      <c r="H4" s="14">
        <v>45574</v>
      </c>
      <c r="I4" s="10">
        <v>12719</v>
      </c>
      <c r="J4" s="14">
        <v>45756</v>
      </c>
      <c r="K4" s="10" t="s">
        <v>81</v>
      </c>
      <c r="L4" s="10" t="s">
        <v>38</v>
      </c>
      <c r="M4" s="14">
        <v>43199</v>
      </c>
      <c r="N4" s="14">
        <v>45604</v>
      </c>
    </row>
    <row r="5" spans="1:14" ht="15">
      <c r="A5" s="12">
        <v>346189761</v>
      </c>
      <c r="B5" s="10" t="s">
        <v>30</v>
      </c>
      <c r="C5" s="12">
        <v>10322.58</v>
      </c>
      <c r="D5" s="10" t="s">
        <v>80</v>
      </c>
      <c r="E5" s="14">
        <v>45603</v>
      </c>
      <c r="F5" s="10">
        <v>10095.43</v>
      </c>
      <c r="G5" s="10"/>
      <c r="H5" s="14">
        <v>45593</v>
      </c>
      <c r="I5" s="10">
        <v>10322.58</v>
      </c>
      <c r="J5" s="14">
        <v>45775</v>
      </c>
      <c r="K5" s="10" t="s">
        <v>81</v>
      </c>
      <c r="L5" s="10" t="s">
        <v>34</v>
      </c>
      <c r="M5" s="14">
        <v>43218</v>
      </c>
      <c r="N5" s="14">
        <v>45604</v>
      </c>
    </row>
    <row r="6" spans="1:14" ht="15">
      <c r="A6" s="12">
        <v>368504374</v>
      </c>
      <c r="B6" s="10" t="s">
        <v>30</v>
      </c>
      <c r="C6" s="12">
        <v>11448</v>
      </c>
      <c r="D6" s="10" t="s">
        <v>80</v>
      </c>
      <c r="E6" s="14">
        <v>45603</v>
      </c>
      <c r="F6" s="10">
        <v>11196</v>
      </c>
      <c r="G6" s="10"/>
      <c r="H6" s="14">
        <v>45603</v>
      </c>
      <c r="I6" s="10">
        <v>11448</v>
      </c>
      <c r="J6" s="14">
        <v>45695</v>
      </c>
      <c r="K6" s="10" t="s">
        <v>44</v>
      </c>
      <c r="L6" s="10" t="s">
        <v>38</v>
      </c>
      <c r="M6" s="14">
        <v>43684</v>
      </c>
      <c r="N6" s="14">
        <v>45604</v>
      </c>
    </row>
    <row r="7" spans="1:14" ht="15">
      <c r="A7" s="12">
        <v>370734921</v>
      </c>
      <c r="B7" s="10" t="s">
        <v>30</v>
      </c>
      <c r="C7" s="12">
        <v>5112.50</v>
      </c>
      <c r="D7" s="10" t="s">
        <v>80</v>
      </c>
      <c r="E7" s="14">
        <v>45601</v>
      </c>
      <c r="F7" s="10">
        <v>5000</v>
      </c>
      <c r="G7" s="10"/>
      <c r="H7" s="14">
        <v>45601</v>
      </c>
      <c r="I7" s="10">
        <v>5112.50</v>
      </c>
      <c r="J7" s="14">
        <v>45631</v>
      </c>
      <c r="K7" s="10" t="s">
        <v>64</v>
      </c>
      <c r="L7" s="10" t="s">
        <v>34</v>
      </c>
      <c r="M7" s="14">
        <v>43713</v>
      </c>
      <c r="N7" s="14">
        <v>45604</v>
      </c>
    </row>
    <row r="8" spans="1:14" ht="15">
      <c r="A8" s="12">
        <v>369733231</v>
      </c>
      <c r="B8" s="10" t="s">
        <v>30</v>
      </c>
      <c r="C8" s="12">
        <v>25930</v>
      </c>
      <c r="D8" s="10" t="s">
        <v>80</v>
      </c>
      <c r="E8" s="14">
        <v>45600</v>
      </c>
      <c r="F8" s="10">
        <v>24880</v>
      </c>
      <c r="G8" s="10"/>
      <c r="H8" s="14">
        <v>45532</v>
      </c>
      <c r="I8" s="10">
        <v>25930</v>
      </c>
      <c r="J8" s="14">
        <v>45897</v>
      </c>
      <c r="K8" s="10" t="s">
        <v>36</v>
      </c>
      <c r="L8" s="10" t="s">
        <v>38</v>
      </c>
      <c r="M8" s="14">
        <v>43705</v>
      </c>
      <c r="N8" s="14">
        <v>45604</v>
      </c>
    </row>
  </sheetData>
  <conditionalFormatting sqref="A1">
    <cfRule type="duplicateValues" priority="31" dxfId="0"/>
    <cfRule type="expression" priority="32" dxfId="1" stopIfTrue="1">
      <formula>AND(COUNTIF($A$1,A1)+COUNTIF(#REF!,A1)&gt;1,NOT(ISBLANK(A1)))</formula>
    </cfRule>
  </conditionalFormatting>
  <conditionalFormatting sqref="A2:A8">
    <cfRule type="duplicateValues" priority="1" dxfId="0"/>
    <cfRule type="duplicateValues" priority="2" dxfId="0"/>
    <cfRule type="duplicateValues" priority="3" dxfId="0"/>
    <cfRule type="expression" priority="4" dxfId="1" stopIfTrue="1">
      <formula>AND(COUNTIF(#REF!,A2)+COUNTIF(#REF!,A2)&gt;1,NOT(ISBLANK(A2)))</formula>
    </cfRule>
    <cfRule type="duplicateValues" priority="5" dxfId="0"/>
    <cfRule type="duplicateValues" priority="6" dxfId="0"/>
    <cfRule type="expression" priority="7" dxfId="1" stopIfTrue="1">
      <formula>AND(COUNTIF(#REF!,A2)+COUNTIF(#REF!,A2)&gt;1,NOT(ISBLANK(A2)))</formula>
    </cfRule>
    <cfRule type="duplicateValues" priority="8" dxfId="0"/>
    <cfRule type="duplicateValues" priority="9" dxfId="0"/>
    <cfRule type="duplicateValues" priority="10" dxfId="0"/>
    <cfRule type="expression" priority="11" dxfId="1" stopIfTrue="1">
      <formula>AND(COUNTIF(#REF!,A2)+COUNTIF(#REF!,A2)&gt;1,NOT(ISBLANK(A2)))</formula>
    </cfRule>
    <cfRule type="duplicateValues" priority="12" dxfId="0"/>
    <cfRule type="duplicateValues" priority="13" dxfId="0"/>
    <cfRule type="expression" priority="14" dxfId="1" stopIfTrue="1">
      <formula>AND(COUNTIF(#REF!,A2)+COUNTIF(#REF!,A2)&gt;1,NOT(ISBLANK(A2)))</formula>
    </cfRule>
    <cfRule type="duplicateValues" priority="15" dxfId="0"/>
    <cfRule type="duplicateValues" priority="16" dxfId="0"/>
    <cfRule type="duplicateValues" priority="17" dxfId="0"/>
    <cfRule type="expression" priority="18" dxfId="1" stopIfTrue="1">
      <formula>AND(COUNTIF(#REF!,A2)+COUNTIF(#REF!,A2)&gt;1,NOT(ISBLANK(A2)))</formula>
    </cfRule>
    <cfRule type="duplicateValues" priority="19" dxfId="0"/>
    <cfRule type="duplicateValues" priority="20" dxfId="0"/>
    <cfRule type="expression" priority="21" dxfId="1" stopIfTrue="1">
      <formula>AND(COUNTIF(#REF!,A2)+COUNTIF(#REF!,A2)&gt;1,NOT(ISBLANK(A2)))</formula>
    </cfRule>
    <cfRule type="duplicateValues" priority="22" dxfId="0"/>
    <cfRule type="duplicateValues" priority="23" dxfId="0"/>
    <cfRule type="duplicateValues" priority="24" dxfId="0"/>
    <cfRule type="expression" priority="25" dxfId="1" stopIfTrue="1">
      <formula>AND(COUNTIF(#REF!,A2)+COUNTIF(#REF!,A2)&gt;1,NOT(ISBLANK(A2)))</formula>
    </cfRule>
    <cfRule type="duplicateValues" priority="26" dxfId="0"/>
    <cfRule type="duplicateValues" priority="27" dxfId="0"/>
    <cfRule type="expression" priority="28" dxfId="1" stopIfTrue="1">
      <formula>AND(COUNTIF(#REF!,A2)+COUNTIF(#REF!,A2)&gt;1,NOT(ISBLANK(A2)))</formula>
    </cfRule>
  </conditionalFormatting>
  <conditionalFormatting sqref="A2:A8">
    <cfRule type="duplicateValues" priority="33" dxfId="0"/>
    <cfRule type="duplicateValues" priority="34" dxfId="0"/>
    <cfRule type="duplicateValues" priority="35" dxfId="0"/>
    <cfRule type="expression" priority="36" dxfId="1" stopIfTrue="1">
      <formula>AND(COUNTIF(#REF!,A2)+COUNTIF(#REF!,A2)&gt;1,NOT(ISBLANK(A2)))</formula>
    </cfRule>
    <cfRule type="duplicateValues" priority="37" dxfId="0"/>
    <cfRule type="duplicateValues" priority="38" dxfId="0"/>
    <cfRule type="expression" priority="39" dxfId="1" stopIfTrue="1">
      <formula>AND(COUNTIF(#REF!,A2)+COUNTIF(#REF!,A2)&gt;1,NOT(ISBLANK(A2)))</formula>
    </cfRule>
    <cfRule type="duplicateValues" priority="40" dxfId="0"/>
    <cfRule type="duplicateValues" priority="41" dxfId="0"/>
    <cfRule type="duplicateValues" priority="42" dxfId="0"/>
    <cfRule type="expression" priority="43" dxfId="1" stopIfTrue="1">
      <formula>AND(COUNTIF(#REF!,A2)+COUNTIF(#REF!,A2)&gt;1,NOT(ISBLANK(A2)))</formula>
    </cfRule>
    <cfRule type="duplicateValues" priority="44" dxfId="0"/>
    <cfRule type="duplicateValues" priority="45" dxfId="0"/>
    <cfRule type="expression" priority="46" dxfId="1" stopIfTrue="1">
      <formula>AND(COUNTIF(#REF!,A2)+COUNTIF(#REF!,A2)&gt;1,NOT(ISBLANK(A2)))</formula>
    </cfRule>
    <cfRule type="duplicateValues" priority="47" dxfId="0"/>
    <cfRule type="duplicateValues" priority="48" dxfId="0"/>
    <cfRule type="duplicateValues" priority="49" dxfId="0"/>
    <cfRule type="expression" priority="50" dxfId="1" stopIfTrue="1">
      <formula>AND(COUNTIF(#REF!,A2)+COUNTIF(#REF!,A2)&gt;1,NOT(ISBLANK(A2)))</formula>
    </cfRule>
    <cfRule type="duplicateValues" priority="51" dxfId="0"/>
    <cfRule type="duplicateValues" priority="52" dxfId="0"/>
    <cfRule type="expression" priority="53" dxfId="1" stopIfTrue="1">
      <formula>AND(COUNTIF(#REF!,A2)+COUNTIF(#REF!,A2)&gt;1,NOT(ISBLANK(A2)))</formula>
    </cfRule>
    <cfRule type="duplicateValues" priority="54" dxfId="0"/>
    <cfRule type="duplicateValues" priority="55" dxfId="0"/>
    <cfRule type="duplicateValues" priority="56" dxfId="0"/>
    <cfRule type="expression" priority="57" dxfId="1" stopIfTrue="1">
      <formula>AND(COUNTIF($A$1,A2)+COUNTIF(#REF!,A2)&gt;1,NOT(ISBLANK(A2)))</formula>
    </cfRule>
    <cfRule type="duplicateValues" priority="58" dxfId="0"/>
    <cfRule type="duplicateValues" priority="59" dxfId="0"/>
    <cfRule type="expression" priority="60" dxfId="1" stopIfTrue="1">
      <formula>AND(COUNTIF($A$1,A2)+COUNTIF(#REF!,A2)&gt;1,NOT(ISBLANK(A2)))</formula>
    </cfRule>
  </conditionalFormatting>
  <conditionalFormatting sqref="A1">
    <cfRule type="duplicateValues" priority="29" dxfId="0"/>
    <cfRule type="duplicateValues" priority="30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Due</vt:lpstr>
      <vt:lpstr>Lapsed</vt:lpstr>
      <vt:lpstr>Paid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Vikas Jha</dc:creator>
  <cp:keywords/>
  <dc:description/>
  <cp:lastModifiedBy>Vikas Jha</cp:lastModifiedBy>
  <dcterms:created xsi:type="dcterms:W3CDTF">2024-11-09T11:12:21Z</dcterms:created>
  <dcterms:modified xsi:type="dcterms:W3CDTF">2024-11-09T11:15:17Z</dcterms:modified>
  <cp:category/>
</cp:coreProperties>
</file>