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codeName="ThisWorkbook" defaultThemeVersion="166925"/>
  <mc:AlternateContent xmlns:mc="http://schemas.openxmlformats.org/markup-compatibility/2006">
    <mc:Choice Requires="x15">
      <x15ac:absPath xmlns:x15ac="http://schemas.microsoft.com/office/spreadsheetml/2010/11/ac" url="/Users/sophiachekmenyova/Downloads/"/>
    </mc:Choice>
  </mc:AlternateContent>
  <xr:revisionPtr revIDLastSave="0" documentId="13_ncr:1_{EFB7F314-0A56-DB4F-9B4C-593069F1C33E}" xr6:coauthVersionLast="47" xr6:coauthVersionMax="47" xr10:uidLastSave="{00000000-0000-0000-0000-000000000000}"/>
  <bookViews>
    <workbookView xWindow="0" yWindow="500" windowWidth="27640" windowHeight="14880" xr2:uid="{61605BE9-62B8-41F0-88DE-C6AC02548467}"/>
  </bookViews>
  <sheets>
    <sheet name="simulation" sheetId="1" r:id="rId1"/>
    <sheet name="Additional inf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5" i="1" l="1"/>
  <c r="H59" i="1"/>
  <c r="H60" i="1"/>
  <c r="H61" i="1"/>
  <c r="H62" i="1"/>
  <c r="H63" i="1"/>
  <c r="H64"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58" i="1"/>
  <c r="B123" i="1" l="1"/>
  <c r="B124" i="1"/>
  <c r="B125" i="1"/>
  <c r="B126" i="1"/>
  <c r="B128" i="1"/>
  <c r="B129" i="1"/>
  <c r="B130" i="1"/>
  <c r="B131" i="1"/>
  <c r="B133" i="1"/>
  <c r="B134" i="1"/>
  <c r="B135" i="1"/>
  <c r="B136" i="1"/>
  <c r="B138" i="1"/>
  <c r="B139" i="1"/>
  <c r="B140" i="1"/>
  <c r="B141" i="1"/>
  <c r="B102" i="1"/>
  <c r="B103" i="1"/>
  <c r="B104" i="1"/>
  <c r="B105" i="1"/>
  <c r="B107" i="1"/>
  <c r="B108" i="1"/>
  <c r="B109" i="1"/>
  <c r="B110" i="1"/>
  <c r="B112" i="1"/>
  <c r="B113" i="1"/>
  <c r="B114" i="1"/>
  <c r="B115" i="1"/>
  <c r="B117" i="1"/>
  <c r="B118" i="1"/>
  <c r="B119" i="1"/>
  <c r="B120" i="1"/>
  <c r="B81" i="1"/>
  <c r="B82" i="1"/>
  <c r="B83" i="1"/>
  <c r="B84" i="1"/>
  <c r="B86" i="1"/>
  <c r="B87" i="1"/>
  <c r="B88" i="1"/>
  <c r="B89" i="1"/>
  <c r="B91" i="1"/>
  <c r="B92" i="1"/>
  <c r="B93" i="1"/>
  <c r="B94" i="1"/>
  <c r="B96" i="1"/>
  <c r="B97" i="1"/>
  <c r="B98" i="1"/>
  <c r="B99" i="1"/>
  <c r="B78" i="1"/>
  <c r="B77" i="1"/>
  <c r="B76" i="1"/>
  <c r="B75" i="1"/>
  <c r="B73" i="1"/>
  <c r="B72" i="1"/>
  <c r="B71" i="1"/>
  <c r="B70" i="1"/>
  <c r="B68" i="1"/>
  <c r="B66" i="1"/>
  <c r="B65" i="1"/>
  <c r="B67" i="1" l="1"/>
  <c r="H65" i="1"/>
  <c r="B60" i="1"/>
  <c r="B61" i="1"/>
  <c r="B62" i="1"/>
  <c r="B63" i="1"/>
</calcChain>
</file>

<file path=xl/sharedStrings.xml><?xml version="1.0" encoding="utf-8"?>
<sst xmlns="http://schemas.openxmlformats.org/spreadsheetml/2006/main" count="419" uniqueCount="282">
  <si>
    <t>Provide description of scenarios in C19 cell</t>
  </si>
  <si>
    <t>Fill in all necessary cells in C20:C29</t>
  </si>
  <si>
    <t>Specify atributes in cells block: D34:D53 (select "yes" for the appropriate atribute)</t>
  </si>
  <si>
    <t>Specify persuasion principle in cell block B34:B40  (select "yes" for the appropriate principle)</t>
  </si>
  <si>
    <t>In the simulation environment the next question or situation is provided after choosing correct or incorrect answer, therefore you have to create tree type situations</t>
  </si>
  <si>
    <t>You must provide feedback on each answer. The simulation tool will run in two modes. In one mode, feedback will be provided after each option has been selected; in the other mode, feedback will be generated by collecting feedback for all the users' selected options.</t>
  </si>
  <si>
    <t>If situation/question has image, please choose "yes" in the G column (cell range G58:G141); when you will choose "Yes", appropriate image number of situation/question will be generated in cell "Image No" (H column). Please save image with this name in JPG or PNG format</t>
  </si>
  <si>
    <t>Gray cells cannot be editable</t>
  </si>
  <si>
    <t>Yellow cells are list cells (you need to select item from the list provided)</t>
  </si>
  <si>
    <t>You are not allowed to add rows, columns, apply formatting to cells or texts</t>
  </si>
  <si>
    <t>Description of the situation 
(1-5 sentencies):</t>
  </si>
  <si>
    <t>Emails</t>
  </si>
  <si>
    <t>Covid related attacks</t>
  </si>
  <si>
    <t>Author:</t>
  </si>
  <si>
    <t>Atributes</t>
  </si>
  <si>
    <t>Lotteries, Winning</t>
  </si>
  <si>
    <t>Yes</t>
  </si>
  <si>
    <t>Asks Data For Investment</t>
  </si>
  <si>
    <t>Asks Click Link (Website)</t>
  </si>
  <si>
    <t>Asks Click Link And Open Document</t>
  </si>
  <si>
    <t>Asks Change Settings Or Profile</t>
  </si>
  <si>
    <t>Provides Fake Services</t>
  </si>
  <si>
    <t>Asks to pay</t>
  </si>
  <si>
    <t>Asks to authorise</t>
  </si>
  <si>
    <t>Provides news</t>
  </si>
  <si>
    <t>Asks for help</t>
  </si>
  <si>
    <t>Suggest to get money</t>
  </si>
  <si>
    <t>Dating</t>
  </si>
  <si>
    <t>Asks to contact</t>
  </si>
  <si>
    <t>Number of options at least 50, maximum 84 options. This field is calculated automatically.</t>
  </si>
  <si>
    <t>Level</t>
  </si>
  <si>
    <t>Item No.</t>
  </si>
  <si>
    <t>Situation</t>
  </si>
  <si>
    <t>Answer</t>
  </si>
  <si>
    <t>Feedback</t>
  </si>
  <si>
    <t>Link/links to learn more</t>
  </si>
  <si>
    <t>If item has an image</t>
  </si>
  <si>
    <t>Image No.</t>
  </si>
  <si>
    <t>Incorrect</t>
  </si>
  <si>
    <t>1.1</t>
  </si>
  <si>
    <t>Correct</t>
  </si>
  <si>
    <t>1.2</t>
  </si>
  <si>
    <t>1.3</t>
  </si>
  <si>
    <t>Semi-correct</t>
  </si>
  <si>
    <t>1.4</t>
  </si>
  <si>
    <t>2.1</t>
  </si>
  <si>
    <t>2.2</t>
  </si>
  <si>
    <t>2.3</t>
  </si>
  <si>
    <t>2.4</t>
  </si>
  <si>
    <t>3.1</t>
  </si>
  <si>
    <t>3.2</t>
  </si>
  <si>
    <t>3.3</t>
  </si>
  <si>
    <t>3.4</t>
  </si>
  <si>
    <t>4.1</t>
  </si>
  <si>
    <t>4.2</t>
  </si>
  <si>
    <t>4.3</t>
  </si>
  <si>
    <t>4.4</t>
  </si>
  <si>
    <t>Type of channel</t>
  </si>
  <si>
    <t>Type of attack</t>
  </si>
  <si>
    <t>Social Media</t>
  </si>
  <si>
    <t>GDPR related attacks</t>
  </si>
  <si>
    <t>Asks Data Send Data</t>
  </si>
  <si>
    <t>Websites</t>
  </si>
  <si>
    <t>Phishing emails attacks</t>
  </si>
  <si>
    <t>Asks For Data For Wining, Help</t>
  </si>
  <si>
    <t>Sms</t>
  </si>
  <si>
    <t>Spear phishing attacks</t>
  </si>
  <si>
    <t>Suggest Reimburse Money</t>
  </si>
  <si>
    <t>Phone Calls</t>
  </si>
  <si>
    <t>Cat phishing attacks</t>
  </si>
  <si>
    <t>Mobile Apps</t>
  </si>
  <si>
    <t>Instant messaging attacks</t>
  </si>
  <si>
    <t>Pop-ups</t>
  </si>
  <si>
    <t>Social media scams</t>
  </si>
  <si>
    <t>Face to face: taigating</t>
  </si>
  <si>
    <t>Tech support attacks</t>
  </si>
  <si>
    <t>Asks Open With Document</t>
  </si>
  <si>
    <t>SMS attacks</t>
  </si>
  <si>
    <t>Email With Attached Internet Form</t>
  </si>
  <si>
    <t>Websites Scams</t>
  </si>
  <si>
    <t>Perform Action</t>
  </si>
  <si>
    <t>Vishing attacks</t>
  </si>
  <si>
    <t>Online collaboration</t>
  </si>
  <si>
    <t>Get Inside The Premises</t>
  </si>
  <si>
    <t>Whaling</t>
  </si>
  <si>
    <t>Angler Phishing</t>
  </si>
  <si>
    <t>Clone Phishing</t>
  </si>
  <si>
    <t>Bussines, investment</t>
  </si>
  <si>
    <t>Links to case of incidents (sources)</t>
  </si>
  <si>
    <t>In each level you have provide 3 options (sometimes fewer, but you need to have as many as possible i.e. you should aim for as many options as possible, possibly even the wrong options)</t>
  </si>
  <si>
    <t>You have to provide where the participant can find out more about each option, if he/she chooses incorect or semi-correct answer. The course module number and topic should be indicated, and slides may be provided in addition. You may also provide a link or links to external sources.
In the case of correct answers, this item "Link/links to learn more" may be left blank</t>
  </si>
  <si>
    <t>In February 2021, CityBee, a Lithuanian car-sharing service, experienced a data breach that resulted in the exposure of a significant number of customers' personal information. The CityBee data breach occurred when the personal information of 110,000 users was leaked to an online hacker website and subsequently posted for sale on a foreign-registered forum.The data exposed in the breach included email addresses, government issued IDs, names, and passwords of CityBee users.</t>
  </si>
  <si>
    <t>Twingate Team</t>
  </si>
  <si>
    <t>https://www.twingate.com/blog/tips/citybee-data-breach</t>
  </si>
  <si>
    <t>https://www.euronews.com/2021/02/17/thousands-of-citybee-users-have-their-personal-data-leaked-online</t>
  </si>
  <si>
    <t>https://cybernews.com/security/110000-user-records-from-car-sharing-service-citybee-leaked-and-sold-on-hacker-forum/</t>
  </si>
  <si>
    <t>IT DEPARTMENT: Found information about users confidential information on online hacker website and have to recognize the problem.</t>
  </si>
  <si>
    <t>It’s good that this problem was recognized in a timely manner and not much time had passed since the data was stolen. Thanks to this, the IT Department can quickly eliminate the vulnerability and prevent the hacker from getting even more sensitive user data. However, if the organization had advanced threat detection systems, the leak could have been recognized much earlier.</t>
  </si>
  <si>
    <t>The IT department denies the hack as a real threat and claims that it is just a technical problem.</t>
  </si>
  <si>
    <t>The IT department recognizes the leak and mobilizes a breach response team right away to prevent additional data loss.</t>
  </si>
  <si>
    <t>The IT department acknowledges the problem, but does not call a forensic expert to assess the incident.</t>
  </si>
  <si>
    <t>https://www.securityweek.com/sony-confirms-data-stolen-in-two-recent-hacker-attacks/</t>
  </si>
  <si>
    <t>The IT department recognized the problem, but assures that nothing bad happened and the data that was stolen has no value and is quite old.</t>
  </si>
  <si>
    <t>This is incorrect to hide the truth about any data breaches, because the consequences after this action will be very bad. The reputation of the company decrease, the financial part of question will suffered, etc. You can read the article in "link" column, where the Uber company tried to hide the breach.</t>
  </si>
  <si>
    <t>https://www.upguard.com/blog/what-caused-the-uber-data-breach</t>
  </si>
  <si>
    <t>https://www.ftc.gov/business-guidance/resources/data-breach-response-guide-business</t>
  </si>
  <si>
    <r>
      <t xml:space="preserve">It is right way to recognize the problem, but companies must seek expert help. " </t>
    </r>
    <r>
      <rPr>
        <i/>
        <sz val="11"/>
        <rFont val="Calibri"/>
        <family val="2"/>
        <scheme val="minor"/>
      </rPr>
      <t>A specialist IT team or data forensics team can help determine when a system is contained, taking images of the affected systems, analyzing evidence, and determining the scope of the breach and remediation action. A company can also ask law enforcement for advice regarding when it can return to business.</t>
    </r>
    <r>
      <rPr>
        <sz val="11"/>
        <rFont val="Calibri"/>
        <family val="2"/>
        <charset val="186"/>
        <scheme val="minor"/>
      </rPr>
      <t xml:space="preserve">" said in article. </t>
    </r>
  </si>
  <si>
    <t>https://www.upguard.com/blog/what-should-companies-do-after-a-data-breach</t>
  </si>
  <si>
    <t xml:space="preserve">Absolutely correct decision. </t>
  </si>
  <si>
    <t xml:space="preserve"> https://www.csirt.org  https://www.sangfor.com/blog/cybersecurity/how-your-information-security-incident-response-team-isirt-can-prevent-cyber</t>
  </si>
  <si>
    <t>The IT department continues to ignore the violation in the system and does not take any action. Therefore, the hacker managed to obtain even more confidential user data.</t>
  </si>
  <si>
    <t xml:space="preserve">Such actions lead to serious damages in company. Citybee can fully lose their clients, investors, stakeholders and business itself. </t>
  </si>
  <si>
    <t>https://www.terranovasecurity.com/blog/transparency-after-data-breach</t>
  </si>
  <si>
    <t>The IT department backed up the server, invited the data forensics team, notified management, but did not set up authentication on Azure Blob.</t>
  </si>
  <si>
    <t>After further investigation, the IT department realized its mistake, invited CSIRT/ISIRT and notified CISO and CEO and try to fix the breach and remediate risks.</t>
  </si>
  <si>
    <t>https://www.lrt.lt/en/news-in-english/19/1346403/hacker-who-leaked-citybee-user-data-tells-media-cyber-security-was-poor</t>
  </si>
  <si>
    <t xml:space="preserve">IT department havent notified superiors about data leakege and try to fix the problem by itsself. </t>
  </si>
  <si>
    <t>In this case, they have limited resources  and expertise to address the breach, leading to incomplete resolution. The only thing, which they can do is to set temporary solution, but it also will lead to bigger consiquences.</t>
  </si>
  <si>
    <t>https://ico.org.uk/for-organisations/advice-for-small-organisations/72-hours-how-to-respond-to-a-personal-data-breach/</t>
  </si>
  <si>
    <t>Based on the words of the IT department, CityBee publishes a post stating that they had a leak, but the personal data of users was not affected. As a result, users find their data on sale in darknet.</t>
  </si>
  <si>
    <t>Its correct to recognize breach, but you shouldn’t post false/unconfirmed information on the Internet.</t>
  </si>
  <si>
    <t>Because  data that was stolen has no value and is quite old, the IT department stop to investigate the incident and fix vulnerabilities.</t>
  </si>
  <si>
    <t>https://www.linkedin.com/pulse/danger-fix-security-vulnerabilities-henrique-guapo#:~:text=Overall%2C%20not%20fixing%20security%20vulnerabilities,vulnerabilities%20to%20mitigate%20these%20risks.</t>
  </si>
  <si>
    <t xml:space="preserve">It is right way to recognize the problem, but it is incoorect to hide the scale of leak. Because of this, the company also will lose its reputation and the trust of stakeholders. Also, you need to call independent experts and notify the authorities about the incident. You can read the article in "link" column, where the Sony company denied the real scale of leakege in their first breach. </t>
  </si>
  <si>
    <t>The company, which know about its vulnerabilities and don’t try to fix they and make more secure is not competititive player. The cyber criminal can use this loophole in future and the incident will repeat. This leads to loss of trust of customers, investors, stakeholders, etc.</t>
  </si>
  <si>
    <t>Although, the information, which was stolen, is outdated, the IT department start to investigate the vulnerability , secure AzureBlob with authentication and mitigate risks.</t>
  </si>
  <si>
    <t xml:space="preserve">Its absolutely correct decision. </t>
  </si>
  <si>
    <t>https://monday.com/blog/project-management/risk-mitigation/#:~:text=What%20is%20risk%20mitigation%3F,need%20to%20modify%20any%20actions.</t>
  </si>
  <si>
    <r>
      <t>IT department strated to mitigate data lekage, its right decision and also invited data forensics team. But they did not set up authentication on Azure Blob. "</t>
    </r>
    <r>
      <rPr>
        <i/>
        <sz val="11"/>
        <rFont val="Calibri"/>
        <family val="2"/>
        <scheme val="minor"/>
      </rPr>
      <t>CityBee was using a service provided by Microsoft called Azure Blob, which is used as storage of some sorts. Now Microsoft allows you to secure those blobs with authentication, which Citybee for some reason chose not to [do]</t>
    </r>
    <r>
      <rPr>
        <sz val="11"/>
        <rFont val="Calibri"/>
        <family val="2"/>
        <charset val="186"/>
        <scheme val="minor"/>
      </rPr>
      <t xml:space="preserve">." - said in the article. In this case, such leakeges can be in future. </t>
    </r>
  </si>
  <si>
    <t>The IT department invites  CSIRT/ISIRT and data forensics team, and isolates the affected systems to prevent further data exfiltration.</t>
  </si>
  <si>
    <t>The IT department implement additional security measures to secure other data, which was not compromised.</t>
  </si>
  <si>
    <t>The IT deparment with risk managers create and implement an instruction to address the vulnerabilities and prevent future breaches.</t>
  </si>
  <si>
    <t xml:space="preserve">This is absolutely right decision. </t>
  </si>
  <si>
    <t>The IT department would like to increase employees awareness, therefore the trainings were conducted.</t>
  </si>
  <si>
    <r>
      <rPr>
        <i/>
        <sz val="11"/>
        <rFont val="Calibri"/>
        <family val="2"/>
        <scheme val="minor"/>
      </rPr>
      <t xml:space="preserve">"When a cyber-security incident occurs the IT staff will often be expected to make an initial assessment to try and identify the exact nature and seriousness of the incident. They will often not have received any kind of computer forensic training. As a result they are not necessarily aware of the issues surrounding the collection of digital data that may have to be relied upon at a later date in court. Vital information such as time and date stamps can be lost making the investigation more difficult. In the worst case scenario vital evidence may be thrown out of court due to the improper handling of the data during the course of the investigation." </t>
    </r>
    <r>
      <rPr>
        <sz val="11"/>
        <rFont val="Calibri"/>
        <family val="2"/>
        <scheme val="minor"/>
      </rPr>
      <t>- said in the web-site.</t>
    </r>
  </si>
  <si>
    <t>https://www.orionforensics.com/2020/04/24/why-is-computer-forensics-important-to-your-organisation/</t>
  </si>
  <si>
    <t>The IT department didn’t invite data forencies group.</t>
  </si>
  <si>
    <t>The IT deparment didn’t report to GDPR Supervisory Authority.</t>
  </si>
  <si>
    <t>https://vdai.lrv.lt/en/news/personal-data-breaches-in-lithuania-during-the-year-of-2023/</t>
  </si>
  <si>
    <t>By law, company, which have data breach must reprt to State Data Protection Inspectorate of Lithuania within 72 hours.</t>
  </si>
  <si>
    <t>The IT department didn’t report to cyber insurance organization (in case, they have it).</t>
  </si>
  <si>
    <t>https://www.trendmicro.com/en_us/what-is/cyber-insurance.html</t>
  </si>
  <si>
    <t>Cyber insurance covers Cost of recovering compromised data (such as a case involving ransomware od data lekage), so the company must report to this organization.</t>
  </si>
  <si>
    <t xml:space="preserve">The company didn’t report to local data protection authorities or police. </t>
  </si>
  <si>
    <t>In particular, a cyber incident should be reported if it: May impact national security, economic security, or public health and safety. Affects core government or critical infrastructure functions. Results in a significant loss of data, system availability, or control of systems.</t>
  </si>
  <si>
    <t>https://www.justice.gov/usao-ct/page/file/906222/dl?inline#:~:text=In%20particular%2C%20a%20cyber%20incident,availability%2C%20or%20control%20of%20systems.</t>
  </si>
  <si>
    <t>Personell department got message about data lekage and now its main goal to inform employees.</t>
  </si>
  <si>
    <t>Head of personell acknowledges the violation, but downplays the extent to employees.</t>
  </si>
  <si>
    <t>Head of personell hide information from employees.</t>
  </si>
  <si>
    <t>Head of personell immediately sends a message to all employees and introduces a guide for such situations into the active phase.</t>
  </si>
  <si>
    <t>The main problem here to hide the real scale of problem from employees. Such actions can lead to difficulties noy only inside of the company, but also misunderstandings with customers and stakeholders.</t>
  </si>
  <si>
    <t>https://www.peoplemanagement.co.uk/article/1833235/hr-consider-when-data-breaches-impact-employee-wellbeing</t>
  </si>
  <si>
    <t>It is up to the HR department to work together with other departments to find the cause of the data breach so that the company can inform all of the relevant parties. If head of personell try to hide something, this will lead to decrease of work efficient.</t>
  </si>
  <si>
    <t>https://www.hr.com/en/magazines/all_articles/what-is-hrs-role-after-a-data-breach_lj788b2y.html#</t>
  </si>
  <si>
    <t>https://www.allstateidentityprotection.com/business/content-hub/how-to-create-an-employee-data-breach-response-plan-for-hr</t>
  </si>
  <si>
    <t>Employees receive calls from angry customers, but cannot clearly answer all their complaints. They lie, stir up unnecessary things and create panic among interested parties.</t>
  </si>
  <si>
    <t>Employees have no right to discuss the leak among themselves and especially in the media, so they try to do this secretly.</t>
  </si>
  <si>
    <t>Employees do not understand how to continue working, therefore work in standart way.</t>
  </si>
  <si>
    <t>Head of personell send to employees a short email describing the situation and do not understand the scale of the problem.</t>
  </si>
  <si>
    <t>https://www.grcilaw.com/blog/do-your-employees-know-how-to-respond-to-a-data-breach</t>
  </si>
  <si>
    <t xml:space="preserve">In this case, employees know that something happened, but they don’t understand the scale of the problem. Their future work will be not understandable and correct. The company must report acoording to GDPR law no more than after 72 hours. You will not have structured report. </t>
  </si>
  <si>
    <t>The GDPR (General Data Protection Regulation) gives you 72 hours to report serious incidents, during which time you must investigate the source of the breach, document your findings and disclose other relevant details. If employees work in standart mode, you will not achive quality report.</t>
  </si>
  <si>
    <t>https://www.electric.ai/blog/what-should-a-company-do-after-a-data-breach</t>
  </si>
  <si>
    <t>This actions cause reputation damage and financial losess in future.</t>
  </si>
  <si>
    <t>https://courses.lumenlearning.com/wm-principlesofmanagement/chapter/reading-conflict-within-teams/</t>
  </si>
  <si>
    <r>
      <t xml:space="preserve">Such things give rise to quarrels in the team, discord and a negative environment. </t>
    </r>
    <r>
      <rPr>
        <i/>
        <sz val="11"/>
        <rFont val="Calibri"/>
        <family val="2"/>
        <scheme val="minor"/>
      </rPr>
      <t>Communication breakdowns cause conflict—and misunderstandings are exacerbated in virtual teams and teams with cross-cultural members. The project manager should be precise in his expectations from all team members and be easily accessible. When members work independently, it is critical that they understand how their contributions affect the big picture in order to stay motivated.</t>
    </r>
    <r>
      <rPr>
        <sz val="11"/>
        <rFont val="Calibri"/>
        <family val="2"/>
        <charset val="186"/>
        <scheme val="minor"/>
      </rPr>
      <t xml:space="preserve"> </t>
    </r>
  </si>
  <si>
    <t>Employees continue to work at the same pace.</t>
  </si>
  <si>
    <t>The head of staff receives many questions from employees, but he remains silent.</t>
  </si>
  <si>
    <t>The head of personnel withholds information from the CEO and CISO about the awareness of employees and their work.</t>
  </si>
  <si>
    <t>Employee must solve problems, fix vulnerabilities, but not work in the same pace. Such actions can lead to serious damges in the company.</t>
  </si>
  <si>
    <t>https://futuramo.com/blog/how-can-a-business-data-breach-affect-employees/</t>
  </si>
  <si>
    <t>https://serfy.io/blog/8-Most-Common-Employee-Problems</t>
  </si>
  <si>
    <t>The trust of employees to their managers decrease.</t>
  </si>
  <si>
    <t>This is prohibited actions and head of personell can be fired after them.</t>
  </si>
  <si>
    <t>Head of personell decided to tell employees about data lekage after a while.</t>
  </si>
  <si>
    <t>It is better to tell such important things at time.</t>
  </si>
  <si>
    <t>https://medium.com/@eshassere/poor-leaders-use-withholding-information-as-form-of-blunt-and-clumsy-power-b3f3b970c83e</t>
  </si>
  <si>
    <t>I didn’t find any links.</t>
  </si>
  <si>
    <t>Employees who troubleshoot problems receive support and coordination.</t>
  </si>
  <si>
    <t>Employees receive calls and messages from stakeholders and have clear instructions on how to respond.</t>
  </si>
  <si>
    <t xml:space="preserve">In emergency situations data breah response team must send all new information immediately. </t>
  </si>
  <si>
    <t>The data breah response team sends messages late.</t>
  </si>
  <si>
    <t>Head of personell immediately mobilizes a data breah response team to keep all employees informed.</t>
  </si>
  <si>
    <t xml:space="preserve">The head of personell and data breah response team are implementing new procedures to prevent future violations. Employees are informed about innovations. </t>
  </si>
  <si>
    <t>Employees are trained to deal with customer requests.</t>
  </si>
  <si>
    <t>The employees work harmoniously and the work goes as it should.</t>
  </si>
  <si>
    <t>Employees work strictly according to instructions.</t>
  </si>
  <si>
    <t>Employees do not take the problem seriously and therefore do not carry out their duties as instructed.</t>
  </si>
  <si>
    <t>https://blog.purestorage.com/perspectives/how-to-create-a-data-breach-response-team/</t>
  </si>
  <si>
    <t>https://www.dpocentre.com/data-breach-management-5-tips-for-an-effective-response/</t>
  </si>
  <si>
    <t>https://www.twobirds.com/en/capabilities/practices/privacy-and-data-protection/data-breach-and-security-incidents</t>
  </si>
  <si>
    <t>Employees must pay attention to any information (directions) of management. If they don’t take seriously cyber threats, its signalized that the managers did not take care of the lack of awareness among employees</t>
  </si>
  <si>
    <t>https://www.travelers.com/resources/business-topics/cyber-security/cyber-security-training-for-employees</t>
  </si>
  <si>
    <t>PERSONELL DEPARMENT: Informed about data lekage.</t>
  </si>
  <si>
    <t xml:space="preserve">The basic role of the internal legal team is to advise and act on all legal issues and matters arising from the data breach. The legal team will be directly involved in securing information to make an assessment of the legal position. </t>
  </si>
  <si>
    <t xml:space="preserve"> Recognized the violation, but reduces responsibilities to a minimum.</t>
  </si>
  <si>
    <t>Admits the violation and fully complies with all requirements.</t>
  </si>
  <si>
    <t>Recognizes the violation, but acts ambiguously.</t>
  </si>
  <si>
    <t>Recognizes the problem and creates a strategy for action.</t>
  </si>
  <si>
    <t>Advise the company not to notify regulatory authorities and customers about the violation, in the hope that the company will cope on its own without attracting unnecessary attention.</t>
  </si>
  <si>
    <t>Prepares a report for the authorities, but downplays the scale.</t>
  </si>
  <si>
    <t>When resolving an issue with clients, does not notify about key details (what information was stolen, etc.).</t>
  </si>
  <si>
    <t>Lacks quality communication with the company, employees are confused.</t>
  </si>
  <si>
    <t>As Legal Counsel, you are a key player in your company’s data protection processes. Whether you work alone or in collaboration with Compliance and Data Protection Officers, it is imperative you manage your company’s legal information to minimise legal risk created by cyber-attacks and data breaches. You need to make your work 100%.</t>
  </si>
  <si>
    <t>https://www.wolterskluwer.com/en-gb/expert-insights/how-legal-counsel-can-help-identify-data-breach-vulnerability-and-limit-liability</t>
  </si>
  <si>
    <t>The security of clients’ data should be the top priority for any business, especially if it’s a legal profession. You need to have structured plan and understand all actions which you do.</t>
  </si>
  <si>
    <t>https://www.canadianlawyermag.com/practice-areas/privacy-and-data/how-should-legal-departments-prepare-for-respond-to-and-remediate-data-breaches/365580</t>
  </si>
  <si>
    <t>https://www.lawcadia.com/blog/developing-a-legal-department-strategy/</t>
  </si>
  <si>
    <t>A well-defined and communicated legal department strategy is crucial for achieving success, managing legal risks, enhancing stakeholder relationships, promoting continuous improvement, and ultimately delivering value to the organisation.</t>
  </si>
  <si>
    <t>https://www.digitalcarehub.co.uk/resource/data-security-breach-incident-reporting-form-template/</t>
  </si>
  <si>
    <t>All key points must be mentioned in report. In column "link" you can find the example template.</t>
  </si>
  <si>
    <t>https://threataware.com/blogs/how-to-inform-your-customers-about-a-data-breach</t>
  </si>
  <si>
    <t>It is impoerant not to hide any information from customer, because it affects his personal sensetive data.</t>
  </si>
  <si>
    <t>https://www.simpplr.com/blog/2021/causes-effects-poor-communication-workplace/</t>
  </si>
  <si>
    <t>It is understandable that if you want to achieve result, you need to have quality communication with employees.</t>
  </si>
  <si>
    <t>Inform ICO within 72 hours via the DSPT and State Data Protection Inspectorate of Lithuania.</t>
  </si>
  <si>
    <t>https://www.dsptoolkit.nhs.uk/Help/29</t>
  </si>
  <si>
    <t>When consulting with clients, she informs about key details and does not hide anything. Speaks confidently and clearly.</t>
  </si>
  <si>
    <t>Ensures full cooperation with authorities, provides all requested information.</t>
  </si>
  <si>
    <t>It is important to collaborate with authorities.</t>
  </si>
  <si>
    <t>https://vdai.lrv.lt/en/</t>
  </si>
  <si>
    <t>Analized data protection privacy policy and implement new changes to prevent future data lekages.</t>
  </si>
  <si>
    <t>Gives conflicting recommendations that lead to confusion.</t>
  </si>
  <si>
    <t>Notifies authorities later than 72 hours.</t>
  </si>
  <si>
    <t>Creates incomplete reports that omit important details.</t>
  </si>
  <si>
    <t>In consultation with clients, there is no guarantee that compensation or support will be provided.</t>
  </si>
  <si>
    <t>The actions of legal advisor must be clear and quick. After data breach, everyone must do their work with understanding of situation.</t>
  </si>
  <si>
    <t>Its important to have clear communication with customers and stakeholders. Otherwise, the trust of them wil be lost.</t>
  </si>
  <si>
    <t>https://ico.org.uk/for-organisations/advice-for-small-organisations/72-hours-how-to-respond-to-a-personal-data-breach/#:~:text=By%20law%2C%20you've%20got,reporting)%20and%20within%2072%20hours.&amp;text=You%20might%20end%20up%20not,you're%20doing%20about%20it.</t>
  </si>
  <si>
    <t>https://www.tannerdewitt.com/data-breach-legal-team-external-counsel-privilege/</t>
  </si>
  <si>
    <t>Approaches the violation responsibly, creates an action strategy or activates a response action plan.</t>
  </si>
  <si>
    <t>Recommends hiring external independent experts.</t>
  </si>
  <si>
    <t>Analyzes the data protection policy and implement new changes.</t>
  </si>
  <si>
    <t>Create quality feedback for interested parties and affected clients.</t>
  </si>
  <si>
    <t>LEGAL ADVISOR: Informed about data lekage.</t>
  </si>
  <si>
    <t>HEAD OF ACCOUNTING: Informed about data lekage.</t>
  </si>
  <si>
    <t>Head of accounting ignore the fact of data breach and its financial impact.</t>
  </si>
  <si>
    <t>Head of accounting realizes the real financial impact and take quick actions to mitigate risks.</t>
  </si>
  <si>
    <t>Head of accounting realizes the real financial impact, but not have response plan for such situations.</t>
  </si>
  <si>
    <t>Head of accounting realizes the real financial impact and create long-term strategic.</t>
  </si>
  <si>
    <t>Head of accounting realizes his fault and try to create response strategy quickly.</t>
  </si>
  <si>
    <t>Head of accounting act irresponsible and ambiguous.</t>
  </si>
  <si>
    <t>Head of accounting makes mistakes when calculating the financial impact of data leaks and compensation for clients.</t>
  </si>
  <si>
    <t>Head of accounting doesn’t collaborates with other departments (IT, Human resource, Legal etc.)</t>
  </si>
  <si>
    <t>In company create regular meetings with different departments to stay updated on the breach response. Head of accounting must participate and adjust financial plans accordingly.</t>
  </si>
  <si>
    <t>https://www.pciaonline.com/news/best-practices-for-accountants-to-mitigate-the-risks-of-handling-customer-data#:~:text=Store%20client%20data%20in%20areas,secured%20when%20not%20in%20use.</t>
  </si>
  <si>
    <t xml:space="preserve">This is correct decision. Using this link, you can read more information how mitigate the risks of handling customer data for Accountants. </t>
  </si>
  <si>
    <t>https://www.aatcomment.org.uk/accountancy-resources/financial-accounting-and-reporting/how-accountants-can-protect-themselves-from-data-breaches/</t>
  </si>
  <si>
    <t>All reports containing finance side must be accurate. Mistakes can be very costly in future.</t>
  </si>
  <si>
    <t xml:space="preserve">Accounting is the backbone of any organization's financial operations. It holds the keys to valuable assets and confidential data. Hackers know this very well, making accounting practices a common target for cybercrime.
</t>
  </si>
  <si>
    <t>https://www.oaic.gov.au/privacy/privacy-guidance-for-organisations-and-government-agencies/preventing-preparing-for-and-responding-to-data-breaches/data-breach-preparation-and-response/part-2-preparing-a-data-breach-response-plan</t>
  </si>
  <si>
    <t>It is good to react on situation immediately, but the financial response plan must be created before data breach. Financial department must have allocated funds for such purposes etc. More about Preparing a data breach response plan you can read in links.</t>
  </si>
  <si>
    <t>Such behaviour is irresponsible. Company and its employees does not understand the full scope of the breach’s financial consequences.</t>
  </si>
  <si>
    <t>https://www.indeed.com/career-advice/career-development/dealing-with-ambiguity#:~:text=What%20is%20ambiguity%3F,of%20the%20information%20you%20need.</t>
  </si>
  <si>
    <t>https://www.vertex42.com/ExcelTemplates/financial-statements.html</t>
  </si>
  <si>
    <t>https://www.code42.com/resources/briefs/the-importance-of-collaboration-in-data-security</t>
  </si>
  <si>
    <t>Head of accounting notified about data breach but decides that it does not significantly impact the accounting department or the company's finances.</t>
  </si>
  <si>
    <t>Head of accounting also ignored potential fines or compensation costs.</t>
  </si>
  <si>
    <t>Head of accounting didn’t allocate budget for fixing vulnerabilities, compensating interested parties and improving cyber security of company.</t>
  </si>
  <si>
    <t>Head of accounting cant tell other departments about the potential financial impact of the lekage.</t>
  </si>
  <si>
    <t>It is irresponsible behaviour, of course financial department affected of data lekage.</t>
  </si>
  <si>
    <t>Therefore, other departments don’t have enough budget, tools and resources for fixing problems and stay competitive player.</t>
  </si>
  <si>
    <t>A breach of financial sanctions may be a criminal offence, punishable upon conviction by up to 7 years in prison. There are both civil and criminal enforcement options to remedy breaches of financial sanctions. Law enforcement agencies may consider prosecution for breaches of financial sanctions</t>
  </si>
  <si>
    <t>https://www.gov.uk/government/publications/financial-sanctions-enforcement-and-monetary-penalties-guidance/financial-sanctions-enforcement-and-monetary-penalties-guidance#:~:text=A%20breach%20of%20financial%20sanctions,for%20breaches%20of%20financial%20sanctions.</t>
  </si>
  <si>
    <t>https://www.arcadsoftware.com/dot/resources/blog-en/negotiating-the-security-budget-how-to-convince-management-in-the-face-of-the-growing-challenges-posed-by-cyber-attacks/</t>
  </si>
  <si>
    <t xml:space="preserve">Management can often be reluctant to allocate additional resources to security, as they find it difficult to see the direct return on investment of such measures. </t>
  </si>
  <si>
    <t>https://hyperproof.io/resource/how-calculate-cost-data-breach/</t>
  </si>
  <si>
    <t>https://hartmanadvisors.com/how-data-breaches-impact-financial-industry/</t>
  </si>
  <si>
    <t>It is abcolutely bad decision. There wil me very costly consequences.</t>
  </si>
  <si>
    <t>he financial response plan must be created before data breach. Financial department must have allocated funds for such purposes etc.</t>
  </si>
  <si>
    <t>Head of accounting create an assessment of lekages financial impact, including potential fines, legal fees, and costs related to customer support and cybersecurity improvements.</t>
  </si>
  <si>
    <t>Head of accounting collaborate with external financial experts to mitigate future risks.</t>
  </si>
  <si>
    <t>Head of accounting allocate additional budget for IT department for fixing problems.</t>
  </si>
  <si>
    <t>Head of accounting ensures there are funds for legal consultations, security measures, compensations etc.</t>
  </si>
  <si>
    <t>Head of accounting devide budget correctly, not only for hot spots, but also for recovery and lon-term strategic.</t>
  </si>
  <si>
    <t>accounting department implement financial monitoring to track breach-related expenses and adjust the budget as needed.</t>
  </si>
  <si>
    <t>Head of accounting speak with workers about the financial aspects of data lekage and potential impact on their work.</t>
  </si>
  <si>
    <t>https://securityintelligence.com/articles/role-finance-departments-cybersecurity/</t>
  </si>
  <si>
    <t>https://online.yu.edu/syms/blog/financial-cost-of-data-breaches</t>
  </si>
  <si>
    <t>https://finance.yahoo.com/news/financial-industry-suffered-most-data-182214946.html?guccounter=1&amp;guce_referrer=aHR0cHM6Ly93d3cuZ29vZ2xlLmNvbS8&amp;guce_referrer_sig=AQAAADKE_euj9Z6iRsU2SEuPcIfhGTZF2pvqXpZLAlRcrcepaqUwTyADQQ6J92OGXbQikVYoPBCoGTBgNgtiJAoGXocMJfPhy5drjtT41JkYZEY5_qx6Pt3uABp2f_udSCn8OY_zRrgWhPB4_PNV0miLhiUsnjs6rA5Wu77rtA2bYlVO</t>
  </si>
  <si>
    <t>https://securityintelligence.com/articles/cost-of-a-data-breach-2023-financial-industry/</t>
  </si>
  <si>
    <t>https://www.linkedin.com/pulse/protecting-your-business-from-data-breaches-lessons-finance-autore-ysy1c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</si>
</sst>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86"/>
      <scheme val="minor"/>
    </font>
    <font>
      <b/>
      <sz val="11"/>
      <color theme="0"/>
      <name val="Calibri"/>
      <family val="2"/>
      <charset val="186"/>
      <scheme val="minor"/>
    </font>
    <font>
      <b/>
      <sz val="11"/>
      <color theme="1"/>
      <name val="Calibri"/>
      <family val="2"/>
      <charset val="186"/>
      <scheme val="minor"/>
    </font>
    <font>
      <sz val="10"/>
      <color theme="1"/>
      <name val="Arial"/>
      <family val="2"/>
      <charset val="186"/>
    </font>
    <font>
      <u/>
      <sz val="11"/>
      <color theme="10"/>
      <name val="Calibri"/>
      <family val="2"/>
      <charset val="186"/>
      <scheme val="minor"/>
    </font>
    <font>
      <sz val="10"/>
      <color theme="1"/>
      <name val="Calibri"/>
      <family val="2"/>
      <charset val="186"/>
      <scheme val="minor"/>
    </font>
    <font>
      <b/>
      <sz val="11"/>
      <name val="Calibri"/>
      <family val="2"/>
      <charset val="186"/>
      <scheme val="minor"/>
    </font>
    <font>
      <sz val="11"/>
      <name val="Calibri"/>
      <family val="2"/>
      <charset val="186"/>
      <scheme val="minor"/>
    </font>
    <font>
      <sz val="11"/>
      <color theme="1"/>
      <name val="Calibri (Основной текст)"/>
      <charset val="204"/>
    </font>
    <font>
      <i/>
      <sz val="11"/>
      <name val="Calibri"/>
      <family val="2"/>
      <scheme val="minor"/>
    </font>
    <font>
      <sz val="11"/>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2" tint="-0.74999237037263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rgb="FFC6E0B4"/>
        <bgColor rgb="FF000000"/>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45">
    <xf numFmtId="0" fontId="0" fillId="0" borderId="0" xfId="0"/>
    <xf numFmtId="0" fontId="0" fillId="0" borderId="0" xfId="0" applyAlignment="1">
      <alignment vertical="center"/>
    </xf>
    <xf numFmtId="0" fontId="2" fillId="0" borderId="0" xfId="0" applyFont="1" applyAlignment="1">
      <alignment vertical="center"/>
    </xf>
    <xf numFmtId="0" fontId="0" fillId="0" borderId="0" xfId="0" applyAlignment="1">
      <alignment wrapText="1"/>
    </xf>
    <xf numFmtId="0" fontId="0" fillId="0" borderId="1" xfId="0" applyBorder="1"/>
    <xf numFmtId="0" fontId="0" fillId="0" borderId="0" xfId="0" applyAlignment="1">
      <alignment horizontal="left" vertical="center" wrapText="1" indent="1"/>
    </xf>
    <xf numFmtId="0" fontId="3" fillId="0" borderId="1" xfId="0" applyFont="1" applyBorder="1"/>
    <xf numFmtId="0" fontId="0" fillId="0" borderId="1" xfId="0" applyBorder="1" applyAlignment="1">
      <alignment horizontal="left" wrapText="1"/>
    </xf>
    <xf numFmtId="0" fontId="2" fillId="6" borderId="0" xfId="0" applyFont="1" applyFill="1"/>
    <xf numFmtId="0" fontId="2" fillId="0" borderId="0" xfId="0" applyFont="1" applyAlignment="1">
      <alignment horizontal="right" vertical="center" wrapText="1"/>
    </xf>
    <xf numFmtId="0" fontId="0" fillId="0" borderId="0" xfId="0" applyAlignment="1">
      <alignment horizontal="left" vertical="center"/>
    </xf>
    <xf numFmtId="0" fontId="3" fillId="0" borderId="0" xfId="0" applyFont="1"/>
    <xf numFmtId="0" fontId="0" fillId="7" borderId="1" xfId="0" applyFill="1" applyBorder="1"/>
    <xf numFmtId="0" fontId="1" fillId="8" borderId="2" xfId="0" applyFont="1" applyFill="1" applyBorder="1" applyAlignment="1">
      <alignment horizontal="right" vertical="top" wrapText="1"/>
    </xf>
    <xf numFmtId="0" fontId="0" fillId="10" borderId="2" xfId="0" applyFill="1" applyBorder="1" applyAlignment="1">
      <alignment horizontal="right" vertical="top" wrapText="1"/>
    </xf>
    <xf numFmtId="0" fontId="0" fillId="11" borderId="2" xfId="0" applyFill="1" applyBorder="1" applyAlignment="1">
      <alignment horizontal="right" vertical="top" wrapText="1"/>
    </xf>
    <xf numFmtId="0" fontId="2" fillId="0" borderId="1" xfId="0" applyFont="1" applyBorder="1" applyAlignment="1">
      <alignment horizontal="right" vertical="top" wrapText="1"/>
    </xf>
    <xf numFmtId="0" fontId="2" fillId="0" borderId="1" xfId="0" applyFont="1" applyBorder="1" applyAlignment="1">
      <alignment horizontal="right" vertical="top"/>
    </xf>
    <xf numFmtId="0" fontId="5" fillId="7" borderId="1" xfId="0" applyFont="1" applyFill="1" applyBorder="1" applyAlignment="1">
      <alignment horizontal="right" wrapText="1"/>
    </xf>
    <xf numFmtId="0" fontId="1" fillId="15" borderId="1" xfId="0" applyFont="1" applyFill="1" applyBorder="1" applyAlignment="1">
      <alignment wrapText="1"/>
    </xf>
    <xf numFmtId="0" fontId="1" fillId="9" borderId="0" xfId="0" applyFont="1" applyFill="1" applyAlignment="1">
      <alignment horizontal="right"/>
    </xf>
    <xf numFmtId="0" fontId="1" fillId="15" borderId="1" xfId="0" applyFont="1" applyFill="1" applyBorder="1"/>
    <xf numFmtId="0" fontId="0" fillId="14" borderId="1" xfId="0" applyFill="1" applyBorder="1" applyAlignment="1" applyProtection="1">
      <alignment vertical="top" wrapText="1"/>
      <protection locked="0"/>
    </xf>
    <xf numFmtId="0" fontId="4" fillId="14" borderId="1" xfId="1" applyFill="1" applyBorder="1" applyAlignment="1" applyProtection="1">
      <alignment vertical="top"/>
      <protection locked="0"/>
    </xf>
    <xf numFmtId="0" fontId="1" fillId="5" borderId="1" xfId="0" applyFont="1" applyFill="1" applyBorder="1" applyAlignment="1" applyProtection="1">
      <alignment vertical="top" wrapText="1"/>
      <protection locked="0"/>
    </xf>
    <xf numFmtId="0" fontId="1" fillId="12" borderId="1" xfId="0" applyFont="1" applyFill="1" applyBorder="1" applyAlignment="1" applyProtection="1">
      <alignment vertical="top" wrapText="1"/>
      <protection locked="0"/>
    </xf>
    <xf numFmtId="0" fontId="0" fillId="4" borderId="1" xfId="0" applyFill="1" applyBorder="1" applyAlignment="1" applyProtection="1">
      <alignment vertical="top" wrapText="1"/>
      <protection locked="0"/>
    </xf>
    <xf numFmtId="0" fontId="0" fillId="13" borderId="1" xfId="0" applyFill="1" applyBorder="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pplyProtection="1">
      <alignment vertical="top" wrapText="1"/>
      <protection locked="0"/>
    </xf>
    <xf numFmtId="49" fontId="6" fillId="5" borderId="1" xfId="0" quotePrefix="1" applyNumberFormat="1" applyFont="1" applyFill="1" applyBorder="1" applyAlignment="1" applyProtection="1">
      <alignment vertical="top" wrapText="1"/>
      <protection locked="0"/>
    </xf>
    <xf numFmtId="49" fontId="7" fillId="4" borderId="1" xfId="0" applyNumberFormat="1" applyFont="1" applyFill="1" applyBorder="1" applyAlignment="1" applyProtection="1">
      <alignment vertical="top" wrapText="1"/>
      <protection locked="0"/>
    </xf>
    <xf numFmtId="49" fontId="7" fillId="3" borderId="1" xfId="0" applyNumberFormat="1" applyFont="1" applyFill="1" applyBorder="1" applyAlignment="1" applyProtection="1">
      <alignment vertical="top" wrapText="1"/>
      <protection locked="0"/>
    </xf>
    <xf numFmtId="49" fontId="7" fillId="4" borderId="1" xfId="0" quotePrefix="1" applyNumberFormat="1" applyFont="1" applyFill="1" applyBorder="1" applyAlignment="1" applyProtection="1">
      <alignment vertical="top" wrapText="1"/>
      <protection locked="0"/>
    </xf>
    <xf numFmtId="49" fontId="7" fillId="16" borderId="1" xfId="0" applyNumberFormat="1" applyFont="1" applyFill="1" applyBorder="1" applyAlignment="1" applyProtection="1">
      <alignment vertical="top" wrapText="1"/>
      <protection locked="0"/>
    </xf>
    <xf numFmtId="49" fontId="7" fillId="3" borderId="1" xfId="0" quotePrefix="1" applyNumberFormat="1" applyFont="1" applyFill="1" applyBorder="1" applyAlignment="1" applyProtection="1">
      <alignment vertical="top" wrapText="1"/>
      <protection locked="0"/>
    </xf>
    <xf numFmtId="0" fontId="8" fillId="14" borderId="1" xfId="0" applyFont="1" applyFill="1" applyBorder="1" applyAlignment="1" applyProtection="1">
      <alignment vertical="top"/>
      <protection locked="0"/>
    </xf>
    <xf numFmtId="49" fontId="4" fillId="4" borderId="1" xfId="1" applyNumberFormat="1" applyFill="1" applyBorder="1" applyAlignment="1" applyProtection="1">
      <alignment vertical="top" wrapText="1"/>
      <protection locked="0"/>
    </xf>
    <xf numFmtId="49" fontId="4" fillId="3" borderId="1" xfId="1" applyNumberFormat="1" applyFill="1" applyBorder="1" applyAlignment="1" applyProtection="1">
      <alignment vertical="top" wrapText="1"/>
      <protection locked="0"/>
    </xf>
    <xf numFmtId="49" fontId="10" fillId="3" borderId="1" xfId="0" applyNumberFormat="1" applyFont="1" applyFill="1" applyBorder="1" applyAlignment="1" applyProtection="1">
      <alignment vertical="top" wrapText="1"/>
      <protection locked="0"/>
    </xf>
    <xf numFmtId="49" fontId="4" fillId="4" borderId="1" xfId="1" quotePrefix="1" applyNumberFormat="1" applyFill="1" applyBorder="1" applyAlignment="1" applyProtection="1">
      <alignment vertical="top" wrapText="1"/>
      <protection locked="0"/>
    </xf>
    <xf numFmtId="0" fontId="0" fillId="0" borderId="0" xfId="0" applyAlignment="1">
      <alignment horizontal="left" vertical="center" wrapText="1"/>
    </xf>
    <xf numFmtId="0" fontId="0" fillId="0" borderId="0" xfId="0" applyAlignment="1">
      <alignment horizontal="left" vertical="center" wrapText="1" indent="1"/>
    </xf>
    <xf numFmtId="0" fontId="0" fillId="0" borderId="0" xfId="0" applyAlignment="1">
      <alignment horizontal="left" vertical="top" wrapText="1" inden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pocentre.com/data-breach-management-5-tips-for-an-effective-response/" TargetMode="External"/><Relationship Id="rId21" Type="http://schemas.openxmlformats.org/officeDocument/2006/relationships/hyperlink" Target="https://www.trendmicro.com/en_us/what-is/cyber-insurance.html" TargetMode="External"/><Relationship Id="rId42" Type="http://schemas.openxmlformats.org/officeDocument/2006/relationships/hyperlink" Target="https://www.wolterskluwer.com/en-gb/expert-insights/how-legal-counsel-can-help-identify-data-breach-vulnerability-and-limit-liability" TargetMode="External"/><Relationship Id="rId47" Type="http://schemas.openxmlformats.org/officeDocument/2006/relationships/hyperlink" Target="https://www.simpplr.com/blog/2021/causes-effects-poor-communication-workplace/" TargetMode="External"/><Relationship Id="rId63" Type="http://schemas.openxmlformats.org/officeDocument/2006/relationships/hyperlink" Target="https://www.arcadsoftware.com/dot/resources/blog-en/negotiating-the-security-budget-how-to-convince-management-in-the-face-of-the-growing-challenges-posed-by-cyber-attacks/" TargetMode="External"/><Relationship Id="rId68" Type="http://schemas.openxmlformats.org/officeDocument/2006/relationships/hyperlink" Target="https://securityintelligence.com/articles/role-finance-departments-cybersecurity/" TargetMode="External"/><Relationship Id="rId2" Type="http://schemas.openxmlformats.org/officeDocument/2006/relationships/hyperlink" Target="https://www.euronews.com/2021/02/17/thousands-of-citybee-users-have-their-personal-data-leaked-online" TargetMode="External"/><Relationship Id="rId16" Type="http://schemas.openxmlformats.org/officeDocument/2006/relationships/hyperlink" Target="https://www.upguard.com/blog/what-should-companies-do-after-a-data-breach" TargetMode="External"/><Relationship Id="rId29" Type="http://schemas.openxmlformats.org/officeDocument/2006/relationships/hyperlink" Target="https://www.electric.ai/blog/what-should-a-company-do-after-a-data-breach" TargetMode="External"/><Relationship Id="rId11" Type="http://schemas.openxmlformats.org/officeDocument/2006/relationships/hyperlink" Target="https://www.securityweek.com/sony-confirms-data-stolen-in-two-recent-hacker-attacks/" TargetMode="External"/><Relationship Id="rId24" Type="http://schemas.openxmlformats.org/officeDocument/2006/relationships/hyperlink" Target="https://www.hr.com/en/magazines/all_articles/what-is-hrs-role-after-a-data-breach_lj788b2y.html" TargetMode="External"/><Relationship Id="rId32" Type="http://schemas.openxmlformats.org/officeDocument/2006/relationships/hyperlink" Target="https://serfy.io/blog/8-Most-Common-Employee-Problems" TargetMode="External"/><Relationship Id="rId37" Type="http://schemas.openxmlformats.org/officeDocument/2006/relationships/hyperlink" Target="https://blog.purestorage.com/perspectives/how-to-create-a-data-breach-response-team/" TargetMode="External"/><Relationship Id="rId40" Type="http://schemas.openxmlformats.org/officeDocument/2006/relationships/hyperlink" Target="https://www.twobirds.com/en/capabilities/practices/privacy-and-data-protection/data-breach-and-security-incidents" TargetMode="External"/><Relationship Id="rId45" Type="http://schemas.openxmlformats.org/officeDocument/2006/relationships/hyperlink" Target="https://www.digitalcarehub.co.uk/resource/data-security-breach-incident-reporting-form-template/" TargetMode="External"/><Relationship Id="rId53" Type="http://schemas.openxmlformats.org/officeDocument/2006/relationships/hyperlink" Target="https://threataware.com/blogs/how-to-inform-your-customers-about-a-data-breach" TargetMode="External"/><Relationship Id="rId58" Type="http://schemas.openxmlformats.org/officeDocument/2006/relationships/hyperlink" Target="https://www.oaic.gov.au/privacy/privacy-guidance-for-organisations-and-government-agencies/preventing-preparing-for-and-responding-to-data-breaches/data-breach-preparation-and-response/part-2-preparing-a-data-breach-response-plan" TargetMode="External"/><Relationship Id="rId66" Type="http://schemas.openxmlformats.org/officeDocument/2006/relationships/hyperlink" Target="https://hartmanadvisors.com/how-data-breaches-impact-financial-industry/" TargetMode="External"/><Relationship Id="rId74" Type="http://schemas.openxmlformats.org/officeDocument/2006/relationships/hyperlink" Target="https://securityintelligence.com/articles/cost-of-a-data-breach-2023-financial-industry/" TargetMode="External"/><Relationship Id="rId5" Type="http://schemas.openxmlformats.org/officeDocument/2006/relationships/hyperlink" Target="https://www.ftc.gov/business-guidance/resources/data-breach-response-guide-business" TargetMode="External"/><Relationship Id="rId61" Type="http://schemas.openxmlformats.org/officeDocument/2006/relationships/hyperlink" Target="https://www.code42.com/resources/briefs/the-importance-of-collaboration-in-data-security" TargetMode="External"/><Relationship Id="rId19" Type="http://schemas.openxmlformats.org/officeDocument/2006/relationships/hyperlink" Target="https://www.orionforensics.com/2020/04/24/why-is-computer-forensics-important-to-your-organisation/" TargetMode="External"/><Relationship Id="rId14" Type="http://schemas.openxmlformats.org/officeDocument/2006/relationships/hyperlink" Target="https://monday.com/blog/project-management/risk-mitigation/" TargetMode="External"/><Relationship Id="rId22" Type="http://schemas.openxmlformats.org/officeDocument/2006/relationships/hyperlink" Target="https://www.justice.gov/usao-ct/page/file/906222/dl?inline" TargetMode="External"/><Relationship Id="rId27" Type="http://schemas.openxmlformats.org/officeDocument/2006/relationships/hyperlink" Target="https://www.grcilaw.com/blog/do-your-employees-know-how-to-respond-to-a-data-breach" TargetMode="External"/><Relationship Id="rId30" Type="http://schemas.openxmlformats.org/officeDocument/2006/relationships/hyperlink" Target="https://courses.lumenlearning.com/wm-principlesofmanagement/chapter/reading-conflict-within-teams/" TargetMode="External"/><Relationship Id="rId35" Type="http://schemas.openxmlformats.org/officeDocument/2006/relationships/hyperlink" Target="https://blog.purestorage.com/perspectives/how-to-create-a-data-breach-response-team/" TargetMode="External"/><Relationship Id="rId43" Type="http://schemas.openxmlformats.org/officeDocument/2006/relationships/hyperlink" Target="https://www.canadianlawyermag.com/practice-areas/privacy-and-data/how-should-legal-departments-prepare-for-respond-to-and-remediate-data-breaches/365580" TargetMode="External"/><Relationship Id="rId48" Type="http://schemas.openxmlformats.org/officeDocument/2006/relationships/hyperlink" Target="https://www.dsptoolkit.nhs.uk/Help/29" TargetMode="External"/><Relationship Id="rId56" Type="http://schemas.openxmlformats.org/officeDocument/2006/relationships/hyperlink" Target="https://www.pciaonline.com/news/best-practices-for-accountants-to-mitigate-the-risks-of-handling-customer-data" TargetMode="External"/><Relationship Id="rId64" Type="http://schemas.openxmlformats.org/officeDocument/2006/relationships/hyperlink" Target="https://hyperproof.io/resource/how-calculate-cost-data-breach/" TargetMode="External"/><Relationship Id="rId69" Type="http://schemas.openxmlformats.org/officeDocument/2006/relationships/hyperlink" Target="https://hartmanadvisors.com/how-data-breaches-impact-financial-industry/" TargetMode="External"/><Relationship Id="rId8" Type="http://schemas.openxmlformats.org/officeDocument/2006/relationships/hyperlink" Target="https://www.terranovasecurity.com/blog/transparency-after-data-breach" TargetMode="External"/><Relationship Id="rId51" Type="http://schemas.openxmlformats.org/officeDocument/2006/relationships/hyperlink" Target="https://ico.org.uk/for-organisations/advice-for-small-organisations/72-hours-how-to-respond-to-a-personal-data-breach/" TargetMode="External"/><Relationship Id="rId72" Type="http://schemas.openxmlformats.org/officeDocument/2006/relationships/hyperlink" Target="https://online.yu.edu/syms/blog/financial-cost-of-data-breaches" TargetMode="External"/><Relationship Id="rId3" Type="http://schemas.openxmlformats.org/officeDocument/2006/relationships/hyperlink" Target="https://cybernews.com/security/110000-user-records-from-car-sharing-service-citybee-leaked-and-sold-on-hacker-forum/" TargetMode="External"/><Relationship Id="rId12" Type="http://schemas.openxmlformats.org/officeDocument/2006/relationships/hyperlink" Target="https://cybernews.com/security/110000-user-records-from-car-sharing-service-citybee-leaked-and-sold-on-hacker-forum/" TargetMode="External"/><Relationship Id="rId17" Type="http://schemas.openxmlformats.org/officeDocument/2006/relationships/hyperlink" Target="https://www.upguard.com/blog/what-should-companies-do-after-a-data-breach" TargetMode="External"/><Relationship Id="rId25" Type="http://schemas.openxmlformats.org/officeDocument/2006/relationships/hyperlink" Target="https://www.allstateidentityprotection.com/business/content-hub/how-to-create-an-employee-data-breach-response-plan-for-hr" TargetMode="External"/><Relationship Id="rId33" Type="http://schemas.openxmlformats.org/officeDocument/2006/relationships/hyperlink" Target="https://medium.com/@eshassere/poor-leaders-use-withholding-information-as-form-of-blunt-and-clumsy-power-b3f3b970c83e" TargetMode="External"/><Relationship Id="rId38" Type="http://schemas.openxmlformats.org/officeDocument/2006/relationships/hyperlink" Target="https://www.twobirds.com/en/capabilities/practices/privacy-and-data-protection/data-breach-and-security-incidents" TargetMode="External"/><Relationship Id="rId46" Type="http://schemas.openxmlformats.org/officeDocument/2006/relationships/hyperlink" Target="https://threataware.com/blogs/how-to-inform-your-customers-about-a-data-breach" TargetMode="External"/><Relationship Id="rId59" Type="http://schemas.openxmlformats.org/officeDocument/2006/relationships/hyperlink" Target="https://www.indeed.com/career-advice/career-development/dealing-with-ambiguity" TargetMode="External"/><Relationship Id="rId67" Type="http://schemas.openxmlformats.org/officeDocument/2006/relationships/hyperlink" Target="https://www.oaic.gov.au/privacy/privacy-guidance-for-organisations-and-government-agencies/preventing-preparing-for-and-responding-to-data-breaches/data-breach-preparation-and-response/part-2-preparing-a-data-breach-response-plan" TargetMode="External"/><Relationship Id="rId20" Type="http://schemas.openxmlformats.org/officeDocument/2006/relationships/hyperlink" Target="https://vdai.lrv.lt/en/news/personal-data-breaches-in-lithuania-during-the-year-of-2023/" TargetMode="External"/><Relationship Id="rId41" Type="http://schemas.openxmlformats.org/officeDocument/2006/relationships/hyperlink" Target="https://www.travelers.com/resources/business-topics/cyber-security/cyber-security-training-for-employees" TargetMode="External"/><Relationship Id="rId54" Type="http://schemas.openxmlformats.org/officeDocument/2006/relationships/hyperlink" Target="https://www.tannerdewitt.com/data-breach-legal-team-external-counsel-privilege/" TargetMode="External"/><Relationship Id="rId62" Type="http://schemas.openxmlformats.org/officeDocument/2006/relationships/hyperlink" Target="https://www.gov.uk/government/publications/financial-sanctions-enforcement-and-monetary-penalties-guidance/financial-sanctions-enforcement-and-monetary-penalties-guidance" TargetMode="External"/><Relationship Id="rId70" Type="http://schemas.openxmlformats.org/officeDocument/2006/relationships/hyperlink" Target="https://online.yu.edu/syms/blog/financial-cost-of-data-breaches" TargetMode="External"/><Relationship Id="rId75" Type="http://schemas.openxmlformats.org/officeDocument/2006/relationships/hyperlink" Target="https://www.linkedin.com/pulse/protecting-your-business-from-data-breaches-lessons-finance-autore-ysy1c" TargetMode="External"/><Relationship Id="rId1" Type="http://schemas.openxmlformats.org/officeDocument/2006/relationships/hyperlink" Target="https://www.twingate.com/blog/tips/citybee-data-breach" TargetMode="External"/><Relationship Id="rId6" Type="http://schemas.openxmlformats.org/officeDocument/2006/relationships/hyperlink" Target="https://www.upguard.com/blog/what-should-companies-do-after-a-data-breach" TargetMode="External"/><Relationship Id="rId15" Type="http://schemas.openxmlformats.org/officeDocument/2006/relationships/hyperlink" Target="https://www.upguard.com/blog/what-should-companies-do-after-a-data-breach" TargetMode="External"/><Relationship Id="rId23" Type="http://schemas.openxmlformats.org/officeDocument/2006/relationships/hyperlink" Target="https://www.peoplemanagement.co.uk/article/1833235/hr-consider-when-data-breaches-impact-employee-wellbeing" TargetMode="External"/><Relationship Id="rId28" Type="http://schemas.openxmlformats.org/officeDocument/2006/relationships/hyperlink" Target="https://www.grcilaw.com/blog/do-your-employees-know-how-to-respond-to-a-data-breach" TargetMode="External"/><Relationship Id="rId36" Type="http://schemas.openxmlformats.org/officeDocument/2006/relationships/hyperlink" Target="https://blog.purestorage.com/perspectives/how-to-create-a-data-breach-response-team/" TargetMode="External"/><Relationship Id="rId49" Type="http://schemas.openxmlformats.org/officeDocument/2006/relationships/hyperlink" Target="https://threataware.com/blogs/how-to-inform-your-customers-about-a-data-breach" TargetMode="External"/><Relationship Id="rId57" Type="http://schemas.openxmlformats.org/officeDocument/2006/relationships/hyperlink" Target="https://www.aatcomment.org.uk/accountancy-resources/financial-accounting-and-reporting/how-accountants-can-protect-themselves-from-data-breaches/" TargetMode="External"/><Relationship Id="rId10" Type="http://schemas.openxmlformats.org/officeDocument/2006/relationships/hyperlink" Target="https://ico.org.uk/for-organisations/advice-for-small-organisations/72-hours-how-to-respond-to-a-personal-data-breach/" TargetMode="External"/><Relationship Id="rId31" Type="http://schemas.openxmlformats.org/officeDocument/2006/relationships/hyperlink" Target="https://futuramo.com/blog/how-can-a-business-data-breach-affect-employees/" TargetMode="External"/><Relationship Id="rId44" Type="http://schemas.openxmlformats.org/officeDocument/2006/relationships/hyperlink" Target="https://www.lawcadia.com/blog/developing-a-legal-department-strategy/" TargetMode="External"/><Relationship Id="rId52" Type="http://schemas.openxmlformats.org/officeDocument/2006/relationships/hyperlink" Target="https://ico.org.uk/for-organisations/advice-for-small-organisations/72-hours-how-to-respond-to-a-personal-data-breach/" TargetMode="External"/><Relationship Id="rId60" Type="http://schemas.openxmlformats.org/officeDocument/2006/relationships/hyperlink" Target="https://www.vertex42.com/ExcelTemplates/financial-statements.html" TargetMode="External"/><Relationship Id="rId65" Type="http://schemas.openxmlformats.org/officeDocument/2006/relationships/hyperlink" Target="https://hartmanadvisors.com/how-data-breaches-impact-financial-industry/" TargetMode="External"/><Relationship Id="rId73" Type="http://schemas.openxmlformats.org/officeDocument/2006/relationships/hyperlink" Target="https://finance.yahoo.com/news/financial-industry-suffered-most-data-182214946.html?guccounter=1&amp;guce_referrer=aHR0cHM6Ly93d3cuZ29vZ2xlLmNvbS8&amp;guce_referrer_sig=AQAAADKE_euj9Z6iRsU2SEuPcIfhGTZF2pvqXpZLAlRcrcepaqUwTyADQQ6J92OGXbQikVYoPBCoGTBgNgtiJAoGXocMJfPhy5drjtT41JkYZEY5_qx6Pt3uABp2f_udSCn8OY_zRrgWhPB4_PNV0miLhiUsnjs6rA5Wu77rtA2bYlVO" TargetMode="External"/><Relationship Id="rId4" Type="http://schemas.openxmlformats.org/officeDocument/2006/relationships/hyperlink" Target="https://www.upguard.com/blog/what-caused-the-uber-data-breach" TargetMode="External"/><Relationship Id="rId9" Type="http://schemas.openxmlformats.org/officeDocument/2006/relationships/hyperlink" Target="https://www.lrt.lt/en/news-in-english/19/1346403/hacker-who-leaked-citybee-user-data-tells-media-cyber-security-was-poor" TargetMode="External"/><Relationship Id="rId13" Type="http://schemas.openxmlformats.org/officeDocument/2006/relationships/hyperlink" Target="https://www.linkedin.com/pulse/danger-fix-security-vulnerabilities-henrique-guapo" TargetMode="External"/><Relationship Id="rId18" Type="http://schemas.openxmlformats.org/officeDocument/2006/relationships/hyperlink" Target="https://www.upguard.com/blog/what-should-companies-do-after-a-data-breach" TargetMode="External"/><Relationship Id="rId39" Type="http://schemas.openxmlformats.org/officeDocument/2006/relationships/hyperlink" Target="https://www.twobirds.com/en/capabilities/practices/privacy-and-data-protection/data-breach-and-security-incidents" TargetMode="External"/><Relationship Id="rId34" Type="http://schemas.openxmlformats.org/officeDocument/2006/relationships/hyperlink" Target="https://blog.purestorage.com/perspectives/how-to-create-a-data-breach-response-team/" TargetMode="External"/><Relationship Id="rId50" Type="http://schemas.openxmlformats.org/officeDocument/2006/relationships/hyperlink" Target="https://vdai.lrv.lt/en/" TargetMode="External"/><Relationship Id="rId55" Type="http://schemas.openxmlformats.org/officeDocument/2006/relationships/hyperlink" Target="https://www.digitalcarehub.co.uk/resource/data-security-breach-incident-reporting-form-template/" TargetMode="External"/><Relationship Id="rId76" Type="http://schemas.openxmlformats.org/officeDocument/2006/relationships/printerSettings" Target="../printerSettings/printerSettings1.bin"/><Relationship Id="rId7" Type="http://schemas.openxmlformats.org/officeDocument/2006/relationships/hyperlink" Target="https://www.csirt.org/" TargetMode="External"/><Relationship Id="rId71" Type="http://schemas.openxmlformats.org/officeDocument/2006/relationships/hyperlink" Target="https://online.yu.edu/syms/blog/financial-cost-of-data-breach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CD72E-5BE3-442C-9471-2CC3BC91719F}">
  <sheetPr codeName="Sheet1">
    <outlinePr summaryBelow="0"/>
  </sheetPr>
  <dimension ref="A1:H141"/>
  <sheetViews>
    <sheetView tabSelected="1" zoomScale="75" zoomScaleNormal="119" workbookViewId="0">
      <selection activeCell="G132" sqref="G131:G132"/>
    </sheetView>
  </sheetViews>
  <sheetFormatPr baseColWidth="10" defaultColWidth="8.83203125" defaultRowHeight="15" outlineLevelRow="3" x14ac:dyDescent="0.2"/>
  <cols>
    <col min="1" max="1" width="7.5" customWidth="1"/>
    <col min="2" max="2" width="29.83203125" customWidth="1"/>
    <col min="3" max="3" width="84.5" customWidth="1"/>
    <col min="4" max="4" width="9.83203125" customWidth="1"/>
    <col min="5" max="5" width="50.33203125" customWidth="1"/>
    <col min="6" max="6" width="41.83203125" customWidth="1"/>
    <col min="7" max="7" width="18.5" customWidth="1"/>
    <col min="8" max="8" width="24" customWidth="1"/>
  </cols>
  <sheetData>
    <row r="1" spans="2:7" x14ac:dyDescent="0.2">
      <c r="B1" s="2"/>
      <c r="D1" s="3"/>
      <c r="F1" s="3"/>
      <c r="G1" s="3"/>
    </row>
    <row r="2" spans="2:7" x14ac:dyDescent="0.2">
      <c r="B2" s="41"/>
      <c r="C2" s="41"/>
      <c r="F2" s="3"/>
      <c r="G2" s="3"/>
    </row>
    <row r="3" spans="2:7" x14ac:dyDescent="0.2">
      <c r="B3" s="1"/>
      <c r="F3" s="3"/>
      <c r="G3" s="3"/>
    </row>
    <row r="4" spans="2:7" x14ac:dyDescent="0.2">
      <c r="B4" s="10" t="s">
        <v>0</v>
      </c>
      <c r="F4" s="3"/>
      <c r="G4" s="3"/>
    </row>
    <row r="5" spans="2:7" x14ac:dyDescent="0.2">
      <c r="B5" s="10" t="s">
        <v>1</v>
      </c>
      <c r="F5" s="3"/>
      <c r="G5" s="3"/>
    </row>
    <row r="6" spans="2:7" x14ac:dyDescent="0.2">
      <c r="B6" s="10" t="s">
        <v>2</v>
      </c>
      <c r="F6" s="3"/>
      <c r="G6" s="3"/>
    </row>
    <row r="7" spans="2:7" x14ac:dyDescent="0.2">
      <c r="B7" s="1" t="s">
        <v>3</v>
      </c>
    </row>
    <row r="8" spans="2:7" x14ac:dyDescent="0.2">
      <c r="B8" s="44"/>
      <c r="C8" s="44"/>
    </row>
    <row r="9" spans="2:7" ht="33.75" customHeight="1" x14ac:dyDescent="0.2">
      <c r="B9" s="42" t="s">
        <v>89</v>
      </c>
      <c r="C9" s="42"/>
    </row>
    <row r="10" spans="2:7" ht="32.25" customHeight="1" x14ac:dyDescent="0.2">
      <c r="B10" s="42" t="s">
        <v>4</v>
      </c>
      <c r="C10" s="42"/>
    </row>
    <row r="11" spans="2:7" ht="33" customHeight="1" x14ac:dyDescent="0.2">
      <c r="B11" s="43" t="s">
        <v>5</v>
      </c>
      <c r="C11" s="43"/>
    </row>
    <row r="12" spans="2:7" ht="58.5" customHeight="1" x14ac:dyDescent="0.2">
      <c r="B12" s="42" t="s">
        <v>90</v>
      </c>
      <c r="C12" s="42"/>
    </row>
    <row r="13" spans="2:7" ht="48.75" customHeight="1" x14ac:dyDescent="0.2">
      <c r="B13" s="42" t="s">
        <v>6</v>
      </c>
      <c r="C13" s="42"/>
    </row>
    <row r="14" spans="2:7" ht="16" x14ac:dyDescent="0.2">
      <c r="B14" s="5" t="s">
        <v>7</v>
      </c>
      <c r="C14" s="5"/>
    </row>
    <row r="15" spans="2:7" x14ac:dyDescent="0.2">
      <c r="B15" s="42" t="s">
        <v>8</v>
      </c>
      <c r="C15" s="42"/>
    </row>
    <row r="16" spans="2:7" x14ac:dyDescent="0.2">
      <c r="B16" s="42" t="s">
        <v>9</v>
      </c>
      <c r="C16" s="42"/>
    </row>
    <row r="17" spans="2:4" x14ac:dyDescent="0.2">
      <c r="B17" s="5"/>
      <c r="C17" s="5"/>
    </row>
    <row r="18" spans="2:4" x14ac:dyDescent="0.2">
      <c r="B18" s="5"/>
      <c r="C18" s="5"/>
    </row>
    <row r="19" spans="2:4" ht="158.5" customHeight="1" x14ac:dyDescent="0.2">
      <c r="B19" s="16" t="s">
        <v>10</v>
      </c>
      <c r="C19" s="22" t="s">
        <v>91</v>
      </c>
    </row>
    <row r="20" spans="2:4" x14ac:dyDescent="0.2">
      <c r="B20" s="17" t="s">
        <v>13</v>
      </c>
      <c r="C20" s="36" t="s">
        <v>92</v>
      </c>
    </row>
    <row r="21" spans="2:4" x14ac:dyDescent="0.2">
      <c r="B21" s="17" t="s">
        <v>88</v>
      </c>
      <c r="C21" s="23" t="s">
        <v>93</v>
      </c>
    </row>
    <row r="22" spans="2:4" x14ac:dyDescent="0.2">
      <c r="B22" s="4"/>
      <c r="C22" s="23" t="s">
        <v>94</v>
      </c>
    </row>
    <row r="23" spans="2:4" x14ac:dyDescent="0.2">
      <c r="B23" s="17"/>
      <c r="C23" s="23" t="s">
        <v>95</v>
      </c>
    </row>
    <row r="24" spans="2:4" x14ac:dyDescent="0.2">
      <c r="B24" s="17"/>
      <c r="C24" s="23"/>
    </row>
    <row r="25" spans="2:4" x14ac:dyDescent="0.2">
      <c r="B25" s="17"/>
      <c r="C25" s="23"/>
      <c r="D25" s="3"/>
    </row>
    <row r="26" spans="2:4" x14ac:dyDescent="0.2">
      <c r="B26" s="17"/>
      <c r="C26" s="23"/>
    </row>
    <row r="27" spans="2:4" x14ac:dyDescent="0.2">
      <c r="B27" s="17"/>
      <c r="C27" s="23"/>
    </row>
    <row r="28" spans="2:4" x14ac:dyDescent="0.2">
      <c r="B28" s="4"/>
      <c r="C28" s="23"/>
    </row>
    <row r="29" spans="2:4" x14ac:dyDescent="0.2">
      <c r="B29" s="16"/>
      <c r="C29" s="23"/>
    </row>
    <row r="30" spans="2:4" x14ac:dyDescent="0.2">
      <c r="B30" s="16"/>
      <c r="C30" s="23"/>
    </row>
    <row r="54" spans="1:8" ht="6" customHeight="1" x14ac:dyDescent="0.2">
      <c r="B54" s="9"/>
      <c r="C54" s="3"/>
      <c r="E54" s="11"/>
    </row>
    <row r="55" spans="1:8" x14ac:dyDescent="0.2">
      <c r="B55" s="9"/>
      <c r="C55" s="18" t="s">
        <v>29</v>
      </c>
      <c r="D55" s="12">
        <f>COUNTA(D58:D141)</f>
        <v>83</v>
      </c>
    </row>
    <row r="56" spans="1:8" ht="6" customHeight="1" x14ac:dyDescent="0.2">
      <c r="B56" s="9"/>
      <c r="C56" s="3"/>
    </row>
    <row r="57" spans="1:8" ht="16" x14ac:dyDescent="0.2">
      <c r="A57" s="12" t="s">
        <v>30</v>
      </c>
      <c r="B57" s="20" t="s">
        <v>31</v>
      </c>
      <c r="C57" s="21" t="s">
        <v>32</v>
      </c>
      <c r="D57" s="21" t="s">
        <v>33</v>
      </c>
      <c r="E57" s="21" t="s">
        <v>34</v>
      </c>
      <c r="F57" s="19" t="s">
        <v>35</v>
      </c>
      <c r="G57" s="19" t="s">
        <v>36</v>
      </c>
      <c r="H57" s="20" t="s">
        <v>37</v>
      </c>
    </row>
    <row r="58" spans="1:8" ht="112" x14ac:dyDescent="0.2">
      <c r="A58" s="12">
        <v>1</v>
      </c>
      <c r="B58" s="13">
        <v>1</v>
      </c>
      <c r="C58" s="24" t="s">
        <v>96</v>
      </c>
      <c r="D58" s="25" t="s">
        <v>43</v>
      </c>
      <c r="E58" s="30" t="s">
        <v>97</v>
      </c>
      <c r="F58" s="30"/>
      <c r="G58" s="25"/>
      <c r="H58" s="13" t="str">
        <f>IF(G58&lt;&gt;"",$C$30&amp;"-"&amp;B58,"")</f>
        <v/>
      </c>
    </row>
    <row r="59" spans="1:8" ht="80" outlineLevel="2" x14ac:dyDescent="0.2">
      <c r="A59" s="12">
        <v>2</v>
      </c>
      <c r="B59" s="14" t="s">
        <v>39</v>
      </c>
      <c r="C59" s="26" t="s">
        <v>98</v>
      </c>
      <c r="D59" s="27" t="s">
        <v>38</v>
      </c>
      <c r="E59" s="31" t="s">
        <v>103</v>
      </c>
      <c r="F59" s="37" t="s">
        <v>104</v>
      </c>
      <c r="G59" s="27"/>
      <c r="H59" s="14" t="str">
        <f t="shared" ref="H59:H122" si="0">IF(G59&lt;&gt;"",$C$30&amp;"-"&amp;B59,"")</f>
        <v/>
      </c>
    </row>
    <row r="60" spans="1:8" ht="64" outlineLevel="3" x14ac:dyDescent="0.2">
      <c r="A60" s="12">
        <v>3</v>
      </c>
      <c r="B60" s="15" t="str">
        <f>B59&amp;".1"</f>
        <v>1.1.1</v>
      </c>
      <c r="C60" s="28" t="s">
        <v>114</v>
      </c>
      <c r="D60" s="29" t="s">
        <v>40</v>
      </c>
      <c r="E60" s="32" t="s">
        <v>108</v>
      </c>
      <c r="F60" s="38" t="s">
        <v>109</v>
      </c>
      <c r="G60" s="29"/>
      <c r="H60" s="15" t="str">
        <f t="shared" si="0"/>
        <v/>
      </c>
    </row>
    <row r="61" spans="1:8" ht="48" outlineLevel="3" x14ac:dyDescent="0.2">
      <c r="A61" s="12">
        <v>3</v>
      </c>
      <c r="B61" s="15" t="str">
        <f>B59&amp;".2"</f>
        <v>1.1.2</v>
      </c>
      <c r="C61" s="28" t="s">
        <v>110</v>
      </c>
      <c r="D61" s="29" t="s">
        <v>38</v>
      </c>
      <c r="E61" s="32" t="s">
        <v>111</v>
      </c>
      <c r="F61" s="38" t="s">
        <v>112</v>
      </c>
      <c r="G61" s="29"/>
      <c r="H61" s="15" t="str">
        <f t="shared" si="0"/>
        <v/>
      </c>
    </row>
    <row r="62" spans="1:8" ht="128" outlineLevel="3" x14ac:dyDescent="0.2">
      <c r="A62" s="12">
        <v>3</v>
      </c>
      <c r="B62" s="15" t="str">
        <f>B59&amp;".3"</f>
        <v>1.1.3</v>
      </c>
      <c r="C62" s="28" t="s">
        <v>113</v>
      </c>
      <c r="D62" s="29" t="s">
        <v>43</v>
      </c>
      <c r="E62" s="32" t="s">
        <v>128</v>
      </c>
      <c r="F62" s="38" t="s">
        <v>115</v>
      </c>
      <c r="G62" s="29"/>
      <c r="H62" s="15" t="str">
        <f t="shared" si="0"/>
        <v/>
      </c>
    </row>
    <row r="63" spans="1:8" ht="64" outlineLevel="3" x14ac:dyDescent="0.2">
      <c r="A63" s="12">
        <v>3</v>
      </c>
      <c r="B63" s="15" t="str">
        <f>B59&amp;".4"</f>
        <v>1.1.4</v>
      </c>
      <c r="C63" s="28" t="s">
        <v>116</v>
      </c>
      <c r="D63" s="29" t="s">
        <v>38</v>
      </c>
      <c r="E63" s="32" t="s">
        <v>117</v>
      </c>
      <c r="F63" s="38" t="s">
        <v>118</v>
      </c>
      <c r="G63" s="29"/>
      <c r="H63" s="15" t="str">
        <f t="shared" si="0"/>
        <v/>
      </c>
    </row>
    <row r="64" spans="1:8" ht="112" outlineLevel="2" x14ac:dyDescent="0.2">
      <c r="A64" s="12">
        <v>2</v>
      </c>
      <c r="B64" s="14" t="s">
        <v>41</v>
      </c>
      <c r="C64" s="26" t="s">
        <v>102</v>
      </c>
      <c r="D64" s="27" t="s">
        <v>43</v>
      </c>
      <c r="E64" s="33" t="s">
        <v>123</v>
      </c>
      <c r="F64" s="37" t="s">
        <v>101</v>
      </c>
      <c r="G64" s="27"/>
      <c r="H64" s="14" t="str">
        <f t="shared" si="0"/>
        <v/>
      </c>
    </row>
    <row r="65" spans="1:8" ht="48" outlineLevel="3" x14ac:dyDescent="0.2">
      <c r="A65" s="12">
        <v>3</v>
      </c>
      <c r="B65" s="15" t="str">
        <f>B64&amp;".1"</f>
        <v>1.2.1</v>
      </c>
      <c r="C65" s="28" t="s">
        <v>119</v>
      </c>
      <c r="D65" s="29" t="s">
        <v>43</v>
      </c>
      <c r="E65" s="32" t="s">
        <v>120</v>
      </c>
      <c r="F65" s="38" t="s">
        <v>95</v>
      </c>
      <c r="G65" s="29" t="s">
        <v>16</v>
      </c>
      <c r="H65" s="15" t="str">
        <f t="shared" si="0"/>
        <v>-1.2.1</v>
      </c>
    </row>
    <row r="66" spans="1:8" ht="80" outlineLevel="3" x14ac:dyDescent="0.2">
      <c r="A66" s="12">
        <v>3</v>
      </c>
      <c r="B66" s="15" t="str">
        <f>B64&amp;".2"</f>
        <v>1.2.2</v>
      </c>
      <c r="C66" s="28" t="s">
        <v>121</v>
      </c>
      <c r="D66" s="29" t="s">
        <v>38</v>
      </c>
      <c r="E66" s="34" t="s">
        <v>124</v>
      </c>
      <c r="F66" s="38" t="s">
        <v>122</v>
      </c>
      <c r="G66" s="29"/>
      <c r="H66" s="15" t="str">
        <f t="shared" si="0"/>
        <v/>
      </c>
    </row>
    <row r="67" spans="1:8" ht="48" outlineLevel="3" x14ac:dyDescent="0.2">
      <c r="A67" s="12">
        <v>3</v>
      </c>
      <c r="B67" s="15" t="str">
        <f>B65</f>
        <v>1.2.1</v>
      </c>
      <c r="C67" s="28" t="s">
        <v>125</v>
      </c>
      <c r="D67" s="29" t="s">
        <v>40</v>
      </c>
      <c r="E67" s="34" t="s">
        <v>126</v>
      </c>
      <c r="F67" s="38" t="s">
        <v>127</v>
      </c>
      <c r="G67" s="29"/>
      <c r="H67" s="15" t="str">
        <f t="shared" si="0"/>
        <v/>
      </c>
    </row>
    <row r="68" spans="1:8" ht="16" outlineLevel="3" x14ac:dyDescent="0.2">
      <c r="A68" s="12">
        <v>3</v>
      </c>
      <c r="B68" s="15" t="str">
        <f>B64&amp;".4"</f>
        <v>1.2.4</v>
      </c>
      <c r="C68" s="28"/>
      <c r="D68" s="29"/>
      <c r="E68" s="32"/>
      <c r="F68" s="32"/>
      <c r="G68" s="29"/>
      <c r="H68" s="15" t="str">
        <f t="shared" si="0"/>
        <v/>
      </c>
    </row>
    <row r="69" spans="1:8" ht="48" outlineLevel="2" x14ac:dyDescent="0.2">
      <c r="A69" s="12">
        <v>2</v>
      </c>
      <c r="B69" s="14" t="s">
        <v>42</v>
      </c>
      <c r="C69" s="26" t="s">
        <v>99</v>
      </c>
      <c r="D69" s="27" t="s">
        <v>40</v>
      </c>
      <c r="E69" s="31" t="s">
        <v>132</v>
      </c>
      <c r="F69" s="37" t="s">
        <v>105</v>
      </c>
      <c r="G69" s="27"/>
      <c r="H69" s="14" t="str">
        <f t="shared" si="0"/>
        <v/>
      </c>
    </row>
    <row r="70" spans="1:8" ht="32" outlineLevel="3" x14ac:dyDescent="0.2">
      <c r="A70" s="12">
        <v>3</v>
      </c>
      <c r="B70" s="15" t="str">
        <f>B69&amp;".1"</f>
        <v>1.3.1</v>
      </c>
      <c r="C70" s="28" t="s">
        <v>129</v>
      </c>
      <c r="D70" s="29" t="s">
        <v>40</v>
      </c>
      <c r="E70" s="32" t="s">
        <v>132</v>
      </c>
      <c r="F70" s="38" t="s">
        <v>107</v>
      </c>
      <c r="G70" s="29"/>
      <c r="H70" s="15" t="str">
        <f t="shared" si="0"/>
        <v/>
      </c>
    </row>
    <row r="71" spans="1:8" ht="32" outlineLevel="3" x14ac:dyDescent="0.2">
      <c r="A71" s="12">
        <v>3</v>
      </c>
      <c r="B71" s="15" t="str">
        <f>B69&amp;".2"</f>
        <v>1.3.2</v>
      </c>
      <c r="C71" s="28" t="s">
        <v>130</v>
      </c>
      <c r="D71" s="29" t="s">
        <v>40</v>
      </c>
      <c r="E71" s="32" t="s">
        <v>132</v>
      </c>
      <c r="F71" s="38" t="s">
        <v>107</v>
      </c>
      <c r="G71" s="29"/>
      <c r="H71" s="15" t="str">
        <f t="shared" si="0"/>
        <v/>
      </c>
    </row>
    <row r="72" spans="1:8" ht="32" outlineLevel="3" x14ac:dyDescent="0.2">
      <c r="A72" s="12">
        <v>3</v>
      </c>
      <c r="B72" s="15" t="str">
        <f>B69&amp;".3"</f>
        <v>1.3.3</v>
      </c>
      <c r="C72" s="28" t="s">
        <v>131</v>
      </c>
      <c r="D72" s="29" t="s">
        <v>40</v>
      </c>
      <c r="E72" s="35" t="s">
        <v>132</v>
      </c>
      <c r="F72" s="38" t="s">
        <v>107</v>
      </c>
      <c r="G72" s="29"/>
      <c r="H72" s="15" t="str">
        <f t="shared" si="0"/>
        <v/>
      </c>
    </row>
    <row r="73" spans="1:8" ht="32" outlineLevel="3" x14ac:dyDescent="0.2">
      <c r="A73" s="12">
        <v>3</v>
      </c>
      <c r="B73" s="15" t="str">
        <f>B69&amp;".4"</f>
        <v>1.3.4</v>
      </c>
      <c r="C73" s="28" t="s">
        <v>133</v>
      </c>
      <c r="D73" s="29" t="s">
        <v>40</v>
      </c>
      <c r="E73" s="32" t="s">
        <v>132</v>
      </c>
      <c r="F73" s="38" t="s">
        <v>107</v>
      </c>
      <c r="G73" s="29"/>
      <c r="H73" s="15" t="str">
        <f t="shared" si="0"/>
        <v/>
      </c>
    </row>
    <row r="74" spans="1:8" ht="112" outlineLevel="2" x14ac:dyDescent="0.2">
      <c r="A74" s="12">
        <v>2</v>
      </c>
      <c r="B74" s="14" t="s">
        <v>44</v>
      </c>
      <c r="C74" s="26" t="s">
        <v>100</v>
      </c>
      <c r="D74" s="27" t="s">
        <v>43</v>
      </c>
      <c r="E74" s="31" t="s">
        <v>106</v>
      </c>
      <c r="F74" s="37" t="s">
        <v>107</v>
      </c>
      <c r="G74" s="27"/>
      <c r="H74" s="14" t="str">
        <f t="shared" si="0"/>
        <v/>
      </c>
    </row>
    <row r="75" spans="1:8" ht="176" outlineLevel="3" x14ac:dyDescent="0.2">
      <c r="A75" s="12">
        <v>3</v>
      </c>
      <c r="B75" s="15" t="str">
        <f>B74&amp;".1"</f>
        <v>1.4.1</v>
      </c>
      <c r="C75" s="28" t="s">
        <v>136</v>
      </c>
      <c r="D75" s="29" t="s">
        <v>38</v>
      </c>
      <c r="E75" s="39" t="s">
        <v>134</v>
      </c>
      <c r="F75" s="38" t="s">
        <v>135</v>
      </c>
      <c r="G75" s="29"/>
      <c r="H75" s="15" t="str">
        <f t="shared" si="0"/>
        <v/>
      </c>
    </row>
    <row r="76" spans="1:8" ht="32" outlineLevel="3" x14ac:dyDescent="0.2">
      <c r="A76" s="12">
        <v>3</v>
      </c>
      <c r="B76" s="15" t="str">
        <f>B74&amp;".2"</f>
        <v>1.4.2</v>
      </c>
      <c r="C76" s="28" t="s">
        <v>137</v>
      </c>
      <c r="D76" s="29" t="s">
        <v>38</v>
      </c>
      <c r="E76" s="32" t="s">
        <v>139</v>
      </c>
      <c r="F76" s="38" t="s">
        <v>138</v>
      </c>
      <c r="G76" s="29"/>
      <c r="H76" s="15" t="str">
        <f t="shared" si="0"/>
        <v/>
      </c>
    </row>
    <row r="77" spans="1:8" ht="48" outlineLevel="3" x14ac:dyDescent="0.2">
      <c r="A77" s="12">
        <v>3</v>
      </c>
      <c r="B77" s="15" t="str">
        <f>B74&amp;".3"</f>
        <v>1.4.3</v>
      </c>
      <c r="C77" s="28" t="s">
        <v>140</v>
      </c>
      <c r="D77" s="29" t="s">
        <v>38</v>
      </c>
      <c r="E77" s="32" t="s">
        <v>142</v>
      </c>
      <c r="F77" s="38" t="s">
        <v>141</v>
      </c>
      <c r="G77" s="29"/>
      <c r="H77" s="15" t="str">
        <f t="shared" si="0"/>
        <v/>
      </c>
    </row>
    <row r="78" spans="1:8" ht="80" outlineLevel="3" x14ac:dyDescent="0.2">
      <c r="A78" s="12">
        <v>3</v>
      </c>
      <c r="B78" s="15" t="str">
        <f>B74&amp;".4"</f>
        <v>1.4.4</v>
      </c>
      <c r="C78" s="28" t="s">
        <v>143</v>
      </c>
      <c r="D78" s="29" t="s">
        <v>38</v>
      </c>
      <c r="E78" s="32" t="s">
        <v>144</v>
      </c>
      <c r="F78" s="38" t="s">
        <v>145</v>
      </c>
      <c r="G78" s="29"/>
      <c r="H78" s="15" t="str">
        <f t="shared" si="0"/>
        <v/>
      </c>
    </row>
    <row r="79" spans="1:8" ht="32" x14ac:dyDescent="0.2">
      <c r="A79" s="12">
        <v>1</v>
      </c>
      <c r="B79" s="13">
        <v>2</v>
      </c>
      <c r="C79" s="24" t="s">
        <v>193</v>
      </c>
      <c r="D79" s="25" t="s">
        <v>40</v>
      </c>
      <c r="E79" s="30" t="s">
        <v>146</v>
      </c>
      <c r="F79" s="30"/>
      <c r="G79" s="25"/>
      <c r="H79" s="13" t="str">
        <f t="shared" si="0"/>
        <v/>
      </c>
    </row>
    <row r="80" spans="1:8" ht="64" outlineLevel="2" x14ac:dyDescent="0.2">
      <c r="A80" s="12">
        <v>2</v>
      </c>
      <c r="B80" s="14" t="s">
        <v>45</v>
      </c>
      <c r="C80" s="26" t="s">
        <v>147</v>
      </c>
      <c r="D80" s="27" t="s">
        <v>43</v>
      </c>
      <c r="E80" s="31" t="s">
        <v>150</v>
      </c>
      <c r="F80" s="37" t="s">
        <v>151</v>
      </c>
      <c r="G80" s="27"/>
      <c r="H80" s="14" t="str">
        <f t="shared" si="0"/>
        <v/>
      </c>
    </row>
    <row r="81" spans="1:8" ht="80" outlineLevel="3" x14ac:dyDescent="0.2">
      <c r="A81" s="12">
        <v>3</v>
      </c>
      <c r="B81" s="15" t="str">
        <f>B80&amp;".1"</f>
        <v>2.1.1</v>
      </c>
      <c r="C81" s="28" t="s">
        <v>158</v>
      </c>
      <c r="D81" s="29" t="s">
        <v>43</v>
      </c>
      <c r="E81" s="32" t="s">
        <v>160</v>
      </c>
      <c r="F81" s="38" t="s">
        <v>159</v>
      </c>
      <c r="G81" s="29"/>
      <c r="H81" s="15" t="str">
        <f t="shared" si="0"/>
        <v/>
      </c>
    </row>
    <row r="82" spans="1:8" ht="80" outlineLevel="3" x14ac:dyDescent="0.2">
      <c r="A82" s="12">
        <v>3</v>
      </c>
      <c r="B82" s="15" t="str">
        <f>B80&amp;".2"</f>
        <v>2.1.2</v>
      </c>
      <c r="C82" s="28" t="s">
        <v>157</v>
      </c>
      <c r="D82" s="29" t="s">
        <v>38</v>
      </c>
      <c r="E82" s="32" t="s">
        <v>161</v>
      </c>
      <c r="F82" s="38" t="s">
        <v>159</v>
      </c>
      <c r="G82" s="29"/>
      <c r="H82" s="15" t="str">
        <f t="shared" si="0"/>
        <v/>
      </c>
    </row>
    <row r="83" spans="1:8" ht="32" outlineLevel="3" x14ac:dyDescent="0.2">
      <c r="A83" s="12">
        <v>3</v>
      </c>
      <c r="B83" s="15" t="str">
        <f>B80&amp;".3"</f>
        <v>2.1.3</v>
      </c>
      <c r="C83" s="28" t="s">
        <v>155</v>
      </c>
      <c r="D83" s="29" t="s">
        <v>38</v>
      </c>
      <c r="E83" s="32" t="s">
        <v>163</v>
      </c>
      <c r="F83" s="38" t="s">
        <v>162</v>
      </c>
      <c r="G83" s="29"/>
      <c r="H83" s="15" t="str">
        <f t="shared" si="0"/>
        <v/>
      </c>
    </row>
    <row r="84" spans="1:8" ht="128" outlineLevel="3" x14ac:dyDescent="0.2">
      <c r="A84" s="12">
        <v>3</v>
      </c>
      <c r="B84" s="15" t="str">
        <f>B80&amp;".4"</f>
        <v>2.1.4</v>
      </c>
      <c r="C84" s="28" t="s">
        <v>156</v>
      </c>
      <c r="D84" s="29" t="s">
        <v>38</v>
      </c>
      <c r="E84" s="32" t="s">
        <v>165</v>
      </c>
      <c r="F84" s="38" t="s">
        <v>164</v>
      </c>
      <c r="G84" s="29"/>
      <c r="H84" s="15" t="str">
        <f t="shared" si="0"/>
        <v/>
      </c>
    </row>
    <row r="85" spans="1:8" ht="80" outlineLevel="2" x14ac:dyDescent="0.2">
      <c r="A85" s="12">
        <v>2</v>
      </c>
      <c r="B85" s="14" t="s">
        <v>46</v>
      </c>
      <c r="C85" s="26" t="s">
        <v>148</v>
      </c>
      <c r="D85" s="27" t="s">
        <v>38</v>
      </c>
      <c r="E85" s="31" t="s">
        <v>152</v>
      </c>
      <c r="F85" s="37" t="s">
        <v>153</v>
      </c>
      <c r="G85" s="27"/>
      <c r="H85" s="14" t="str">
        <f t="shared" si="0"/>
        <v/>
      </c>
    </row>
    <row r="86" spans="1:8" ht="48" outlineLevel="3" x14ac:dyDescent="0.2">
      <c r="A86" s="12">
        <v>3</v>
      </c>
      <c r="B86" s="15" t="str">
        <f>B85&amp;".1"</f>
        <v>2.2.1</v>
      </c>
      <c r="C86" s="28" t="s">
        <v>166</v>
      </c>
      <c r="D86" s="29" t="s">
        <v>38</v>
      </c>
      <c r="E86" s="32" t="s">
        <v>169</v>
      </c>
      <c r="F86" s="38" t="s">
        <v>170</v>
      </c>
      <c r="G86" s="29"/>
      <c r="H86" s="15" t="str">
        <f t="shared" si="0"/>
        <v/>
      </c>
    </row>
    <row r="87" spans="1:8" ht="32" outlineLevel="3" x14ac:dyDescent="0.2">
      <c r="A87" s="12">
        <v>3</v>
      </c>
      <c r="B87" s="15" t="str">
        <f>B85&amp;".2"</f>
        <v>2.2.2</v>
      </c>
      <c r="C87" s="28" t="s">
        <v>167</v>
      </c>
      <c r="D87" s="29" t="s">
        <v>38</v>
      </c>
      <c r="E87" s="32" t="s">
        <v>172</v>
      </c>
      <c r="F87" s="38" t="s">
        <v>171</v>
      </c>
      <c r="G87" s="29"/>
      <c r="H87" s="15" t="str">
        <f t="shared" si="0"/>
        <v/>
      </c>
    </row>
    <row r="88" spans="1:8" ht="32" outlineLevel="3" x14ac:dyDescent="0.2">
      <c r="A88" s="12">
        <v>3</v>
      </c>
      <c r="B88" s="15" t="str">
        <f>B85&amp;".3"</f>
        <v>2.2.3</v>
      </c>
      <c r="C88" s="28" t="s">
        <v>168</v>
      </c>
      <c r="D88" s="29" t="s">
        <v>38</v>
      </c>
      <c r="E88" s="32" t="s">
        <v>173</v>
      </c>
      <c r="F88" s="32" t="s">
        <v>177</v>
      </c>
      <c r="G88" s="29"/>
      <c r="H88" s="15" t="str">
        <f t="shared" si="0"/>
        <v/>
      </c>
    </row>
    <row r="89" spans="1:8" ht="48" outlineLevel="3" x14ac:dyDescent="0.2">
      <c r="A89" s="12">
        <v>3</v>
      </c>
      <c r="B89" s="15" t="str">
        <f>B85&amp;".4"</f>
        <v>2.2.4</v>
      </c>
      <c r="C89" s="28" t="s">
        <v>174</v>
      </c>
      <c r="D89" s="29" t="s">
        <v>43</v>
      </c>
      <c r="E89" s="32" t="s">
        <v>175</v>
      </c>
      <c r="F89" s="38" t="s">
        <v>176</v>
      </c>
      <c r="G89" s="29"/>
      <c r="H89" s="15" t="str">
        <f t="shared" si="0"/>
        <v/>
      </c>
    </row>
    <row r="90" spans="1:8" ht="48" outlineLevel="2" x14ac:dyDescent="0.2">
      <c r="A90" s="12">
        <v>2</v>
      </c>
      <c r="B90" s="14" t="s">
        <v>47</v>
      </c>
      <c r="C90" s="26" t="s">
        <v>182</v>
      </c>
      <c r="D90" s="27" t="s">
        <v>40</v>
      </c>
      <c r="E90" s="31" t="s">
        <v>126</v>
      </c>
      <c r="F90" s="37" t="s">
        <v>154</v>
      </c>
      <c r="G90" s="27"/>
      <c r="H90" s="14" t="str">
        <f t="shared" si="0"/>
        <v/>
      </c>
    </row>
    <row r="91" spans="1:8" ht="32" outlineLevel="3" x14ac:dyDescent="0.2">
      <c r="A91" s="12">
        <v>3</v>
      </c>
      <c r="B91" s="15" t="str">
        <f>B90&amp;".1"</f>
        <v>2.3.1</v>
      </c>
      <c r="C91" s="28" t="s">
        <v>181</v>
      </c>
      <c r="D91" s="29" t="s">
        <v>38</v>
      </c>
      <c r="E91" s="32" t="s">
        <v>180</v>
      </c>
      <c r="F91" s="38" t="s">
        <v>188</v>
      </c>
      <c r="G91" s="29"/>
      <c r="H91" s="15" t="str">
        <f>IF(G91&lt;&gt;"",$C$30&amp;"-"&amp;B91,"")</f>
        <v/>
      </c>
    </row>
    <row r="92" spans="1:8" ht="32" outlineLevel="3" x14ac:dyDescent="0.2">
      <c r="A92" s="12">
        <v>3</v>
      </c>
      <c r="B92" s="15" t="str">
        <f>B90&amp;".2"</f>
        <v>2.3.2</v>
      </c>
      <c r="C92" s="28" t="s">
        <v>178</v>
      </c>
      <c r="D92" s="29" t="s">
        <v>40</v>
      </c>
      <c r="E92" s="32" t="s">
        <v>126</v>
      </c>
      <c r="F92" s="38" t="s">
        <v>188</v>
      </c>
      <c r="G92" s="29"/>
      <c r="H92" s="15" t="str">
        <f t="shared" si="0"/>
        <v/>
      </c>
    </row>
    <row r="93" spans="1:8" ht="32" outlineLevel="3" x14ac:dyDescent="0.2">
      <c r="A93" s="12">
        <v>3</v>
      </c>
      <c r="B93" s="15" t="str">
        <f>B90&amp;".3"</f>
        <v>2.3.3</v>
      </c>
      <c r="C93" s="28" t="s">
        <v>183</v>
      </c>
      <c r="D93" s="29" t="s">
        <v>40</v>
      </c>
      <c r="E93" s="32" t="s">
        <v>126</v>
      </c>
      <c r="F93" s="38" t="s">
        <v>188</v>
      </c>
      <c r="G93" s="29"/>
      <c r="H93" s="15" t="str">
        <f t="shared" si="0"/>
        <v/>
      </c>
    </row>
    <row r="94" spans="1:8" ht="32" outlineLevel="3" x14ac:dyDescent="0.2">
      <c r="A94" s="12">
        <v>3</v>
      </c>
      <c r="B94" s="15" t="str">
        <f>B90&amp;".4"</f>
        <v>2.3.4</v>
      </c>
      <c r="C94" s="28" t="s">
        <v>179</v>
      </c>
      <c r="D94" s="29" t="s">
        <v>40</v>
      </c>
      <c r="E94" s="32" t="s">
        <v>126</v>
      </c>
      <c r="F94" s="38" t="s">
        <v>188</v>
      </c>
      <c r="G94" s="29"/>
      <c r="H94" s="15" t="str">
        <f t="shared" si="0"/>
        <v/>
      </c>
    </row>
    <row r="95" spans="1:8" ht="32" outlineLevel="2" x14ac:dyDescent="0.2">
      <c r="A95" s="12">
        <v>2</v>
      </c>
      <c r="B95" s="14" t="s">
        <v>48</v>
      </c>
      <c r="C95" s="26" t="s">
        <v>149</v>
      </c>
      <c r="D95" s="27" t="s">
        <v>40</v>
      </c>
      <c r="E95" s="31" t="s">
        <v>126</v>
      </c>
      <c r="F95" s="37" t="s">
        <v>189</v>
      </c>
      <c r="G95" s="27"/>
      <c r="H95" s="14" t="str">
        <f t="shared" si="0"/>
        <v/>
      </c>
    </row>
    <row r="96" spans="1:8" ht="48" outlineLevel="3" x14ac:dyDescent="0.2">
      <c r="A96" s="12">
        <v>3</v>
      </c>
      <c r="B96" s="15" t="str">
        <f>B95&amp;".1"</f>
        <v>2.4.1</v>
      </c>
      <c r="C96" s="28" t="s">
        <v>185</v>
      </c>
      <c r="D96" s="29" t="s">
        <v>40</v>
      </c>
      <c r="E96" s="32" t="s">
        <v>126</v>
      </c>
      <c r="F96" s="38" t="s">
        <v>190</v>
      </c>
      <c r="G96" s="29"/>
      <c r="H96" s="15" t="str">
        <f t="shared" si="0"/>
        <v/>
      </c>
    </row>
    <row r="97" spans="1:8" ht="48" outlineLevel="3" x14ac:dyDescent="0.2">
      <c r="A97" s="12">
        <v>3</v>
      </c>
      <c r="B97" s="15" t="str">
        <f>B95&amp;".2"</f>
        <v>2.4.2</v>
      </c>
      <c r="C97" s="28" t="s">
        <v>186</v>
      </c>
      <c r="D97" s="29" t="s">
        <v>40</v>
      </c>
      <c r="E97" s="32" t="s">
        <v>126</v>
      </c>
      <c r="F97" s="38" t="s">
        <v>190</v>
      </c>
      <c r="G97" s="29"/>
      <c r="H97" s="15" t="str">
        <f t="shared" si="0"/>
        <v/>
      </c>
    </row>
    <row r="98" spans="1:8" ht="48" outlineLevel="3" x14ac:dyDescent="0.2">
      <c r="A98" s="12">
        <v>3</v>
      </c>
      <c r="B98" s="15" t="str">
        <f>B95&amp;".3"</f>
        <v>2.4.3</v>
      </c>
      <c r="C98" s="28" t="s">
        <v>184</v>
      </c>
      <c r="D98" s="29" t="s">
        <v>40</v>
      </c>
      <c r="E98" s="32" t="s">
        <v>126</v>
      </c>
      <c r="F98" s="38" t="s">
        <v>190</v>
      </c>
      <c r="G98" s="29"/>
      <c r="H98" s="15" t="str">
        <f t="shared" si="0"/>
        <v/>
      </c>
    </row>
    <row r="99" spans="1:8" ht="64" outlineLevel="3" x14ac:dyDescent="0.2">
      <c r="A99" s="12">
        <v>3</v>
      </c>
      <c r="B99" s="15" t="str">
        <f>B95&amp;".4"</f>
        <v>2.4.4</v>
      </c>
      <c r="C99" s="28" t="s">
        <v>187</v>
      </c>
      <c r="D99" s="29" t="s">
        <v>38</v>
      </c>
      <c r="E99" s="32" t="s">
        <v>191</v>
      </c>
      <c r="F99" s="38" t="s">
        <v>192</v>
      </c>
      <c r="G99" s="29"/>
      <c r="H99" s="15" t="str">
        <f t="shared" si="0"/>
        <v/>
      </c>
    </row>
    <row r="100" spans="1:8" ht="64" x14ac:dyDescent="0.2">
      <c r="A100" s="12">
        <v>1</v>
      </c>
      <c r="B100" s="13">
        <v>3</v>
      </c>
      <c r="C100" s="24" t="s">
        <v>234</v>
      </c>
      <c r="D100" s="25" t="s">
        <v>40</v>
      </c>
      <c r="E100" s="30" t="s">
        <v>194</v>
      </c>
      <c r="F100" s="30"/>
      <c r="G100" s="25"/>
      <c r="H100" s="13" t="str">
        <f t="shared" si="0"/>
        <v/>
      </c>
    </row>
    <row r="101" spans="1:8" ht="96" outlineLevel="2" x14ac:dyDescent="0.2">
      <c r="A101" s="12">
        <v>2</v>
      </c>
      <c r="B101" s="14" t="s">
        <v>49</v>
      </c>
      <c r="C101" s="26" t="s">
        <v>195</v>
      </c>
      <c r="D101" s="27" t="s">
        <v>38</v>
      </c>
      <c r="E101" s="31" t="s">
        <v>203</v>
      </c>
      <c r="F101" s="37" t="s">
        <v>204</v>
      </c>
      <c r="G101" s="27"/>
      <c r="H101" s="14" t="str">
        <f t="shared" si="0"/>
        <v/>
      </c>
    </row>
    <row r="102" spans="1:8" ht="112" outlineLevel="3" x14ac:dyDescent="0.2">
      <c r="A102" s="12">
        <v>3</v>
      </c>
      <c r="B102" s="15" t="str">
        <f>B101&amp;".1"</f>
        <v>3.1.1</v>
      </c>
      <c r="C102" s="28" t="s">
        <v>199</v>
      </c>
      <c r="D102" s="29" t="s">
        <v>38</v>
      </c>
      <c r="E102" s="32" t="s">
        <v>139</v>
      </c>
      <c r="F102" s="38" t="s">
        <v>228</v>
      </c>
      <c r="G102" s="29"/>
      <c r="H102" s="15" t="str">
        <f t="shared" si="0"/>
        <v/>
      </c>
    </row>
    <row r="103" spans="1:8" ht="32" outlineLevel="3" x14ac:dyDescent="0.2">
      <c r="A103" s="12">
        <v>3</v>
      </c>
      <c r="B103" s="15" t="str">
        <f>B101&amp;".2"</f>
        <v>3.1.2</v>
      </c>
      <c r="C103" s="28" t="s">
        <v>200</v>
      </c>
      <c r="D103" s="29" t="s">
        <v>38</v>
      </c>
      <c r="E103" s="32" t="s">
        <v>210</v>
      </c>
      <c r="F103" s="38" t="s">
        <v>209</v>
      </c>
      <c r="G103" s="29"/>
      <c r="H103" s="15" t="str">
        <f t="shared" si="0"/>
        <v/>
      </c>
    </row>
    <row r="104" spans="1:8" ht="32" outlineLevel="3" x14ac:dyDescent="0.2">
      <c r="A104" s="12">
        <v>3</v>
      </c>
      <c r="B104" s="15" t="str">
        <f>B101&amp;".3"</f>
        <v>3.1.3</v>
      </c>
      <c r="C104" s="28" t="s">
        <v>201</v>
      </c>
      <c r="D104" s="29" t="s">
        <v>43</v>
      </c>
      <c r="E104" s="32" t="s">
        <v>212</v>
      </c>
      <c r="F104" s="38" t="s">
        <v>211</v>
      </c>
      <c r="G104" s="29"/>
      <c r="H104" s="15" t="str">
        <f t="shared" si="0"/>
        <v/>
      </c>
    </row>
    <row r="105" spans="1:8" ht="32" outlineLevel="3" x14ac:dyDescent="0.2">
      <c r="A105" s="12">
        <v>3</v>
      </c>
      <c r="B105" s="15" t="str">
        <f>B101&amp;".4"</f>
        <v>3.1.4</v>
      </c>
      <c r="C105" s="28" t="s">
        <v>202</v>
      </c>
      <c r="D105" s="29" t="s">
        <v>38</v>
      </c>
      <c r="E105" s="32" t="s">
        <v>214</v>
      </c>
      <c r="F105" s="38" t="s">
        <v>213</v>
      </c>
      <c r="G105" s="29"/>
      <c r="H105" s="15" t="str">
        <f t="shared" si="0"/>
        <v/>
      </c>
    </row>
    <row r="106" spans="1:8" ht="16" outlineLevel="2" x14ac:dyDescent="0.2">
      <c r="A106" s="12">
        <v>2</v>
      </c>
      <c r="B106" s="14" t="s">
        <v>50</v>
      </c>
      <c r="C106" s="26" t="s">
        <v>196</v>
      </c>
      <c r="D106" s="27" t="s">
        <v>40</v>
      </c>
      <c r="E106" s="31" t="s">
        <v>126</v>
      </c>
      <c r="F106" s="31"/>
      <c r="G106" s="27"/>
      <c r="H106" s="14" t="str">
        <f t="shared" si="0"/>
        <v/>
      </c>
    </row>
    <row r="107" spans="1:8" ht="16" outlineLevel="3" x14ac:dyDescent="0.2">
      <c r="A107" s="12">
        <v>3</v>
      </c>
      <c r="B107" s="15" t="str">
        <f>B106&amp;".1"</f>
        <v>3.2.1</v>
      </c>
      <c r="C107" s="28" t="s">
        <v>215</v>
      </c>
      <c r="D107" s="29" t="s">
        <v>40</v>
      </c>
      <c r="E107" s="32" t="s">
        <v>126</v>
      </c>
      <c r="F107" s="38" t="s">
        <v>216</v>
      </c>
      <c r="G107" s="29"/>
      <c r="H107" s="15" t="str">
        <f t="shared" si="0"/>
        <v/>
      </c>
    </row>
    <row r="108" spans="1:8" ht="32" outlineLevel="3" x14ac:dyDescent="0.2">
      <c r="A108" s="12">
        <v>3</v>
      </c>
      <c r="B108" s="15" t="str">
        <f>B106&amp;".2"</f>
        <v>3.2.2</v>
      </c>
      <c r="C108" s="28" t="s">
        <v>217</v>
      </c>
      <c r="D108" s="29" t="s">
        <v>40</v>
      </c>
      <c r="E108" s="32" t="s">
        <v>126</v>
      </c>
      <c r="F108" s="38" t="s">
        <v>211</v>
      </c>
      <c r="G108" s="29"/>
      <c r="H108" s="15" t="str">
        <f t="shared" si="0"/>
        <v/>
      </c>
    </row>
    <row r="109" spans="1:8" ht="16" outlineLevel="3" x14ac:dyDescent="0.2">
      <c r="A109" s="12">
        <v>3</v>
      </c>
      <c r="B109" s="15" t="str">
        <f>B106&amp;".3"</f>
        <v>3.2.3</v>
      </c>
      <c r="C109" s="28" t="s">
        <v>218</v>
      </c>
      <c r="D109" s="29" t="s">
        <v>40</v>
      </c>
      <c r="E109" s="32" t="s">
        <v>219</v>
      </c>
      <c r="F109" s="38" t="s">
        <v>220</v>
      </c>
      <c r="G109" s="29"/>
      <c r="H109" s="15" t="str">
        <f t="shared" si="0"/>
        <v/>
      </c>
    </row>
    <row r="110" spans="1:8" ht="16" outlineLevel="3" x14ac:dyDescent="0.2">
      <c r="A110" s="12">
        <v>3</v>
      </c>
      <c r="B110" s="15" t="str">
        <f>B106&amp;".4"</f>
        <v>3.2.4</v>
      </c>
      <c r="C110" s="28" t="s">
        <v>221</v>
      </c>
      <c r="D110" s="29" t="s">
        <v>40</v>
      </c>
      <c r="E110" s="32" t="s">
        <v>126</v>
      </c>
      <c r="F110" s="32"/>
      <c r="G110" s="29"/>
      <c r="H110" s="15" t="str">
        <f t="shared" si="0"/>
        <v/>
      </c>
    </row>
    <row r="111" spans="1:8" ht="64" outlineLevel="2" x14ac:dyDescent="0.2">
      <c r="A111" s="12">
        <v>2</v>
      </c>
      <c r="B111" s="14" t="s">
        <v>51</v>
      </c>
      <c r="C111" s="26" t="s">
        <v>197</v>
      </c>
      <c r="D111" s="27" t="s">
        <v>38</v>
      </c>
      <c r="E111" s="31" t="s">
        <v>205</v>
      </c>
      <c r="F111" s="37" t="s">
        <v>206</v>
      </c>
      <c r="G111" s="27"/>
      <c r="H111" s="14" t="str">
        <f t="shared" si="0"/>
        <v/>
      </c>
    </row>
    <row r="112" spans="1:8" ht="48" outlineLevel="3" x14ac:dyDescent="0.2">
      <c r="A112" s="12">
        <v>3</v>
      </c>
      <c r="B112" s="15" t="str">
        <f>B111&amp;".1"</f>
        <v>3.3.1</v>
      </c>
      <c r="C112" s="28" t="s">
        <v>222</v>
      </c>
      <c r="D112" s="29" t="s">
        <v>38</v>
      </c>
      <c r="E112" s="32" t="s">
        <v>226</v>
      </c>
      <c r="F112" s="38" t="s">
        <v>229</v>
      </c>
      <c r="G112" s="29"/>
      <c r="H112" s="15" t="str">
        <f t="shared" si="0"/>
        <v/>
      </c>
    </row>
    <row r="113" spans="1:8" ht="112" outlineLevel="3" x14ac:dyDescent="0.2">
      <c r="A113" s="12">
        <v>3</v>
      </c>
      <c r="B113" s="15" t="str">
        <f>B111&amp;".2"</f>
        <v>3.3.2</v>
      </c>
      <c r="C113" s="28" t="s">
        <v>223</v>
      </c>
      <c r="D113" s="29" t="s">
        <v>38</v>
      </c>
      <c r="E113" s="32" t="s">
        <v>139</v>
      </c>
      <c r="F113" s="38" t="s">
        <v>228</v>
      </c>
      <c r="G113" s="29"/>
      <c r="H113" s="15" t="str">
        <f t="shared" si="0"/>
        <v/>
      </c>
    </row>
    <row r="114" spans="1:8" ht="32" outlineLevel="3" x14ac:dyDescent="0.2">
      <c r="A114" s="12">
        <v>3</v>
      </c>
      <c r="B114" s="15" t="str">
        <f>B111&amp;".3"</f>
        <v>3.3.3</v>
      </c>
      <c r="C114" s="28" t="s">
        <v>224</v>
      </c>
      <c r="D114" s="29" t="s">
        <v>38</v>
      </c>
      <c r="E114" s="32" t="s">
        <v>210</v>
      </c>
      <c r="F114" s="38" t="s">
        <v>209</v>
      </c>
      <c r="G114" s="29"/>
      <c r="H114" s="15" t="str">
        <f t="shared" si="0"/>
        <v/>
      </c>
    </row>
    <row r="115" spans="1:8" ht="32" outlineLevel="3" x14ac:dyDescent="0.2">
      <c r="A115" s="12">
        <v>3</v>
      </c>
      <c r="B115" s="15" t="str">
        <f>B111&amp;".4"</f>
        <v>3.3.4</v>
      </c>
      <c r="C115" s="28" t="s">
        <v>225</v>
      </c>
      <c r="D115" s="29" t="s">
        <v>38</v>
      </c>
      <c r="E115" s="32" t="s">
        <v>227</v>
      </c>
      <c r="F115" s="38" t="s">
        <v>211</v>
      </c>
      <c r="G115" s="29"/>
      <c r="H115" s="15" t="str">
        <f t="shared" si="0"/>
        <v/>
      </c>
    </row>
    <row r="116" spans="1:8" ht="80" outlineLevel="2" x14ac:dyDescent="0.2">
      <c r="A116" s="12">
        <v>2</v>
      </c>
      <c r="B116" s="14" t="s">
        <v>52</v>
      </c>
      <c r="C116" s="26" t="s">
        <v>198</v>
      </c>
      <c r="D116" s="27" t="s">
        <v>40</v>
      </c>
      <c r="E116" s="31" t="s">
        <v>208</v>
      </c>
      <c r="F116" s="37" t="s">
        <v>207</v>
      </c>
      <c r="G116" s="27"/>
      <c r="H116" s="14" t="str">
        <f t="shared" si="0"/>
        <v/>
      </c>
    </row>
    <row r="117" spans="1:8" ht="16" outlineLevel="3" x14ac:dyDescent="0.2">
      <c r="A117" s="12">
        <v>3</v>
      </c>
      <c r="B117" s="15" t="str">
        <f>B116&amp;".1"</f>
        <v>3.4.1</v>
      </c>
      <c r="C117" s="28" t="s">
        <v>230</v>
      </c>
      <c r="D117" s="29" t="s">
        <v>40</v>
      </c>
      <c r="E117" s="32" t="s">
        <v>126</v>
      </c>
      <c r="F117" s="32"/>
      <c r="G117" s="29"/>
      <c r="H117" s="15" t="str">
        <f t="shared" si="0"/>
        <v/>
      </c>
    </row>
    <row r="118" spans="1:8" ht="16" outlineLevel="3" x14ac:dyDescent="0.2">
      <c r="A118" s="12">
        <v>3</v>
      </c>
      <c r="B118" s="15" t="str">
        <f>B116&amp;".2"</f>
        <v>3.4.2</v>
      </c>
      <c r="C118" s="28" t="s">
        <v>231</v>
      </c>
      <c r="D118" s="29" t="s">
        <v>40</v>
      </c>
      <c r="E118" s="32" t="s">
        <v>126</v>
      </c>
      <c r="F118" s="32"/>
      <c r="G118" s="29"/>
      <c r="H118" s="15" t="str">
        <f t="shared" si="0"/>
        <v/>
      </c>
    </row>
    <row r="119" spans="1:8" ht="16" outlineLevel="3" x14ac:dyDescent="0.2">
      <c r="A119" s="12">
        <v>3</v>
      </c>
      <c r="B119" s="15" t="str">
        <f>B116&amp;".3"</f>
        <v>3.4.3</v>
      </c>
      <c r="C119" s="28" t="s">
        <v>232</v>
      </c>
      <c r="D119" s="29" t="s">
        <v>40</v>
      </c>
      <c r="E119" s="32" t="s">
        <v>126</v>
      </c>
      <c r="F119" s="32"/>
      <c r="G119" s="29"/>
      <c r="H119" s="15" t="str">
        <f t="shared" si="0"/>
        <v/>
      </c>
    </row>
    <row r="120" spans="1:8" ht="16" outlineLevel="3" x14ac:dyDescent="0.2">
      <c r="A120" s="12">
        <v>3</v>
      </c>
      <c r="B120" s="15" t="str">
        <f>B116&amp;".4"</f>
        <v>3.4.4</v>
      </c>
      <c r="C120" s="28" t="s">
        <v>233</v>
      </c>
      <c r="D120" s="29" t="s">
        <v>40</v>
      </c>
      <c r="E120" s="32" t="s">
        <v>126</v>
      </c>
      <c r="F120" s="32"/>
      <c r="G120" s="29"/>
      <c r="H120" s="15" t="str">
        <f t="shared" si="0"/>
        <v/>
      </c>
    </row>
    <row r="121" spans="1:8" ht="80" x14ac:dyDescent="0.2">
      <c r="A121" s="12">
        <v>1</v>
      </c>
      <c r="B121" s="13">
        <v>4</v>
      </c>
      <c r="C121" s="24" t="s">
        <v>235</v>
      </c>
      <c r="D121" s="25" t="s">
        <v>40</v>
      </c>
      <c r="E121" s="30" t="s">
        <v>249</v>
      </c>
      <c r="F121" s="30"/>
      <c r="G121" s="25"/>
      <c r="H121" s="13" t="str">
        <f t="shared" si="0"/>
        <v/>
      </c>
    </row>
    <row r="122" spans="1:8" ht="32" outlineLevel="2" x14ac:dyDescent="0.2">
      <c r="A122" s="12">
        <v>2</v>
      </c>
      <c r="B122" s="14" t="s">
        <v>53</v>
      </c>
      <c r="C122" s="26" t="s">
        <v>236</v>
      </c>
      <c r="D122" s="27" t="s">
        <v>38</v>
      </c>
      <c r="E122" s="31" t="s">
        <v>268</v>
      </c>
      <c r="F122" s="37" t="s">
        <v>267</v>
      </c>
      <c r="G122" s="27"/>
      <c r="H122" s="14" t="str">
        <f t="shared" si="0"/>
        <v/>
      </c>
    </row>
    <row r="123" spans="1:8" ht="32" outlineLevel="3" x14ac:dyDescent="0.2">
      <c r="A123" s="12">
        <v>3</v>
      </c>
      <c r="B123" s="15" t="str">
        <f>B122&amp;".1"</f>
        <v>4.1.1</v>
      </c>
      <c r="C123" s="28" t="s">
        <v>256</v>
      </c>
      <c r="D123" s="29" t="s">
        <v>38</v>
      </c>
      <c r="E123" s="32" t="s">
        <v>260</v>
      </c>
      <c r="F123" s="38" t="s">
        <v>267</v>
      </c>
      <c r="G123" s="29"/>
      <c r="H123" s="15" t="str">
        <f t="shared" ref="H123:H141" si="1">IF(G123&lt;&gt;"",$C$30&amp;"-"&amp;B123,"")</f>
        <v/>
      </c>
    </row>
    <row r="124" spans="1:8" ht="64" outlineLevel="3" x14ac:dyDescent="0.2">
      <c r="A124" s="12">
        <v>3</v>
      </c>
      <c r="B124" s="15" t="str">
        <f>B122&amp;".2"</f>
        <v>4.1.2</v>
      </c>
      <c r="C124" s="28" t="s">
        <v>258</v>
      </c>
      <c r="D124" s="29" t="s">
        <v>38</v>
      </c>
      <c r="E124" s="32" t="s">
        <v>261</v>
      </c>
      <c r="F124" s="38" t="s">
        <v>264</v>
      </c>
      <c r="G124" s="29"/>
      <c r="H124" s="15" t="str">
        <f t="shared" si="1"/>
        <v/>
      </c>
    </row>
    <row r="125" spans="1:8" ht="112" outlineLevel="3" x14ac:dyDescent="0.2">
      <c r="A125" s="12">
        <v>3</v>
      </c>
      <c r="B125" s="15" t="str">
        <f>B122&amp;".3"</f>
        <v>4.1.3</v>
      </c>
      <c r="C125" s="28" t="s">
        <v>257</v>
      </c>
      <c r="D125" s="29" t="s">
        <v>38</v>
      </c>
      <c r="E125" s="32" t="s">
        <v>262</v>
      </c>
      <c r="F125" s="38" t="s">
        <v>263</v>
      </c>
      <c r="G125" s="29"/>
      <c r="H125" s="15" t="str">
        <f t="shared" si="1"/>
        <v/>
      </c>
    </row>
    <row r="126" spans="1:8" ht="48" outlineLevel="3" x14ac:dyDescent="0.2">
      <c r="A126" s="12">
        <v>3</v>
      </c>
      <c r="B126" s="15" t="str">
        <f>B122&amp;".4"</f>
        <v>4.1.4</v>
      </c>
      <c r="C126" s="28" t="s">
        <v>259</v>
      </c>
      <c r="D126" s="29" t="s">
        <v>38</v>
      </c>
      <c r="E126" s="32" t="s">
        <v>265</v>
      </c>
      <c r="F126" s="38" t="s">
        <v>266</v>
      </c>
      <c r="G126" s="29"/>
      <c r="H126" s="15" t="str">
        <f t="shared" si="1"/>
        <v/>
      </c>
    </row>
    <row r="127" spans="1:8" ht="80" outlineLevel="2" x14ac:dyDescent="0.2">
      <c r="A127" s="12">
        <v>2</v>
      </c>
      <c r="B127" s="14" t="s">
        <v>54</v>
      </c>
      <c r="C127" s="26" t="s">
        <v>237</v>
      </c>
      <c r="D127" s="27" t="s">
        <v>40</v>
      </c>
      <c r="E127" s="31" t="s">
        <v>246</v>
      </c>
      <c r="F127" s="40" t="s">
        <v>245</v>
      </c>
      <c r="G127" s="27"/>
      <c r="H127" s="14" t="str">
        <f t="shared" si="1"/>
        <v/>
      </c>
    </row>
    <row r="128" spans="1:8" ht="32" outlineLevel="3" x14ac:dyDescent="0.2">
      <c r="A128" s="12">
        <v>3</v>
      </c>
      <c r="B128" s="15" t="str">
        <f>B127&amp;".1"</f>
        <v>4.2.1</v>
      </c>
      <c r="C128" s="28" t="s">
        <v>270</v>
      </c>
      <c r="D128" s="29" t="s">
        <v>40</v>
      </c>
      <c r="E128" s="32" t="s">
        <v>126</v>
      </c>
      <c r="F128" s="38" t="s">
        <v>277</v>
      </c>
      <c r="G128" s="29"/>
      <c r="H128" s="15" t="str">
        <f t="shared" si="1"/>
        <v/>
      </c>
    </row>
    <row r="129" spans="1:8" ht="144" outlineLevel="3" x14ac:dyDescent="0.2">
      <c r="A129" s="12">
        <v>3</v>
      </c>
      <c r="B129" s="15" t="str">
        <f>B127&amp;".2"</f>
        <v>4.2.2</v>
      </c>
      <c r="C129" s="28" t="s">
        <v>271</v>
      </c>
      <c r="D129" s="29" t="s">
        <v>40</v>
      </c>
      <c r="E129" s="32" t="s">
        <v>126</v>
      </c>
      <c r="F129" s="38" t="s">
        <v>279</v>
      </c>
      <c r="G129" s="29"/>
      <c r="H129" s="15" t="str">
        <f t="shared" si="1"/>
        <v/>
      </c>
    </row>
    <row r="130" spans="1:8" ht="32" outlineLevel="3" x14ac:dyDescent="0.2">
      <c r="A130" s="12">
        <v>3</v>
      </c>
      <c r="B130" s="15" t="str">
        <f>B127&amp;".3"</f>
        <v>4.2.3</v>
      </c>
      <c r="C130" s="28" t="s">
        <v>272</v>
      </c>
      <c r="D130" s="29" t="s">
        <v>40</v>
      </c>
      <c r="E130" s="32" t="s">
        <v>126</v>
      </c>
      <c r="F130" s="38" t="s">
        <v>280</v>
      </c>
      <c r="G130" s="29"/>
      <c r="H130" s="15" t="str">
        <f t="shared" si="1"/>
        <v/>
      </c>
    </row>
    <row r="131" spans="1:8" ht="48" outlineLevel="3" x14ac:dyDescent="0.2">
      <c r="A131" s="12">
        <v>3</v>
      </c>
      <c r="B131" s="15" t="str">
        <f>B127&amp;".4"</f>
        <v>4.2.4</v>
      </c>
      <c r="C131" s="28" t="s">
        <v>273</v>
      </c>
      <c r="D131" s="29" t="s">
        <v>40</v>
      </c>
      <c r="E131" s="32" t="s">
        <v>126</v>
      </c>
      <c r="F131" s="38" t="s">
        <v>281</v>
      </c>
      <c r="G131" s="29"/>
      <c r="H131" s="15" t="str">
        <f t="shared" si="1"/>
        <v/>
      </c>
    </row>
    <row r="132" spans="1:8" ht="96" outlineLevel="2" x14ac:dyDescent="0.2">
      <c r="A132" s="12">
        <v>2</v>
      </c>
      <c r="B132" s="14" t="s">
        <v>55</v>
      </c>
      <c r="C132" s="26" t="s">
        <v>238</v>
      </c>
      <c r="D132" s="27" t="s">
        <v>38</v>
      </c>
      <c r="E132" s="31" t="s">
        <v>269</v>
      </c>
      <c r="F132" s="37" t="s">
        <v>250</v>
      </c>
      <c r="G132" s="27"/>
      <c r="H132" s="14" t="str">
        <f t="shared" si="1"/>
        <v/>
      </c>
    </row>
    <row r="133" spans="1:8" ht="96" outlineLevel="3" x14ac:dyDescent="0.2">
      <c r="A133" s="12">
        <v>3</v>
      </c>
      <c r="B133" s="15" t="str">
        <f>B132&amp;".1"</f>
        <v>4.3.1</v>
      </c>
      <c r="C133" s="28" t="s">
        <v>240</v>
      </c>
      <c r="D133" s="29" t="s">
        <v>43</v>
      </c>
      <c r="E133" s="34" t="s">
        <v>251</v>
      </c>
      <c r="F133" s="38" t="s">
        <v>250</v>
      </c>
      <c r="G133" s="29"/>
      <c r="H133" s="15" t="str">
        <f t="shared" si="1"/>
        <v/>
      </c>
    </row>
    <row r="134" spans="1:8" ht="64" outlineLevel="3" x14ac:dyDescent="0.2">
      <c r="A134" s="12">
        <v>3</v>
      </c>
      <c r="B134" s="15" t="str">
        <f>B132&amp;".2"</f>
        <v>4.3.2</v>
      </c>
      <c r="C134" s="28" t="s">
        <v>241</v>
      </c>
      <c r="D134" s="29" t="s">
        <v>38</v>
      </c>
      <c r="E134" s="34" t="s">
        <v>252</v>
      </c>
      <c r="F134" s="38" t="s">
        <v>253</v>
      </c>
      <c r="G134" s="29"/>
      <c r="H134" s="15" t="str">
        <f t="shared" si="1"/>
        <v/>
      </c>
    </row>
    <row r="135" spans="1:8" ht="32" outlineLevel="3" x14ac:dyDescent="0.2">
      <c r="A135" s="12">
        <v>3</v>
      </c>
      <c r="B135" s="15" t="str">
        <f>B132&amp;".3"</f>
        <v>4.3.3</v>
      </c>
      <c r="C135" s="28" t="s">
        <v>242</v>
      </c>
      <c r="D135" s="29" t="s">
        <v>38</v>
      </c>
      <c r="E135" s="32" t="s">
        <v>248</v>
      </c>
      <c r="F135" s="38" t="s">
        <v>254</v>
      </c>
      <c r="G135" s="29"/>
      <c r="H135" s="15" t="str">
        <f t="shared" si="1"/>
        <v/>
      </c>
    </row>
    <row r="136" spans="1:8" ht="48" outlineLevel="3" x14ac:dyDescent="0.2">
      <c r="A136" s="12">
        <v>3</v>
      </c>
      <c r="B136" s="15" t="str">
        <f>B132&amp;".4"</f>
        <v>4.3.4</v>
      </c>
      <c r="C136" s="28" t="s">
        <v>243</v>
      </c>
      <c r="D136" s="29" t="s">
        <v>38</v>
      </c>
      <c r="E136" s="32" t="s">
        <v>244</v>
      </c>
      <c r="F136" s="38" t="s">
        <v>255</v>
      </c>
      <c r="G136" s="29"/>
      <c r="H136" s="15" t="str">
        <f t="shared" si="1"/>
        <v/>
      </c>
    </row>
    <row r="137" spans="1:8" ht="64" outlineLevel="2" x14ac:dyDescent="0.2">
      <c r="A137" s="12">
        <v>2</v>
      </c>
      <c r="B137" s="14" t="s">
        <v>56</v>
      </c>
      <c r="C137" s="26" t="s">
        <v>239</v>
      </c>
      <c r="D137" s="27" t="s">
        <v>40</v>
      </c>
      <c r="E137" s="31" t="s">
        <v>246</v>
      </c>
      <c r="F137" s="37" t="s">
        <v>247</v>
      </c>
      <c r="G137" s="27"/>
      <c r="H137" s="14" t="str">
        <f t="shared" si="1"/>
        <v/>
      </c>
    </row>
    <row r="138" spans="1:8" ht="32" outlineLevel="3" x14ac:dyDescent="0.2">
      <c r="A138" s="12">
        <v>3</v>
      </c>
      <c r="B138" s="15" t="str">
        <f>B137&amp;".1"</f>
        <v>4.4.1</v>
      </c>
      <c r="C138" s="28" t="s">
        <v>270</v>
      </c>
      <c r="D138" s="29" t="s">
        <v>40</v>
      </c>
      <c r="E138" s="32" t="s">
        <v>126</v>
      </c>
      <c r="F138" s="38" t="s">
        <v>278</v>
      </c>
      <c r="G138" s="29"/>
      <c r="H138" s="15" t="str">
        <f t="shared" si="1"/>
        <v/>
      </c>
    </row>
    <row r="139" spans="1:8" ht="32" outlineLevel="3" x14ac:dyDescent="0.2">
      <c r="A139" s="12">
        <v>3</v>
      </c>
      <c r="B139" s="15" t="str">
        <f>B137&amp;".2"</f>
        <v>4.4.2</v>
      </c>
      <c r="C139" s="28" t="s">
        <v>274</v>
      </c>
      <c r="D139" s="29" t="s">
        <v>40</v>
      </c>
      <c r="E139" s="32" t="s">
        <v>126</v>
      </c>
      <c r="F139" s="38" t="s">
        <v>278</v>
      </c>
      <c r="G139" s="29"/>
      <c r="H139" s="15" t="str">
        <f t="shared" si="1"/>
        <v/>
      </c>
    </row>
    <row r="140" spans="1:8" ht="32" outlineLevel="3" x14ac:dyDescent="0.2">
      <c r="A140" s="12">
        <v>3</v>
      </c>
      <c r="B140" s="15" t="str">
        <f>B137&amp;".3"</f>
        <v>4.4.3</v>
      </c>
      <c r="C140" s="28" t="s">
        <v>275</v>
      </c>
      <c r="D140" s="29" t="s">
        <v>40</v>
      </c>
      <c r="E140" s="32" t="s">
        <v>126</v>
      </c>
      <c r="F140" s="38" t="s">
        <v>278</v>
      </c>
      <c r="G140" s="29"/>
      <c r="H140" s="15" t="str">
        <f t="shared" si="1"/>
        <v/>
      </c>
    </row>
    <row r="141" spans="1:8" ht="32" outlineLevel="3" x14ac:dyDescent="0.2">
      <c r="A141" s="12">
        <v>3</v>
      </c>
      <c r="B141" s="15" t="str">
        <f>B137&amp;".4"</f>
        <v>4.4.4</v>
      </c>
      <c r="C141" s="28" t="s">
        <v>276</v>
      </c>
      <c r="D141" s="29" t="s">
        <v>40</v>
      </c>
      <c r="E141" s="32" t="s">
        <v>126</v>
      </c>
      <c r="F141" s="38" t="s">
        <v>267</v>
      </c>
      <c r="G141" s="29"/>
      <c r="H141" s="15" t="str">
        <f t="shared" si="1"/>
        <v/>
      </c>
    </row>
  </sheetData>
  <mergeCells count="9">
    <mergeCell ref="B2:C2"/>
    <mergeCell ref="B15:C15"/>
    <mergeCell ref="B16:C16"/>
    <mergeCell ref="B11:C11"/>
    <mergeCell ref="B9:C9"/>
    <mergeCell ref="B10:C10"/>
    <mergeCell ref="B12:C12"/>
    <mergeCell ref="B13:C13"/>
    <mergeCell ref="B8:C8"/>
  </mergeCells>
  <dataValidations count="2">
    <dataValidation type="list" allowBlank="1" showInputMessage="1" showErrorMessage="1" sqref="C25" xr:uid="{8EB8348F-7C4F-4022-AAEA-98771C29114C}">
      <formula1>"English, Estonian, Greek, Lithuanian, Latvian"</formula1>
    </dataValidation>
    <dataValidation type="list" allowBlank="1" showInputMessage="1" showErrorMessage="1" sqref="C24" xr:uid="{F06573C6-CD2C-4F12-816D-DE881C9D73D2}">
      <formula1>"VU,ITI,UT,Mecb,Altacom,Dorea"</formula1>
    </dataValidation>
  </dataValidations>
  <hyperlinks>
    <hyperlink ref="C21" r:id="rId1" xr:uid="{5F4C48F6-CFF9-C145-80AA-8710A1EC805E}"/>
    <hyperlink ref="C22" r:id="rId2" xr:uid="{4AEFD686-B6E2-0B4A-857F-D4CFBD9DD026}"/>
    <hyperlink ref="C23" r:id="rId3" xr:uid="{F24B9DBA-3FA0-F849-9605-8E2DAE9E4F51}"/>
    <hyperlink ref="F59" r:id="rId4" xr:uid="{526E3D0E-8744-BF40-932E-FB6CB718A382}"/>
    <hyperlink ref="F69" r:id="rId5" xr:uid="{4FB7B92D-E101-D042-B457-29FFBC6E3A75}"/>
    <hyperlink ref="F74" r:id="rId6" xr:uid="{64063990-79B1-DB45-BBF7-DDD0407E7E70}"/>
    <hyperlink ref="F60" r:id="rId7" display="https://www.csirt.org" xr:uid="{DCFBACC4-F911-C44E-9E08-095E28805663}"/>
    <hyperlink ref="F61" r:id="rId8" xr:uid="{BA0042F9-B425-854F-B113-8B92F78E4B7B}"/>
    <hyperlink ref="F62" r:id="rId9" xr:uid="{61353765-A04F-2D4E-9730-C968C994F4AA}"/>
    <hyperlink ref="F63" r:id="rId10" xr:uid="{CA507E21-D56E-C446-8C81-EA32C1797E71}"/>
    <hyperlink ref="F64" r:id="rId11" xr:uid="{27079D33-1502-AB48-BE3F-B78669E72FB2}"/>
    <hyperlink ref="F65" r:id="rId12" xr:uid="{8D966226-7D15-4F4C-82BE-3FE763B64FD6}"/>
    <hyperlink ref="F66" r:id="rId13" location=":~:text=Overall%2C%20not%20fixing%20security%20vulnerabilities,vulnerabilities%20to%20mitigate%20these%20risks." xr:uid="{59596FC3-7324-0942-9167-158A785F9E7A}"/>
    <hyperlink ref="F67" r:id="rId14" location=":~:text=What%20is%20risk%20mitigation%3F,need%20to%20modify%20any%20actions." xr:uid="{E50D7746-EC08-AC44-A3EC-252F70236750}"/>
    <hyperlink ref="F70" r:id="rId15" xr:uid="{4C53D4B2-F493-3A41-BF89-E6CFEF083613}"/>
    <hyperlink ref="F71" r:id="rId16" xr:uid="{9E87F301-4518-0444-8ADC-788EE6256F8F}"/>
    <hyperlink ref="F72" r:id="rId17" xr:uid="{2EA40FAE-6F58-EF49-A5E6-6F8F682B3F9D}"/>
    <hyperlink ref="F73" r:id="rId18" xr:uid="{1120333B-8401-8E4F-A850-88071CF809BE}"/>
    <hyperlink ref="F75" r:id="rId19" xr:uid="{CB4C16CF-5461-9C4D-80C4-57141DF8E23E}"/>
    <hyperlink ref="F76" r:id="rId20" xr:uid="{D460D072-E326-CF44-9EE1-66F4C6EA1559}"/>
    <hyperlink ref="F77" r:id="rId21" xr:uid="{56AE00B2-E033-3D41-BB45-814708915AAA}"/>
    <hyperlink ref="F78" r:id="rId22" location=":~:text=In%20particular%2C%20a%20cyber%20incident,availability%2C%20or%20control%20of%20systems." xr:uid="{75F825AB-413A-3247-9915-85C328F51F9B}"/>
    <hyperlink ref="F80" r:id="rId23" xr:uid="{8BD99EA2-B625-654D-8C6C-2F3553A2EFF5}"/>
    <hyperlink ref="F85" r:id="rId24" xr:uid="{8BF04C68-825A-AB4A-8B2B-9C57104CEC05}"/>
    <hyperlink ref="F90" r:id="rId25" xr:uid="{89398611-1E90-FE46-B93F-EA5AB6B2A407}"/>
    <hyperlink ref="F95" r:id="rId26" xr:uid="{7FC6E40B-56C2-4043-8003-21F70F14E70C}"/>
    <hyperlink ref="F81" r:id="rId27" xr:uid="{A32141D7-3DA1-1A43-B926-5495C1213E65}"/>
    <hyperlink ref="F82" r:id="rId28" xr:uid="{C4E3B4BD-3550-4449-AECC-CDD563628D9E}"/>
    <hyperlink ref="F83" r:id="rId29" xr:uid="{6FA913C0-FB7D-6B40-9BD7-32CDF0F496A7}"/>
    <hyperlink ref="F84" r:id="rId30" xr:uid="{A181A6B9-6826-8341-BB7E-F0EDC85F758F}"/>
    <hyperlink ref="F86" r:id="rId31" xr:uid="{B749C976-6DB5-6049-8A79-9713FCA7B1C8}"/>
    <hyperlink ref="F87" r:id="rId32" xr:uid="{7F6E9AEE-7C18-6140-AE22-1815BE83D4F0}"/>
    <hyperlink ref="F89" r:id="rId33" xr:uid="{96FD3C8D-4262-DE4F-BFA0-F62F1D052FD0}"/>
    <hyperlink ref="F91" r:id="rId34" xr:uid="{88F0015B-2E2F-FE41-901D-A5DEBEF22652}"/>
    <hyperlink ref="F92" r:id="rId35" xr:uid="{2FD36E3E-68A5-D34D-9F42-06A171CD9AB9}"/>
    <hyperlink ref="F93" r:id="rId36" xr:uid="{3F5A70CE-9BF4-5C48-89F9-2BD1C701CE59}"/>
    <hyperlink ref="F94" r:id="rId37" xr:uid="{5301011D-45C0-B247-8381-FFB846A18C48}"/>
    <hyperlink ref="F96" r:id="rId38" xr:uid="{B356A4D7-BD63-374B-BE93-08EB15D2A726}"/>
    <hyperlink ref="F97" r:id="rId39" xr:uid="{7004366F-49A3-FA4C-803B-568B8BCC9E33}"/>
    <hyperlink ref="F98" r:id="rId40" xr:uid="{017354EA-547D-BC44-9D31-6BA821980727}"/>
    <hyperlink ref="F99" r:id="rId41" xr:uid="{507960E2-9804-1A42-9F3D-BD78E0B19245}"/>
    <hyperlink ref="F101" r:id="rId42" xr:uid="{D975E176-6B59-3D4C-AA81-E9B84B0DA66D}"/>
    <hyperlink ref="F111" r:id="rId43" xr:uid="{210B0E07-3359-C146-A7C6-97486E4C7CDA}"/>
    <hyperlink ref="F116" r:id="rId44" xr:uid="{A71BFCED-32D8-B643-97C4-D40A8D560CBF}"/>
    <hyperlink ref="F103" r:id="rId45" xr:uid="{909EF7E1-FE40-A04D-82F6-C2064AF33F92}"/>
    <hyperlink ref="F104" r:id="rId46" xr:uid="{3A9B295B-067C-154A-870C-58ED8B35BB02}"/>
    <hyperlink ref="F105" r:id="rId47" xr:uid="{AAEA82B1-EECA-2847-97F8-FB075C309C49}"/>
    <hyperlink ref="F107" r:id="rId48" xr:uid="{E4094BBF-B92B-0C4F-8296-9122103AD384}"/>
    <hyperlink ref="F108" r:id="rId49" xr:uid="{9D5CA61B-FA18-F049-B84C-580D421E2371}"/>
    <hyperlink ref="F109" r:id="rId50" xr:uid="{FC67BE7E-1E48-464D-9A9E-9038A83EA749}"/>
    <hyperlink ref="F102" r:id="rId51" location=":~:text=By%20law%2C%20you've%20got,reporting)%20and%20within%2072%20hours.&amp;text=You%20might%20end%20up%20not,you're%20doing%20about%20it." display="https://ico.org.uk/for-organisations/advice-for-small-organisations/72-hours-how-to-respond-to-a-personal-data-breach/#:~:text=By%20law%2C%20you've%20got,reporting)%20and%20within%2072%20hours.&amp;text=You%20might%20end%20up%20not,you're%20doing%20about%20it." xr:uid="{CC4AC453-6817-1649-ADE2-B2D354C23A90}"/>
    <hyperlink ref="F113" r:id="rId52" location=":~:text=By%20law%2C%20you've%20got,reporting)%20and%20within%2072%20hours.&amp;text=You%20might%20end%20up%20not,you're%20doing%20about%20it." display="https://ico.org.uk/for-organisations/advice-for-small-organisations/72-hours-how-to-respond-to-a-personal-data-breach/#:~:text=By%20law%2C%20you've%20got,reporting)%20and%20within%2072%20hours.&amp;text=You%20might%20end%20up%20not,you're%20doing%20about%20it." xr:uid="{9615B55D-27D0-394F-86F4-479C7FCCBE0D}"/>
    <hyperlink ref="F115" r:id="rId53" xr:uid="{C375DB53-5AEE-2442-AED8-EC94442E5F5C}"/>
    <hyperlink ref="F112" r:id="rId54" xr:uid="{739097DB-C6CF-B84B-9825-25D7678E3FA0}"/>
    <hyperlink ref="F114" r:id="rId55" xr:uid="{468873B6-ADC5-C749-B84E-531ABD48C019}"/>
    <hyperlink ref="F127" r:id="rId56" location=":~:text=Store%20client%20data%20in%20areas,secured%20when%20not%20in%20use." xr:uid="{CCE32133-6C66-9049-BABA-0A1E11697880}"/>
    <hyperlink ref="F137" r:id="rId57" xr:uid="{4F45E76A-8C18-F14A-8E26-EB15BF1558AC}"/>
    <hyperlink ref="F133" r:id="rId58" xr:uid="{55AB714D-5DDB-EA45-BD4F-C69B253155B0}"/>
    <hyperlink ref="F134" r:id="rId59" location=":~:text=What%20is%20ambiguity%3F,of%20the%20information%20you%20need." xr:uid="{208C2AEA-CCDD-244F-8476-9BBD1F396229}"/>
    <hyperlink ref="F135" r:id="rId60" xr:uid="{428937C1-95F7-9C49-93D6-6F6ADC84CC53}"/>
    <hyperlink ref="F136" r:id="rId61" xr:uid="{4780B46D-4CB8-5C4F-A746-38DEC8617F77}"/>
    <hyperlink ref="F125" r:id="rId62" location=":~:text=A%20breach%20of%20financial%20sanctions,for%20breaches%20of%20financial%20sanctions." display="https://www.gov.uk/government/publications/financial-sanctions-enforcement-and-monetary-penalties-guidance/financial-sanctions-enforcement-and-monetary-penalties-guidance#:~:text=A%20breach%20of%20financial%20sanctions,for%20breaches%20of%20financial%20sanctions." xr:uid="{1C46D0BF-B9D3-6D48-B402-E25656B300E7}"/>
    <hyperlink ref="F124" r:id="rId63" xr:uid="{06BBB4CE-9FD5-BA4C-9731-380F859DB405}"/>
    <hyperlink ref="F126" r:id="rId64" xr:uid="{C2A48E2B-79BB-1241-853D-037A805F4C7E}"/>
    <hyperlink ref="F123" r:id="rId65" xr:uid="{06466A5E-3495-1E47-AEE4-B81B8847E97F}"/>
    <hyperlink ref="F122" r:id="rId66" xr:uid="{28245247-F5C0-7F45-AD51-A9CEB86C05AD}"/>
    <hyperlink ref="F132" r:id="rId67" xr:uid="{4D72E47A-0068-F049-9B72-1C40EBCB0310}"/>
    <hyperlink ref="F128" r:id="rId68" xr:uid="{E5A0DC04-F3F3-3842-9E58-19DC9DFA94E4}"/>
    <hyperlink ref="F141" r:id="rId69" xr:uid="{AE053A78-0BF1-F54C-8F2C-84B0B7E8ABCA}"/>
    <hyperlink ref="F140" r:id="rId70" xr:uid="{71EC6920-6C91-2444-BE34-532E03ABE1A0}"/>
    <hyperlink ref="F139" r:id="rId71" xr:uid="{5F505535-31F2-564B-A850-F259BB989F85}"/>
    <hyperlink ref="F138" r:id="rId72" xr:uid="{A209C989-58CE-6245-9FB9-DE0F18CFCF39}"/>
    <hyperlink ref="F129" r:id="rId73" display="https://finance.yahoo.com/news/financial-industry-suffered-most-data-182214946.html?guccounter=1&amp;guce_referrer=aHR0cHM6Ly93d3cuZ29vZ2xlLmNvbS8&amp;guce_referrer_sig=AQAAADKE_euj9Z6iRsU2SEuPcIfhGTZF2pvqXpZLAlRcrcepaqUwTyADQQ6J92OGXbQikVYoPBCoGTBgNgtiJAoGXocMJfPhy5drjtT41JkYZEY5_qx6Pt3uABp2f_udSCn8OY_zRrgWhPB4_PNV0miLhiUsnjs6rA5Wu77rtA2bYlVO" xr:uid="{055122A8-6391-214E-AF2C-D51717AD4BAD}"/>
    <hyperlink ref="F130" r:id="rId74" xr:uid="{756B17EB-F1BD-BF47-B431-7C8C46BE2D4E}"/>
    <hyperlink ref="F131" r:id="rId75" xr:uid="{8AB68055-F042-7142-B0E8-9951E36C7C58}"/>
  </hyperlinks>
  <pageMargins left="0.7" right="0.7" top="0.75" bottom="0.75" header="0.3" footer="0.3"/>
  <pageSetup paperSize="9" orientation="portrait" horizontalDpi="0" verticalDpi="0" r:id="rId76"/>
  <extLst>
    <ext xmlns:x14="http://schemas.microsoft.com/office/spreadsheetml/2009/9/main" uri="{CCE6A557-97BC-4b89-ADB6-D9C93CAAB3DF}">
      <x14:dataValidations xmlns:xm="http://schemas.microsoft.com/office/excel/2006/main" count="4">
        <x14:dataValidation type="list" allowBlank="1" showInputMessage="1" showErrorMessage="1" xr:uid="{C5F4A115-1C21-4A23-B2C3-FB2941C078DC}">
          <x14:formula1>
            <xm:f>'Additional info'!$C$2:$C$17</xm:f>
          </x14:formula1>
          <xm:sqref>C27</xm:sqref>
        </x14:dataValidation>
        <x14:dataValidation type="list" allowBlank="1" showInputMessage="1" showErrorMessage="1" xr:uid="{68D95E00-E911-413E-A789-EB3C8BF9DF60}">
          <x14:formula1>
            <xm:f>'Additional info'!$A$2:$A$9</xm:f>
          </x14:formula1>
          <xm:sqref>C26</xm:sqref>
        </x14:dataValidation>
        <x14:dataValidation type="list" allowBlank="1" showInputMessage="1" showErrorMessage="1" xr:uid="{80BE2E04-F4E9-4C71-A29A-6D1DB0637F4E}">
          <x14:formula1>
            <xm:f>'Additional info'!$G$2:$G$3</xm:f>
          </x14:formula1>
          <xm:sqref>G58:G141</xm:sqref>
        </x14:dataValidation>
        <x14:dataValidation type="list" allowBlank="1" showInputMessage="1" showErrorMessage="1" xr:uid="{6560E75E-167A-4C22-BBC0-1C69EB84A0FA}">
          <x14:formula1>
            <xm:f>'Additional info'!$I$2:$I$4</xm:f>
          </x14:formula1>
          <xm:sqref>D58:D141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DA40D-6CA9-460E-847F-23F0B3D4D33E}">
  <sheetPr codeName="Sheet2"/>
  <dimension ref="A1:I21"/>
  <sheetViews>
    <sheetView workbookViewId="0">
      <selection activeCell="F15" sqref="F15"/>
    </sheetView>
  </sheetViews>
  <sheetFormatPr baseColWidth="10" defaultColWidth="8.83203125" defaultRowHeight="15" x14ac:dyDescent="0.2"/>
  <cols>
    <col min="1" max="1" width="32.5" bestFit="1" customWidth="1"/>
    <col min="3" max="3" width="32.5" customWidth="1"/>
    <col min="5" max="5" width="32.5" bestFit="1" customWidth="1"/>
    <col min="9" max="9" width="12.33203125" bestFit="1" customWidth="1"/>
  </cols>
  <sheetData>
    <row r="1" spans="1:9" x14ac:dyDescent="0.2">
      <c r="A1" s="8" t="s">
        <v>57</v>
      </c>
      <c r="C1" s="8" t="s">
        <v>58</v>
      </c>
      <c r="E1" s="8" t="s">
        <v>14</v>
      </c>
    </row>
    <row r="2" spans="1:9" ht="16" x14ac:dyDescent="0.2">
      <c r="A2" s="6" t="s">
        <v>11</v>
      </c>
      <c r="C2" s="7" t="s">
        <v>12</v>
      </c>
      <c r="E2" s="6" t="s">
        <v>15</v>
      </c>
      <c r="G2" s="4" t="s">
        <v>16</v>
      </c>
      <c r="I2" s="4" t="s">
        <v>40</v>
      </c>
    </row>
    <row r="3" spans="1:9" ht="16" x14ac:dyDescent="0.2">
      <c r="A3" s="6" t="s">
        <v>59</v>
      </c>
      <c r="C3" s="7" t="s">
        <v>60</v>
      </c>
      <c r="E3" s="6" t="s">
        <v>61</v>
      </c>
      <c r="G3" s="4"/>
      <c r="I3" s="4" t="s">
        <v>43</v>
      </c>
    </row>
    <row r="4" spans="1:9" ht="16" x14ac:dyDescent="0.2">
      <c r="A4" s="6" t="s">
        <v>62</v>
      </c>
      <c r="C4" s="7" t="s">
        <v>63</v>
      </c>
      <c r="E4" s="6" t="s">
        <v>64</v>
      </c>
      <c r="I4" s="4" t="s">
        <v>38</v>
      </c>
    </row>
    <row r="5" spans="1:9" ht="16" x14ac:dyDescent="0.2">
      <c r="A5" s="6" t="s">
        <v>65</v>
      </c>
      <c r="C5" s="7" t="s">
        <v>66</v>
      </c>
      <c r="E5" s="6" t="s">
        <v>67</v>
      </c>
    </row>
    <row r="6" spans="1:9" ht="16" x14ac:dyDescent="0.2">
      <c r="A6" s="6" t="s">
        <v>68</v>
      </c>
      <c r="C6" s="7" t="s">
        <v>69</v>
      </c>
      <c r="E6" s="6" t="s">
        <v>17</v>
      </c>
    </row>
    <row r="7" spans="1:9" ht="16" x14ac:dyDescent="0.2">
      <c r="A7" s="6" t="s">
        <v>70</v>
      </c>
      <c r="C7" s="7" t="s">
        <v>71</v>
      </c>
      <c r="E7" s="6" t="s">
        <v>18</v>
      </c>
    </row>
    <row r="8" spans="1:9" ht="16" x14ac:dyDescent="0.2">
      <c r="A8" s="6" t="s">
        <v>72</v>
      </c>
      <c r="C8" s="7" t="s">
        <v>73</v>
      </c>
      <c r="E8" s="6" t="s">
        <v>19</v>
      </c>
    </row>
    <row r="9" spans="1:9" ht="16" x14ac:dyDescent="0.2">
      <c r="A9" s="6" t="s">
        <v>74</v>
      </c>
      <c r="C9" s="7" t="s">
        <v>75</v>
      </c>
      <c r="E9" s="6" t="s">
        <v>76</v>
      </c>
    </row>
    <row r="10" spans="1:9" ht="16" x14ac:dyDescent="0.2">
      <c r="C10" s="7" t="s">
        <v>77</v>
      </c>
      <c r="E10" s="6" t="s">
        <v>78</v>
      </c>
    </row>
    <row r="11" spans="1:9" ht="16" x14ac:dyDescent="0.2">
      <c r="C11" s="7" t="s">
        <v>79</v>
      </c>
      <c r="E11" s="6" t="s">
        <v>80</v>
      </c>
    </row>
    <row r="12" spans="1:9" ht="16" x14ac:dyDescent="0.2">
      <c r="C12" s="7" t="s">
        <v>81</v>
      </c>
      <c r="E12" s="6" t="s">
        <v>20</v>
      </c>
    </row>
    <row r="13" spans="1:9" ht="16" x14ac:dyDescent="0.2">
      <c r="C13" s="7" t="s">
        <v>82</v>
      </c>
      <c r="E13" s="6" t="s">
        <v>21</v>
      </c>
    </row>
    <row r="14" spans="1:9" x14ac:dyDescent="0.2">
      <c r="C14" s="6" t="s">
        <v>83</v>
      </c>
      <c r="E14" s="6" t="s">
        <v>22</v>
      </c>
    </row>
    <row r="15" spans="1:9" x14ac:dyDescent="0.2">
      <c r="C15" s="6" t="s">
        <v>84</v>
      </c>
      <c r="E15" s="6" t="s">
        <v>23</v>
      </c>
    </row>
    <row r="16" spans="1:9" x14ac:dyDescent="0.2">
      <c r="C16" s="6" t="s">
        <v>85</v>
      </c>
      <c r="E16" s="6" t="s">
        <v>24</v>
      </c>
    </row>
    <row r="17" spans="3:5" x14ac:dyDescent="0.2">
      <c r="C17" s="6" t="s">
        <v>86</v>
      </c>
      <c r="E17" s="6" t="s">
        <v>25</v>
      </c>
    </row>
    <row r="18" spans="3:5" x14ac:dyDescent="0.2">
      <c r="E18" s="6" t="s">
        <v>26</v>
      </c>
    </row>
    <row r="19" spans="3:5" x14ac:dyDescent="0.2">
      <c r="E19" s="6" t="s">
        <v>27</v>
      </c>
    </row>
    <row r="20" spans="3:5" x14ac:dyDescent="0.2">
      <c r="E20" s="6" t="s">
        <v>28</v>
      </c>
    </row>
    <row r="21" spans="3:5" x14ac:dyDescent="0.2">
      <c r="E21" s="6" t="s">
        <v>87</v>
      </c>
    </row>
  </sheetData>
  <sheetProtection algorithmName="SHA-512" hashValue="/n/lMFd8gUJVMT634oWLGCNoDdeCWvQXFnFE0dcFBKyiYtIKUU5xE1j9E72f82o5nMqWeHdHw+/b5uNRzcV4xw==" saltValue="Nzu6h6zGNnRzAja6EoK7U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ecf7c14-e266-4f6e-bac0-0c1661ee5781">
      <Terms xmlns="http://schemas.microsoft.com/office/infopath/2007/PartnerControls"/>
    </lcf76f155ced4ddcb4097134ff3c332f>
    <TaxCatchAll xmlns="c0fc1c61-0efa-4fbb-a2e0-38404bd7f02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as" ma:contentTypeID="0x0101004CE0BC6E3DA517409C1192B8C59818A0" ma:contentTypeVersion="18" ma:contentTypeDescription="Kurkite naują dokumentą." ma:contentTypeScope="" ma:versionID="42b1d7bf5981f6a82474d99d5ef38d6a">
  <xsd:schema xmlns:xsd="http://www.w3.org/2001/XMLSchema" xmlns:xs="http://www.w3.org/2001/XMLSchema" xmlns:p="http://schemas.microsoft.com/office/2006/metadata/properties" xmlns:ns2="aecf7c14-e266-4f6e-bac0-0c1661ee5781" xmlns:ns3="c0fc1c61-0efa-4fbb-a2e0-38404bd7f028" targetNamespace="http://schemas.microsoft.com/office/2006/metadata/properties" ma:root="true" ma:fieldsID="07a1859d90b60873dcf2b35418de2141" ns2:_="" ns3:_="">
    <xsd:import namespace="aecf7c14-e266-4f6e-bac0-0c1661ee5781"/>
    <xsd:import namespace="c0fc1c61-0efa-4fbb-a2e0-38404bd7f02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f7c14-e266-4f6e-bac0-0c1661ee5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Vaizdų žymės" ma:readOnly="false" ma:fieldId="{5cf76f15-5ced-4ddc-b409-7134ff3c332f}" ma:taxonomyMulti="true" ma:sspId="bd1d6e2d-d61e-4002-9eb5-e7f8ec1ff8b0"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0fc1c61-0efa-4fbb-a2e0-38404bd7f02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9b5dd795-e4e4-4ec8-be35-2955eddaa62c}" ma:internalName="TaxCatchAll" ma:showField="CatchAllData" ma:web="c0fc1c61-0efa-4fbb-a2e0-38404bd7f028">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Bendrinta su išsamia informacija"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83CDA8-5694-4A6C-9D77-DF8CCF3335EC}">
  <ds:schemaRefs>
    <ds:schemaRef ds:uri="http://schemas.microsoft.com/sharepoint/v3/contenttype/forms"/>
  </ds:schemaRefs>
</ds:datastoreItem>
</file>

<file path=customXml/itemProps2.xml><?xml version="1.0" encoding="utf-8"?>
<ds:datastoreItem xmlns:ds="http://schemas.openxmlformats.org/officeDocument/2006/customXml" ds:itemID="{7C8AEE7F-D532-42E7-B652-9B3EC4BDEC2E}">
  <ds:schemaRefs>
    <ds:schemaRef ds:uri="http://schemas.microsoft.com/office/2006/metadata/properties"/>
    <ds:schemaRef ds:uri="http://schemas.microsoft.com/office/infopath/2007/PartnerControls"/>
    <ds:schemaRef ds:uri="aecf7c14-e266-4f6e-bac0-0c1661ee5781"/>
    <ds:schemaRef ds:uri="c0fc1c61-0efa-4fbb-a2e0-38404bd7f028"/>
  </ds:schemaRefs>
</ds:datastoreItem>
</file>

<file path=customXml/itemProps3.xml><?xml version="1.0" encoding="utf-8"?>
<ds:datastoreItem xmlns:ds="http://schemas.openxmlformats.org/officeDocument/2006/customXml" ds:itemID="{61817433-5E3D-42C0-BF40-CD226505C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f7c14-e266-4f6e-bac0-0c1661ee5781"/>
    <ds:schemaRef ds:uri="c0fc1c61-0efa-4fbb-a2e0-38404bd7f0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simulation</vt:lpstr>
      <vt:lpstr>Additional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Renata</dc:creator>
  <cp:keywords/>
  <dc:description/>
  <cp:lastModifiedBy>Sofiia Chekmenova</cp:lastModifiedBy>
  <cp:revision/>
  <dcterms:created xsi:type="dcterms:W3CDTF">2021-06-08T21:08:11Z</dcterms:created>
  <dcterms:modified xsi:type="dcterms:W3CDTF">2025-04-08T13:56:15Z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0x0101004CE0BC6E3DA517409C1192B8C59818A0</vt:lpwstr>
  </property>
</Properties>
</file>