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endu\Desktop\Sasha_code\Stable-Diffusion-Experiments\Logical operators\and\"/>
    </mc:Choice>
  </mc:AlternateContent>
  <xr:revisionPtr revIDLastSave="0" documentId="13_ncr:1_{F4D3DDDD-9A1B-4E20-BBBB-FBCA5E621B05}" xr6:coauthVersionLast="47" xr6:coauthVersionMax="47" xr10:uidLastSave="{00000000-0000-0000-0000-000000000000}"/>
  <bookViews>
    <workbookView xWindow="-96" yWindow="-96" windowWidth="23232" windowHeight="12432" xr2:uid="{BA8FC576-7D2B-4480-AC67-BA4A1D5C98AF}"/>
  </bookViews>
  <sheets>
    <sheet name="and_updated_datafram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3" i="1" l="1"/>
  <c r="J24" i="1" s="1"/>
  <c r="J22" i="1"/>
  <c r="J18" i="1"/>
  <c r="J17" i="1"/>
  <c r="J19" i="1" s="1"/>
  <c r="J13" i="1"/>
  <c r="J12" i="1"/>
  <c r="J8" i="1"/>
  <c r="J7" i="1"/>
  <c r="J9" i="1" s="1"/>
  <c r="J4" i="1"/>
  <c r="J3" i="1"/>
  <c r="J2" i="1"/>
  <c r="H3" i="1"/>
  <c r="H4" i="1"/>
  <c r="H5" i="1"/>
  <c r="H6" i="1"/>
  <c r="H7" i="1"/>
  <c r="H8" i="1"/>
  <c r="H9" i="1"/>
  <c r="H1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11" i="1"/>
  <c r="H12" i="1"/>
  <c r="H13" i="1"/>
  <c r="H14" i="1"/>
  <c r="H15" i="1"/>
  <c r="H16" i="1"/>
  <c r="H17" i="1"/>
  <c r="H18" i="1"/>
  <c r="H19" i="1"/>
  <c r="H20" i="1"/>
  <c r="H2" i="1"/>
  <c r="J14" i="1" l="1"/>
</calcChain>
</file>

<file path=xl/sharedStrings.xml><?xml version="1.0" encoding="utf-8"?>
<sst xmlns="http://schemas.openxmlformats.org/spreadsheetml/2006/main" count="216" uniqueCount="157">
  <si>
    <t>id</t>
  </si>
  <si>
    <t>sentence</t>
  </si>
  <si>
    <t>conjunction</t>
  </si>
  <si>
    <t>first_noun</t>
  </si>
  <si>
    <t>second_noun</t>
  </si>
  <si>
    <t>first_noun_presence</t>
  </si>
  <si>
    <t>second_noun_presence</t>
  </si>
  <si>
    <t>answer_check</t>
  </si>
  <si>
    <t>A little girl and her dog are playing in the park.</t>
  </si>
  <si>
    <t>and</t>
  </si>
  <si>
    <t>Little girl</t>
  </si>
  <si>
    <t>Her dog</t>
  </si>
  <si>
    <t>An astronaut and a satellite are floating in space.</t>
  </si>
  <si>
    <t>Astronaut</t>
  </si>
  <si>
    <t>Satellite</t>
  </si>
  <si>
    <t>A ship and a lighthouse stand against the backdrop of a stormy sea.</t>
  </si>
  <si>
    <t>Ship</t>
  </si>
  <si>
    <t>Lighthouse</t>
  </si>
  <si>
    <t>A butterfly and a flower are in a vibrant meadow.</t>
  </si>
  <si>
    <t>Butterfly</t>
  </si>
  <si>
    <t>Flower</t>
  </si>
  <si>
    <t>A knight and a dragon are locked in a fierce battle.</t>
  </si>
  <si>
    <t>Knight</t>
  </si>
  <si>
    <t>Dragon</t>
  </si>
  <si>
    <t>A cowboy and his horse are riding into the sunset.</t>
  </si>
  <si>
    <t>Cowboy</t>
  </si>
  <si>
    <t>His horse</t>
  </si>
  <si>
    <t>A chef and a giant cake are in a bustling kitchen.</t>
  </si>
  <si>
    <t>Chef</t>
  </si>
  <si>
    <t>Giant cake</t>
  </si>
  <si>
    <t>A mermaid and a treasure chest are hidden in a coral reef.</t>
  </si>
  <si>
    <t>Mermaid</t>
  </si>
  <si>
    <t>Treasure chest</t>
  </si>
  <si>
    <t>An explorer and a pyramid are in the heart of the desert.</t>
  </si>
  <si>
    <t>Explorer</t>
  </si>
  <si>
    <t>Pyramid</t>
  </si>
  <si>
    <t>A painter and his canvas are in a sunlit studio.</t>
  </si>
  <si>
    <t>Painter</t>
  </si>
  <si>
    <t>His canvas</t>
  </si>
  <si>
    <t>A cat is playing with a ball of yarn as well as a small mouse.</t>
  </si>
  <si>
    <t>as well as</t>
  </si>
  <si>
    <t>Cat</t>
  </si>
  <si>
    <t>Small mouse</t>
  </si>
  <si>
    <t>A man is reading a newspaper as well as sipping coffee.</t>
  </si>
  <si>
    <t>Man</t>
  </si>
  <si>
    <t>Coffee</t>
  </si>
  <si>
    <t>A child is building a sand castle as well as flying a kite at the beach.</t>
  </si>
  <si>
    <t>Kite</t>
  </si>
  <si>
    <t>A woman is watering her garden as well as feeding her chickens.</t>
  </si>
  <si>
    <t>Chickens</t>
  </si>
  <si>
    <t>A chef is preparing pasta as well as baking a pizza in the kitchen.</t>
  </si>
  <si>
    <t>Pizza</t>
  </si>
  <si>
    <t>An artist is painting a sunset as well as a portrait in his studio.</t>
  </si>
  <si>
    <t>Artist</t>
  </si>
  <si>
    <t>Portrait</t>
  </si>
  <si>
    <t>A boy is riding his bicycle as well as flying a paper airplane in the park.</t>
  </si>
  <si>
    <t>Boy</t>
  </si>
  <si>
    <t>Paper airplane</t>
  </si>
  <si>
    <t>A girl is picking flowers as well as chasing butterflies in the meadow.</t>
  </si>
  <si>
    <t>Girl</t>
  </si>
  <si>
    <t>Butterflies</t>
  </si>
  <si>
    <t>A dog is chasing a frisbee as well as a squirrel in the yard.</t>
  </si>
  <si>
    <t>Dog</t>
  </si>
  <si>
    <t>Squirrel</t>
  </si>
  <si>
    <t>A farmer is harvesting wheat as well as driving a tractor on the field.</t>
  </si>
  <si>
    <t>Tractor</t>
  </si>
  <si>
    <t>The picture shows both a roaring lion and a calm deer in the wild.</t>
  </si>
  <si>
    <t>both... and...</t>
  </si>
  <si>
    <t>Roaring lion</t>
  </si>
  <si>
    <t>Calm deer</t>
  </si>
  <si>
    <t>The painting captures both the rush of a busy city and the serenity of a quiet park.</t>
  </si>
  <si>
    <t>Busy city</t>
  </si>
  <si>
    <t>Quiet park</t>
  </si>
  <si>
    <t>The image portrays both the warmth of a crackling fireplace and the chill of the snow outside.</t>
  </si>
  <si>
    <t>Crackling fireplace</t>
  </si>
  <si>
    <t>Snow outside</t>
  </si>
  <si>
    <t>The sketch highlights both the strength of a towering mountain and the fragility of a delicate flower.</t>
  </si>
  <si>
    <t>Towering mountain</t>
  </si>
  <si>
    <t>Delicate flower</t>
  </si>
  <si>
    <t>The photograph captures both the vibrancy of a bustling market and the simplicity of a street food cart.</t>
  </si>
  <si>
    <t>Bustling market</t>
  </si>
  <si>
    <t>Street food cart</t>
  </si>
  <si>
    <t>The drawing illustrates both the grandeur of a sprawling castle and the quaintness of a charming cottage.</t>
  </si>
  <si>
    <t>Sprawling castle</t>
  </si>
  <si>
    <t>Charming cottage</t>
  </si>
  <si>
    <t>The design represents both the beauty of the rising sun and the mystery of the setting moon.</t>
  </si>
  <si>
    <t>Rising sun</t>
  </si>
  <si>
    <t>Setting moon</t>
  </si>
  <si>
    <t>The photo frames both the playfulness of a puppy and the wisdom of an old dog.</t>
  </si>
  <si>
    <t>Playfulness of a puppy</t>
  </si>
  <si>
    <t>Wisdom of an old dog</t>
  </si>
  <si>
    <t>The artwork shows both the serenity of a tranquil lake and the turbulence of a raging waterfall.</t>
  </si>
  <si>
    <t>Tranquil lake</t>
  </si>
  <si>
    <t>Raging waterfall</t>
  </si>
  <si>
    <t>The image captures both the majesty of a soaring eagle and the grace of a gliding swan.</t>
  </si>
  <si>
    <t>Soaring eagle</t>
  </si>
  <si>
    <t>Gliding swan</t>
  </si>
  <si>
    <t>A cat is sleeping on the rug, along with a dog.</t>
  </si>
  <si>
    <t>along with</t>
  </si>
  <si>
    <t>A young girl is picking flowers in a field, along with her grandmother.</t>
  </si>
  <si>
    <t>Young girl</t>
  </si>
  <si>
    <t>Grandmother</t>
  </si>
  <si>
    <t>A group of penguins are standing on an iceberg, along with a single seal.</t>
  </si>
  <si>
    <t>Group of penguins</t>
  </si>
  <si>
    <t>Seal</t>
  </si>
  <si>
    <t>A man is fishing by the river, along with his son.</t>
  </si>
  <si>
    <t>Son</t>
  </si>
  <si>
    <t>An astronaut is floating in space, along with a satellite.</t>
  </si>
  <si>
    <t>A chef is preparing a meal in the kitchen, along with his assistant.</t>
  </si>
  <si>
    <t>Assistant</t>
  </si>
  <si>
    <t>A squirrel is gathering nuts in the forest, along with a rabbit.</t>
  </si>
  <si>
    <t>Rabbit</t>
  </si>
  <si>
    <t>A painter is working on a canvas, along with his muse.</t>
  </si>
  <si>
    <t>Muse</t>
  </si>
  <si>
    <t>A firefighter is putting out a fire, along with his team.</t>
  </si>
  <si>
    <t>Firefighter</t>
  </si>
  <si>
    <t>Team</t>
  </si>
  <si>
    <t>A mother bird is feeding her chicks, along with a father bird.</t>
  </si>
  <si>
    <t>Mother bird</t>
  </si>
  <si>
    <t>Father bird</t>
  </si>
  <si>
    <t>A cat and a dog are playing in a meadow.</t>
  </si>
  <si>
    <t>A boy and a girl are building a sandcastle on the beach.</t>
  </si>
  <si>
    <t>A sunflower and a butterfly share a sunny day in the garden.</t>
  </si>
  <si>
    <t>Sunflower</t>
  </si>
  <si>
    <t>An astronaut and an alien are shaking hands on the moon.</t>
  </si>
  <si>
    <t>Alien</t>
  </si>
  <si>
    <t>A pirate and a mermaid are searching for treasure at sea.</t>
  </si>
  <si>
    <t>Pirate</t>
  </si>
  <si>
    <t>A chef and a waitress are serving food in a busy restaurant.</t>
  </si>
  <si>
    <t>Waitress</t>
  </si>
  <si>
    <t>A knight and a dragon are having a friendly chat in front of the castle.</t>
  </si>
  <si>
    <t>A teacher and a student are studying a globe in a classroom.</t>
  </si>
  <si>
    <t>Teacher</t>
  </si>
  <si>
    <t>Student</t>
  </si>
  <si>
    <t>An artist and a dancer are collaborating in a colorful studio.</t>
  </si>
  <si>
    <t>Dancer</t>
  </si>
  <si>
    <t>A mom and a baby are enjoying a picnic in the park.</t>
  </si>
  <si>
    <t>Mom</t>
  </si>
  <si>
    <t>Baby</t>
  </si>
  <si>
    <t>Ball of yarn</t>
  </si>
  <si>
    <t>Newspaper</t>
  </si>
  <si>
    <t>Sand castle</t>
  </si>
  <si>
    <t>Garden</t>
  </si>
  <si>
    <t>Pasta</t>
  </si>
  <si>
    <t>Sunset</t>
  </si>
  <si>
    <t>Bicycle</t>
  </si>
  <si>
    <t>Flowers</t>
  </si>
  <si>
    <t>Frisbee</t>
  </si>
  <si>
    <t>Wheat</t>
  </si>
  <si>
    <t>colorful</t>
  </si>
  <si>
    <t>overall proximity of the words can influence, and which stays first</t>
  </si>
  <si>
    <t>we have more and than other prepositions!</t>
  </si>
  <si>
    <t>ALL</t>
  </si>
  <si>
    <t>ALL AND</t>
  </si>
  <si>
    <t>ALL AS WELL AS</t>
  </si>
  <si>
    <t>ALL BOTH</t>
  </si>
  <si>
    <t>ALL ALONG WITH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</si>
</sst>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9" fontId="0" fillId="0" borderId="0" xfId="42" applyFont="1"/>
    <xf numFmtId="0" fontId="16" fillId="0" borderId="0" xfId="0" applyFont="1"/>
    <xf numFmtId="0" fontId="16" fillId="0" borderId="0" xfId="0" applyFont="1" applyAlignment="1">
      <alignment horizontal="center"/>
    </xf>
    <xf numFmtId="9" fontId="16" fillId="0" borderId="0" xfId="42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0A3D2-3E05-46EC-A9FB-F28756CD4BA4}">
  <dimension ref="A1:K53"/>
  <sheetViews>
    <sheetView tabSelected="1" workbookViewId="0">
      <selection activeCell="I20" sqref="I20"/>
    </sheetView>
  </sheetViews>
  <sheetFormatPr defaultRowHeight="14.4" x14ac:dyDescent="0.55000000000000004"/>
  <cols>
    <col min="2" max="2" width="82.05078125" bestFit="1" customWidth="1"/>
    <col min="3" max="3" width="10.734375" customWidth="1"/>
    <col min="4" max="4" width="18.05078125" bestFit="1" customWidth="1"/>
    <col min="5" max="5" width="17.47265625" bestFit="1" customWidth="1"/>
    <col min="11" max="11" width="15.3125" bestFit="1" customWidth="1"/>
  </cols>
  <sheetData>
    <row r="1" spans="1:11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11" x14ac:dyDescent="0.55000000000000004">
      <c r="A2">
        <v>1</v>
      </c>
      <c r="B2" t="s">
        <v>8</v>
      </c>
      <c r="C2" t="s">
        <v>9</v>
      </c>
      <c r="D2" t="s">
        <v>10</v>
      </c>
      <c r="E2" t="s">
        <v>11</v>
      </c>
      <c r="F2" t="b">
        <v>1</v>
      </c>
      <c r="G2" t="b">
        <v>1</v>
      </c>
      <c r="H2" t="b">
        <f>AND(F2 = TRUE, G2 = TRUE)</f>
        <v>1</v>
      </c>
      <c r="J2" s="3">
        <f>COUNTIF($H$2:$H$51, TRUE)</f>
        <v>34</v>
      </c>
      <c r="K2" s="4" t="b">
        <v>1</v>
      </c>
    </row>
    <row r="3" spans="1:11" x14ac:dyDescent="0.55000000000000004">
      <c r="A3">
        <v>2</v>
      </c>
      <c r="B3" t="s">
        <v>12</v>
      </c>
      <c r="C3" t="s">
        <v>9</v>
      </c>
      <c r="D3" t="s">
        <v>13</v>
      </c>
      <c r="E3" t="s">
        <v>14</v>
      </c>
      <c r="F3" t="b">
        <v>1</v>
      </c>
      <c r="G3" t="b">
        <v>1</v>
      </c>
      <c r="H3" t="b">
        <f t="shared" ref="H3:H51" si="0">AND(F3 = TRUE, G3 = TRUE)</f>
        <v>1</v>
      </c>
      <c r="I3" t="s">
        <v>150</v>
      </c>
      <c r="J3" s="3">
        <f>COUNTA($H$2:$H$51)</f>
        <v>50</v>
      </c>
      <c r="K3" s="4" t="s">
        <v>152</v>
      </c>
    </row>
    <row r="4" spans="1:11" x14ac:dyDescent="0.55000000000000004">
      <c r="A4">
        <v>3</v>
      </c>
      <c r="B4" t="s">
        <v>15</v>
      </c>
      <c r="C4" t="s">
        <v>9</v>
      </c>
      <c r="D4" t="s">
        <v>16</v>
      </c>
      <c r="E4" t="s">
        <v>17</v>
      </c>
      <c r="F4" t="b">
        <v>1</v>
      </c>
      <c r="G4" t="b">
        <v>1</v>
      </c>
      <c r="H4" t="b">
        <f t="shared" si="0"/>
        <v>1</v>
      </c>
      <c r="J4" s="5">
        <f>J2/J3</f>
        <v>0.68</v>
      </c>
      <c r="K4" s="4" t="b">
        <v>1</v>
      </c>
    </row>
    <row r="5" spans="1:11" x14ac:dyDescent="0.55000000000000004">
      <c r="A5">
        <v>4</v>
      </c>
      <c r="B5" t="s">
        <v>18</v>
      </c>
      <c r="C5" t="s">
        <v>9</v>
      </c>
      <c r="D5" t="s">
        <v>19</v>
      </c>
      <c r="E5" t="s">
        <v>20</v>
      </c>
      <c r="F5" t="b">
        <v>1</v>
      </c>
      <c r="G5" t="b">
        <v>1</v>
      </c>
      <c r="H5" t="b">
        <f t="shared" si="0"/>
        <v>1</v>
      </c>
    </row>
    <row r="6" spans="1:11" x14ac:dyDescent="0.55000000000000004">
      <c r="A6">
        <v>5</v>
      </c>
      <c r="B6" t="s">
        <v>21</v>
      </c>
      <c r="C6" t="s">
        <v>9</v>
      </c>
      <c r="D6" t="s">
        <v>22</v>
      </c>
      <c r="E6" t="s">
        <v>23</v>
      </c>
      <c r="F6" t="b">
        <v>1</v>
      </c>
      <c r="G6" t="b">
        <v>1</v>
      </c>
      <c r="H6" t="b">
        <f t="shared" si="0"/>
        <v>1</v>
      </c>
    </row>
    <row r="7" spans="1:11" x14ac:dyDescent="0.55000000000000004">
      <c r="A7">
        <v>6</v>
      </c>
      <c r="B7" t="s">
        <v>24</v>
      </c>
      <c r="C7" t="s">
        <v>9</v>
      </c>
      <c r="D7" t="s">
        <v>25</v>
      </c>
      <c r="E7" t="s">
        <v>26</v>
      </c>
      <c r="F7" t="b">
        <v>1</v>
      </c>
      <c r="G7" t="b">
        <v>1</v>
      </c>
      <c r="H7" t="b">
        <f t="shared" si="0"/>
        <v>1</v>
      </c>
      <c r="J7">
        <f>COUNTIF($H$2:$H$21, TRUE)</f>
        <v>19</v>
      </c>
      <c r="K7" s="1" t="b">
        <v>1</v>
      </c>
    </row>
    <row r="8" spans="1:11" x14ac:dyDescent="0.55000000000000004">
      <c r="A8">
        <v>7</v>
      </c>
      <c r="B8" t="s">
        <v>27</v>
      </c>
      <c r="C8" t="s">
        <v>9</v>
      </c>
      <c r="D8" t="s">
        <v>28</v>
      </c>
      <c r="E8" t="s">
        <v>29</v>
      </c>
      <c r="F8" t="b">
        <v>1</v>
      </c>
      <c r="G8" t="b">
        <v>1</v>
      </c>
      <c r="H8" t="b">
        <f t="shared" si="0"/>
        <v>1</v>
      </c>
      <c r="J8">
        <f>COUNTA($H$2:$H$21)</f>
        <v>20</v>
      </c>
      <c r="K8" s="1" t="s">
        <v>153</v>
      </c>
    </row>
    <row r="9" spans="1:11" x14ac:dyDescent="0.55000000000000004">
      <c r="A9">
        <v>8</v>
      </c>
      <c r="B9" t="s">
        <v>30</v>
      </c>
      <c r="C9" t="s">
        <v>9</v>
      </c>
      <c r="D9" t="s">
        <v>31</v>
      </c>
      <c r="E9" t="s">
        <v>32</v>
      </c>
      <c r="F9" t="b">
        <v>1</v>
      </c>
      <c r="G9" t="b">
        <v>1</v>
      </c>
      <c r="H9" t="b">
        <f t="shared" si="0"/>
        <v>1</v>
      </c>
      <c r="J9" s="2">
        <f>J7/J8</f>
        <v>0.95</v>
      </c>
      <c r="K9" s="1" t="b">
        <v>1</v>
      </c>
    </row>
    <row r="10" spans="1:11" x14ac:dyDescent="0.55000000000000004">
      <c r="A10">
        <v>9</v>
      </c>
      <c r="B10" t="s">
        <v>33</v>
      </c>
      <c r="C10" t="s">
        <v>9</v>
      </c>
      <c r="D10" t="s">
        <v>34</v>
      </c>
      <c r="E10" t="s">
        <v>35</v>
      </c>
      <c r="F10" t="b">
        <v>1</v>
      </c>
      <c r="G10" t="b">
        <v>1</v>
      </c>
      <c r="H10" t="b">
        <f t="shared" si="0"/>
        <v>1</v>
      </c>
    </row>
    <row r="11" spans="1:11" x14ac:dyDescent="0.55000000000000004">
      <c r="A11">
        <v>41</v>
      </c>
      <c r="B11" t="s">
        <v>120</v>
      </c>
      <c r="C11" t="s">
        <v>9</v>
      </c>
      <c r="D11" t="s">
        <v>41</v>
      </c>
      <c r="E11" t="s">
        <v>62</v>
      </c>
      <c r="F11" t="b">
        <v>1</v>
      </c>
      <c r="G11" t="b">
        <v>1</v>
      </c>
      <c r="H11" t="b">
        <f t="shared" ref="H11:H20" si="1">AND(F11 = TRUE, G11 = TRUE)</f>
        <v>1</v>
      </c>
    </row>
    <row r="12" spans="1:11" x14ac:dyDescent="0.55000000000000004">
      <c r="A12">
        <v>42</v>
      </c>
      <c r="B12" t="s">
        <v>121</v>
      </c>
      <c r="C12" t="s">
        <v>9</v>
      </c>
      <c r="D12" t="s">
        <v>56</v>
      </c>
      <c r="E12" t="s">
        <v>59</v>
      </c>
      <c r="F12" t="b">
        <v>1</v>
      </c>
      <c r="G12" t="b">
        <v>1</v>
      </c>
      <c r="H12" t="b">
        <f t="shared" si="1"/>
        <v>1</v>
      </c>
      <c r="J12">
        <f>COUNTIF($H$22:$H$31, TRUE)</f>
        <v>6</v>
      </c>
      <c r="K12" s="1" t="b">
        <v>1</v>
      </c>
    </row>
    <row r="13" spans="1:11" x14ac:dyDescent="0.55000000000000004">
      <c r="A13">
        <v>43</v>
      </c>
      <c r="B13" t="s">
        <v>122</v>
      </c>
      <c r="C13" t="s">
        <v>9</v>
      </c>
      <c r="D13" t="s">
        <v>123</v>
      </c>
      <c r="E13" t="s">
        <v>19</v>
      </c>
      <c r="F13" t="b">
        <v>1</v>
      </c>
      <c r="G13" t="b">
        <v>1</v>
      </c>
      <c r="H13" t="b">
        <f t="shared" si="1"/>
        <v>1</v>
      </c>
      <c r="J13">
        <f>COUNTA($H$22:$H$31)</f>
        <v>10</v>
      </c>
      <c r="K13" s="1" t="s">
        <v>154</v>
      </c>
    </row>
    <row r="14" spans="1:11" x14ac:dyDescent="0.55000000000000004">
      <c r="A14">
        <v>44</v>
      </c>
      <c r="B14" t="s">
        <v>124</v>
      </c>
      <c r="C14" t="s">
        <v>9</v>
      </c>
      <c r="D14" t="s">
        <v>13</v>
      </c>
      <c r="E14" t="s">
        <v>125</v>
      </c>
      <c r="F14" t="b">
        <v>1</v>
      </c>
      <c r="G14" t="b">
        <v>1</v>
      </c>
      <c r="H14" t="b">
        <f t="shared" si="1"/>
        <v>1</v>
      </c>
      <c r="J14" s="2">
        <f>J12/J13</f>
        <v>0.6</v>
      </c>
      <c r="K14" s="1" t="b">
        <v>1</v>
      </c>
    </row>
    <row r="15" spans="1:11" x14ac:dyDescent="0.55000000000000004">
      <c r="A15">
        <v>45</v>
      </c>
      <c r="B15" t="s">
        <v>126</v>
      </c>
      <c r="C15" t="s">
        <v>9</v>
      </c>
      <c r="D15" t="s">
        <v>127</v>
      </c>
      <c r="E15" t="s">
        <v>31</v>
      </c>
      <c r="F15" t="b">
        <v>1</v>
      </c>
      <c r="G15" t="b">
        <v>1</v>
      </c>
      <c r="H15" t="b">
        <f t="shared" si="1"/>
        <v>1</v>
      </c>
    </row>
    <row r="16" spans="1:11" x14ac:dyDescent="0.55000000000000004">
      <c r="A16">
        <v>46</v>
      </c>
      <c r="B16" t="s">
        <v>128</v>
      </c>
      <c r="C16" t="s">
        <v>9</v>
      </c>
      <c r="D16" t="s">
        <v>28</v>
      </c>
      <c r="E16" t="s">
        <v>129</v>
      </c>
      <c r="F16" t="b">
        <v>1</v>
      </c>
      <c r="G16" t="b">
        <v>1</v>
      </c>
      <c r="H16" t="b">
        <f t="shared" si="1"/>
        <v>1</v>
      </c>
    </row>
    <row r="17" spans="1:11" x14ac:dyDescent="0.55000000000000004">
      <c r="A17">
        <v>47</v>
      </c>
      <c r="B17" t="s">
        <v>130</v>
      </c>
      <c r="C17" t="s">
        <v>9</v>
      </c>
      <c r="D17" t="s">
        <v>22</v>
      </c>
      <c r="E17" t="s">
        <v>23</v>
      </c>
      <c r="F17" t="b">
        <v>0</v>
      </c>
      <c r="G17" t="b">
        <v>1</v>
      </c>
      <c r="H17" t="b">
        <f t="shared" si="1"/>
        <v>0</v>
      </c>
      <c r="J17">
        <f>COUNTIF($H$32:$H$41, TRUE)</f>
        <v>4</v>
      </c>
      <c r="K17" s="1" t="b">
        <v>1</v>
      </c>
    </row>
    <row r="18" spans="1:11" x14ac:dyDescent="0.55000000000000004">
      <c r="A18">
        <v>48</v>
      </c>
      <c r="B18" t="s">
        <v>131</v>
      </c>
      <c r="C18" t="s">
        <v>9</v>
      </c>
      <c r="D18" t="s">
        <v>132</v>
      </c>
      <c r="E18" t="s">
        <v>133</v>
      </c>
      <c r="F18" t="b">
        <v>1</v>
      </c>
      <c r="G18" t="b">
        <v>1</v>
      </c>
      <c r="H18" t="b">
        <f t="shared" si="1"/>
        <v>1</v>
      </c>
      <c r="J18">
        <f>COUNTA($H$32:$H$41)</f>
        <v>10</v>
      </c>
      <c r="K18" s="1" t="s">
        <v>155</v>
      </c>
    </row>
    <row r="19" spans="1:11" x14ac:dyDescent="0.55000000000000004">
      <c r="A19">
        <v>49</v>
      </c>
      <c r="B19" t="s">
        <v>134</v>
      </c>
      <c r="C19" t="s">
        <v>9</v>
      </c>
      <c r="D19" t="s">
        <v>53</v>
      </c>
      <c r="E19" t="s">
        <v>135</v>
      </c>
      <c r="F19" t="b">
        <v>1</v>
      </c>
      <c r="G19" t="b">
        <v>1</v>
      </c>
      <c r="H19" t="b">
        <f t="shared" si="1"/>
        <v>1</v>
      </c>
      <c r="I19" t="s">
        <v>149</v>
      </c>
      <c r="J19" s="2">
        <f>J17/J18</f>
        <v>0.4</v>
      </c>
      <c r="K19" s="1" t="b">
        <v>1</v>
      </c>
    </row>
    <row r="20" spans="1:11" x14ac:dyDescent="0.55000000000000004">
      <c r="A20">
        <v>50</v>
      </c>
      <c r="B20" t="s">
        <v>136</v>
      </c>
      <c r="C20" t="s">
        <v>9</v>
      </c>
      <c r="D20" t="s">
        <v>137</v>
      </c>
      <c r="E20" t="s">
        <v>138</v>
      </c>
      <c r="F20" t="b">
        <v>1</v>
      </c>
      <c r="G20" t="b">
        <v>1</v>
      </c>
      <c r="H20" t="b">
        <f t="shared" si="1"/>
        <v>1</v>
      </c>
    </row>
    <row r="21" spans="1:11" x14ac:dyDescent="0.55000000000000004">
      <c r="A21">
        <v>10</v>
      </c>
      <c r="B21" t="s">
        <v>36</v>
      </c>
      <c r="C21" t="s">
        <v>9</v>
      </c>
      <c r="D21" t="s">
        <v>37</v>
      </c>
      <c r="E21" t="s">
        <v>38</v>
      </c>
      <c r="F21" t="b">
        <v>1</v>
      </c>
      <c r="G21" t="b">
        <v>1</v>
      </c>
      <c r="H21" t="b">
        <f t="shared" si="0"/>
        <v>1</v>
      </c>
    </row>
    <row r="22" spans="1:11" x14ac:dyDescent="0.55000000000000004">
      <c r="A22">
        <v>11</v>
      </c>
      <c r="B22" t="s">
        <v>39</v>
      </c>
      <c r="C22" t="s">
        <v>40</v>
      </c>
      <c r="D22" t="s">
        <v>139</v>
      </c>
      <c r="E22" t="s">
        <v>42</v>
      </c>
      <c r="F22" t="b">
        <v>1</v>
      </c>
      <c r="G22" t="b">
        <v>0</v>
      </c>
      <c r="H22" t="b">
        <f t="shared" si="0"/>
        <v>0</v>
      </c>
      <c r="J22">
        <f>COUNTIF($H$42:$H$51, TRUE)</f>
        <v>5</v>
      </c>
      <c r="K22" s="1" t="b">
        <v>1</v>
      </c>
    </row>
    <row r="23" spans="1:11" x14ac:dyDescent="0.55000000000000004">
      <c r="A23">
        <v>12</v>
      </c>
      <c r="B23" t="s">
        <v>43</v>
      </c>
      <c r="C23" t="s">
        <v>40</v>
      </c>
      <c r="D23" t="s">
        <v>140</v>
      </c>
      <c r="E23" t="s">
        <v>45</v>
      </c>
      <c r="F23" t="b">
        <v>1</v>
      </c>
      <c r="G23" t="b">
        <v>0</v>
      </c>
      <c r="H23" t="b">
        <f t="shared" si="0"/>
        <v>0</v>
      </c>
      <c r="J23">
        <f>COUNTA($H$42:$H$51)</f>
        <v>10</v>
      </c>
      <c r="K23" s="1" t="s">
        <v>156</v>
      </c>
    </row>
    <row r="24" spans="1:11" x14ac:dyDescent="0.55000000000000004">
      <c r="A24">
        <v>13</v>
      </c>
      <c r="B24" t="s">
        <v>46</v>
      </c>
      <c r="C24" t="s">
        <v>40</v>
      </c>
      <c r="D24" t="s">
        <v>141</v>
      </c>
      <c r="E24" t="s">
        <v>47</v>
      </c>
      <c r="F24" t="b">
        <v>1</v>
      </c>
      <c r="G24" t="b">
        <v>1</v>
      </c>
      <c r="H24" t="b">
        <f t="shared" si="0"/>
        <v>1</v>
      </c>
      <c r="J24" s="2">
        <f>J22/J23</f>
        <v>0.5</v>
      </c>
      <c r="K24" s="1" t="b">
        <v>1</v>
      </c>
    </row>
    <row r="25" spans="1:11" x14ac:dyDescent="0.55000000000000004">
      <c r="A25">
        <v>14</v>
      </c>
      <c r="B25" t="s">
        <v>48</v>
      </c>
      <c r="C25" t="s">
        <v>40</v>
      </c>
      <c r="D25" t="s">
        <v>142</v>
      </c>
      <c r="E25" t="s">
        <v>49</v>
      </c>
      <c r="F25" t="b">
        <v>1</v>
      </c>
      <c r="G25" t="b">
        <v>1</v>
      </c>
      <c r="H25" t="b">
        <f t="shared" si="0"/>
        <v>1</v>
      </c>
    </row>
    <row r="26" spans="1:11" x14ac:dyDescent="0.55000000000000004">
      <c r="A26">
        <v>15</v>
      </c>
      <c r="B26" t="s">
        <v>50</v>
      </c>
      <c r="C26" t="s">
        <v>40</v>
      </c>
      <c r="D26" t="s">
        <v>143</v>
      </c>
      <c r="E26" t="s">
        <v>51</v>
      </c>
      <c r="F26" t="b">
        <v>1</v>
      </c>
      <c r="G26" t="b">
        <v>1</v>
      </c>
      <c r="H26" t="b">
        <f t="shared" si="0"/>
        <v>1</v>
      </c>
    </row>
    <row r="27" spans="1:11" x14ac:dyDescent="0.55000000000000004">
      <c r="A27">
        <v>16</v>
      </c>
      <c r="B27" t="s">
        <v>52</v>
      </c>
      <c r="C27" t="s">
        <v>40</v>
      </c>
      <c r="D27" t="s">
        <v>144</v>
      </c>
      <c r="E27" t="s">
        <v>54</v>
      </c>
      <c r="F27" t="b">
        <v>1</v>
      </c>
      <c r="G27" t="b">
        <v>0</v>
      </c>
      <c r="H27" t="b">
        <f t="shared" si="0"/>
        <v>0</v>
      </c>
    </row>
    <row r="28" spans="1:11" x14ac:dyDescent="0.55000000000000004">
      <c r="A28">
        <v>17</v>
      </c>
      <c r="B28" t="s">
        <v>55</v>
      </c>
      <c r="C28" t="s">
        <v>40</v>
      </c>
      <c r="D28" t="s">
        <v>145</v>
      </c>
      <c r="E28" t="s">
        <v>57</v>
      </c>
      <c r="F28" t="b">
        <v>1</v>
      </c>
      <c r="G28" t="b">
        <v>1</v>
      </c>
      <c r="H28" t="b">
        <f t="shared" si="0"/>
        <v>1</v>
      </c>
    </row>
    <row r="29" spans="1:11" x14ac:dyDescent="0.55000000000000004">
      <c r="A29">
        <v>18</v>
      </c>
      <c r="B29" t="s">
        <v>58</v>
      </c>
      <c r="C29" t="s">
        <v>40</v>
      </c>
      <c r="D29" t="s">
        <v>146</v>
      </c>
      <c r="E29" t="s">
        <v>60</v>
      </c>
      <c r="F29" t="b">
        <v>1</v>
      </c>
      <c r="G29" t="b">
        <v>1</v>
      </c>
      <c r="H29" t="b">
        <f t="shared" si="0"/>
        <v>1</v>
      </c>
    </row>
    <row r="30" spans="1:11" x14ac:dyDescent="0.55000000000000004">
      <c r="A30">
        <v>19</v>
      </c>
      <c r="B30" t="s">
        <v>61</v>
      </c>
      <c r="C30" t="s">
        <v>40</v>
      </c>
      <c r="D30" t="s">
        <v>147</v>
      </c>
      <c r="E30" t="s">
        <v>63</v>
      </c>
      <c r="F30" t="b">
        <v>0</v>
      </c>
      <c r="G30" t="b">
        <v>1</v>
      </c>
      <c r="H30" t="b">
        <f t="shared" si="0"/>
        <v>0</v>
      </c>
    </row>
    <row r="31" spans="1:11" x14ac:dyDescent="0.55000000000000004">
      <c r="A31">
        <v>20</v>
      </c>
      <c r="B31" t="s">
        <v>64</v>
      </c>
      <c r="C31" t="s">
        <v>40</v>
      </c>
      <c r="D31" t="s">
        <v>148</v>
      </c>
      <c r="E31" t="s">
        <v>65</v>
      </c>
      <c r="F31" t="b">
        <v>1</v>
      </c>
      <c r="G31" t="b">
        <v>1</v>
      </c>
      <c r="H31" t="b">
        <f t="shared" si="0"/>
        <v>1</v>
      </c>
    </row>
    <row r="32" spans="1:11" x14ac:dyDescent="0.55000000000000004">
      <c r="A32">
        <v>21</v>
      </c>
      <c r="B32" t="s">
        <v>66</v>
      </c>
      <c r="C32" t="s">
        <v>67</v>
      </c>
      <c r="D32" t="s">
        <v>68</v>
      </c>
      <c r="E32" t="s">
        <v>69</v>
      </c>
      <c r="F32" t="b">
        <v>1</v>
      </c>
      <c r="G32" t="b">
        <v>1</v>
      </c>
      <c r="H32" t="b">
        <f t="shared" si="0"/>
        <v>1</v>
      </c>
    </row>
    <row r="33" spans="1:8" x14ac:dyDescent="0.55000000000000004">
      <c r="A33">
        <v>22</v>
      </c>
      <c r="B33" t="s">
        <v>70</v>
      </c>
      <c r="C33" t="s">
        <v>67</v>
      </c>
      <c r="D33" t="s">
        <v>71</v>
      </c>
      <c r="E33" t="s">
        <v>72</v>
      </c>
      <c r="F33" t="b">
        <v>0</v>
      </c>
      <c r="G33" t="b">
        <v>1</v>
      </c>
      <c r="H33" t="b">
        <f t="shared" si="0"/>
        <v>0</v>
      </c>
    </row>
    <row r="34" spans="1:8" x14ac:dyDescent="0.55000000000000004">
      <c r="A34">
        <v>23</v>
      </c>
      <c r="B34" t="s">
        <v>73</v>
      </c>
      <c r="C34" t="s">
        <v>67</v>
      </c>
      <c r="D34" t="s">
        <v>74</v>
      </c>
      <c r="E34" t="s">
        <v>75</v>
      </c>
      <c r="F34" t="b">
        <v>1</v>
      </c>
      <c r="G34" t="b">
        <v>0</v>
      </c>
      <c r="H34" t="b">
        <f t="shared" si="0"/>
        <v>0</v>
      </c>
    </row>
    <row r="35" spans="1:8" x14ac:dyDescent="0.55000000000000004">
      <c r="A35">
        <v>24</v>
      </c>
      <c r="B35" t="s">
        <v>76</v>
      </c>
      <c r="C35" t="s">
        <v>67</v>
      </c>
      <c r="D35" t="s">
        <v>77</v>
      </c>
      <c r="E35" t="s">
        <v>78</v>
      </c>
      <c r="F35" t="b">
        <v>1</v>
      </c>
      <c r="G35" t="b">
        <v>0</v>
      </c>
      <c r="H35" t="b">
        <f t="shared" si="0"/>
        <v>0</v>
      </c>
    </row>
    <row r="36" spans="1:8" x14ac:dyDescent="0.55000000000000004">
      <c r="A36">
        <v>25</v>
      </c>
      <c r="B36" t="s">
        <v>79</v>
      </c>
      <c r="C36" t="s">
        <v>67</v>
      </c>
      <c r="D36" t="s">
        <v>80</v>
      </c>
      <c r="E36" t="s">
        <v>81</v>
      </c>
      <c r="F36" t="b">
        <v>1</v>
      </c>
      <c r="G36" t="b">
        <v>1</v>
      </c>
      <c r="H36" t="b">
        <f t="shared" si="0"/>
        <v>1</v>
      </c>
    </row>
    <row r="37" spans="1:8" x14ac:dyDescent="0.55000000000000004">
      <c r="A37">
        <v>26</v>
      </c>
      <c r="B37" t="s">
        <v>82</v>
      </c>
      <c r="C37" t="s">
        <v>67</v>
      </c>
      <c r="D37" t="s">
        <v>83</v>
      </c>
      <c r="E37" t="s">
        <v>84</v>
      </c>
      <c r="F37" t="b">
        <v>1</v>
      </c>
      <c r="G37" t="b">
        <v>1</v>
      </c>
      <c r="H37" t="b">
        <f t="shared" si="0"/>
        <v>1</v>
      </c>
    </row>
    <row r="38" spans="1:8" x14ac:dyDescent="0.55000000000000004">
      <c r="A38">
        <v>27</v>
      </c>
      <c r="B38" t="s">
        <v>85</v>
      </c>
      <c r="C38" t="s">
        <v>67</v>
      </c>
      <c r="D38" t="s">
        <v>86</v>
      </c>
      <c r="E38" t="s">
        <v>87</v>
      </c>
      <c r="F38" t="b">
        <v>1</v>
      </c>
      <c r="G38" t="b">
        <v>1</v>
      </c>
      <c r="H38" t="b">
        <f t="shared" si="0"/>
        <v>1</v>
      </c>
    </row>
    <row r="39" spans="1:8" x14ac:dyDescent="0.55000000000000004">
      <c r="A39">
        <v>28</v>
      </c>
      <c r="B39" t="s">
        <v>88</v>
      </c>
      <c r="C39" t="s">
        <v>67</v>
      </c>
      <c r="D39" t="s">
        <v>89</v>
      </c>
      <c r="E39" t="s">
        <v>90</v>
      </c>
      <c r="F39" t="b">
        <v>1</v>
      </c>
      <c r="G39" t="b">
        <v>0</v>
      </c>
      <c r="H39" t="b">
        <f t="shared" si="0"/>
        <v>0</v>
      </c>
    </row>
    <row r="40" spans="1:8" x14ac:dyDescent="0.55000000000000004">
      <c r="A40">
        <v>29</v>
      </c>
      <c r="B40" t="s">
        <v>91</v>
      </c>
      <c r="C40" t="s">
        <v>67</v>
      </c>
      <c r="D40" t="s">
        <v>92</v>
      </c>
      <c r="E40" t="s">
        <v>93</v>
      </c>
      <c r="F40" t="b">
        <v>0</v>
      </c>
      <c r="G40" t="b">
        <v>1</v>
      </c>
      <c r="H40" t="b">
        <f t="shared" si="0"/>
        <v>0</v>
      </c>
    </row>
    <row r="41" spans="1:8" x14ac:dyDescent="0.55000000000000004">
      <c r="A41">
        <v>30</v>
      </c>
      <c r="B41" t="s">
        <v>94</v>
      </c>
      <c r="C41" t="s">
        <v>67</v>
      </c>
      <c r="D41" t="s">
        <v>95</v>
      </c>
      <c r="E41" t="s">
        <v>96</v>
      </c>
      <c r="F41" t="b">
        <v>1</v>
      </c>
      <c r="G41" t="b">
        <v>0</v>
      </c>
      <c r="H41" t="b">
        <f t="shared" si="0"/>
        <v>0</v>
      </c>
    </row>
    <row r="42" spans="1:8" x14ac:dyDescent="0.55000000000000004">
      <c r="A42">
        <v>31</v>
      </c>
      <c r="B42" t="s">
        <v>97</v>
      </c>
      <c r="C42" t="s">
        <v>98</v>
      </c>
      <c r="D42" t="s">
        <v>41</v>
      </c>
      <c r="E42" t="s">
        <v>62</v>
      </c>
      <c r="F42" t="b">
        <v>1</v>
      </c>
      <c r="G42" t="b">
        <v>1</v>
      </c>
      <c r="H42" t="b">
        <f t="shared" si="0"/>
        <v>1</v>
      </c>
    </row>
    <row r="43" spans="1:8" x14ac:dyDescent="0.55000000000000004">
      <c r="A43">
        <v>32</v>
      </c>
      <c r="B43" t="s">
        <v>99</v>
      </c>
      <c r="C43" t="s">
        <v>98</v>
      </c>
      <c r="D43" t="s">
        <v>100</v>
      </c>
      <c r="E43" t="s">
        <v>101</v>
      </c>
      <c r="F43" t="b">
        <v>1</v>
      </c>
      <c r="G43" t="b">
        <v>1</v>
      </c>
      <c r="H43" t="b">
        <f t="shared" si="0"/>
        <v>1</v>
      </c>
    </row>
    <row r="44" spans="1:8" x14ac:dyDescent="0.55000000000000004">
      <c r="A44">
        <v>33</v>
      </c>
      <c r="B44" t="s">
        <v>102</v>
      </c>
      <c r="C44" t="s">
        <v>98</v>
      </c>
      <c r="D44" t="s">
        <v>103</v>
      </c>
      <c r="E44" t="s">
        <v>104</v>
      </c>
      <c r="F44" t="b">
        <v>1</v>
      </c>
      <c r="G44" t="b">
        <v>0</v>
      </c>
      <c r="H44" t="b">
        <f t="shared" si="0"/>
        <v>0</v>
      </c>
    </row>
    <row r="45" spans="1:8" x14ac:dyDescent="0.55000000000000004">
      <c r="A45">
        <v>34</v>
      </c>
      <c r="B45" t="s">
        <v>105</v>
      </c>
      <c r="C45" t="s">
        <v>98</v>
      </c>
      <c r="D45" t="s">
        <v>44</v>
      </c>
      <c r="E45" t="s">
        <v>106</v>
      </c>
      <c r="F45" t="b">
        <v>1</v>
      </c>
      <c r="G45" t="b">
        <v>1</v>
      </c>
      <c r="H45" t="b">
        <f t="shared" si="0"/>
        <v>1</v>
      </c>
    </row>
    <row r="46" spans="1:8" x14ac:dyDescent="0.55000000000000004">
      <c r="A46">
        <v>35</v>
      </c>
      <c r="B46" t="s">
        <v>107</v>
      </c>
      <c r="C46" t="s">
        <v>98</v>
      </c>
      <c r="D46" t="s">
        <v>13</v>
      </c>
      <c r="E46" t="s">
        <v>14</v>
      </c>
      <c r="F46" t="b">
        <v>1</v>
      </c>
      <c r="G46" t="b">
        <v>0</v>
      </c>
      <c r="H46" t="b">
        <f t="shared" si="0"/>
        <v>0</v>
      </c>
    </row>
    <row r="47" spans="1:8" x14ac:dyDescent="0.55000000000000004">
      <c r="A47">
        <v>36</v>
      </c>
      <c r="B47" t="s">
        <v>108</v>
      </c>
      <c r="C47" t="s">
        <v>98</v>
      </c>
      <c r="D47" t="s">
        <v>28</v>
      </c>
      <c r="E47" t="s">
        <v>109</v>
      </c>
      <c r="F47" t="b">
        <v>1</v>
      </c>
      <c r="G47" t="b">
        <v>1</v>
      </c>
      <c r="H47" t="b">
        <f t="shared" si="0"/>
        <v>1</v>
      </c>
    </row>
    <row r="48" spans="1:8" x14ac:dyDescent="0.55000000000000004">
      <c r="A48">
        <v>37</v>
      </c>
      <c r="B48" t="s">
        <v>110</v>
      </c>
      <c r="C48" t="s">
        <v>98</v>
      </c>
      <c r="D48" t="s">
        <v>63</v>
      </c>
      <c r="E48" t="s">
        <v>111</v>
      </c>
      <c r="F48" t="b">
        <v>1</v>
      </c>
      <c r="G48" t="b">
        <v>1</v>
      </c>
      <c r="H48" t="b">
        <f t="shared" si="0"/>
        <v>1</v>
      </c>
    </row>
    <row r="49" spans="1:8" x14ac:dyDescent="0.55000000000000004">
      <c r="A49">
        <v>38</v>
      </c>
      <c r="B49" t="s">
        <v>112</v>
      </c>
      <c r="C49" t="s">
        <v>98</v>
      </c>
      <c r="D49" t="s">
        <v>37</v>
      </c>
      <c r="E49" t="s">
        <v>113</v>
      </c>
      <c r="F49" t="b">
        <v>1</v>
      </c>
      <c r="G49" t="b">
        <v>0</v>
      </c>
      <c r="H49" t="b">
        <f t="shared" si="0"/>
        <v>0</v>
      </c>
    </row>
    <row r="50" spans="1:8" x14ac:dyDescent="0.55000000000000004">
      <c r="A50">
        <v>39</v>
      </c>
      <c r="B50" t="s">
        <v>114</v>
      </c>
      <c r="C50" t="s">
        <v>98</v>
      </c>
      <c r="D50" t="s">
        <v>115</v>
      </c>
      <c r="E50" t="s">
        <v>116</v>
      </c>
      <c r="F50" t="b">
        <v>1</v>
      </c>
      <c r="G50" t="b">
        <v>0</v>
      </c>
      <c r="H50" t="b">
        <f t="shared" si="0"/>
        <v>0</v>
      </c>
    </row>
    <row r="51" spans="1:8" x14ac:dyDescent="0.55000000000000004">
      <c r="A51">
        <v>40</v>
      </c>
      <c r="B51" t="s">
        <v>117</v>
      </c>
      <c r="C51" t="s">
        <v>98</v>
      </c>
      <c r="D51" t="s">
        <v>118</v>
      </c>
      <c r="E51" t="s">
        <v>119</v>
      </c>
      <c r="F51" t="b">
        <v>1</v>
      </c>
      <c r="G51" t="b">
        <v>0</v>
      </c>
      <c r="H51" t="b">
        <f t="shared" si="0"/>
        <v>0</v>
      </c>
    </row>
    <row r="53" spans="1:8" x14ac:dyDescent="0.55000000000000004">
      <c r="F53" t="s">
        <v>151</v>
      </c>
    </row>
  </sheetData>
  <conditionalFormatting sqref="F1:G1048576 H2:H51 I3 I19">
    <cfRule type="cellIs" dxfId="0" priority="4" operator="equal">
      <formula>FALSE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and_updated_dataframe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Ihor Kendiukhov</dc:creator>
  <cp:lastModifiedBy>Oleksandra Derikova</cp:lastModifiedBy>
  <dcterms:created xsi:type="dcterms:W3CDTF">2024-05-10T14:01:14Z</dcterms:created>
  <dcterms:modified xsi:type="dcterms:W3CDTF">2024-05-14T14:00:53Z</dcterms:modified>
</cp:coreProperties>
</file>