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neha/Documents/Capstone Project /"/>
    </mc:Choice>
  </mc:AlternateContent>
  <xr:revisionPtr revIDLastSave="0" documentId="8_{D54E1B10-6AE7-EF4A-AF21-B4DE6690908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leaned Data" sheetId="1" r:id="rId1"/>
    <sheet name="Logistic Regression -303" sheetId="2" r:id="rId2"/>
    <sheet name="Logistic regression-5" sheetId="3" r:id="rId3"/>
  </sheets>
  <definedNames>
    <definedName name="solver_adj" localSheetId="1" hidden="1">'Logistic Regression -303'!$A$2:$N$2</definedName>
    <definedName name="solver_cvg" localSheetId="1" hidden="1">0.00001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opt" localSheetId="1" hidden="1">'Logistic Regression -303'!$S$1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2" l="1"/>
  <c r="Q7" i="2" s="1"/>
  <c r="R7" i="2" s="1"/>
  <c r="S7" i="2" s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P9" i="2"/>
  <c r="Q9" i="2" s="1"/>
  <c r="R9" i="2" s="1"/>
  <c r="S9" i="2" s="1"/>
  <c r="T9" i="2" s="1"/>
  <c r="P10" i="2"/>
  <c r="Q10" i="2" s="1"/>
  <c r="R10" i="2" s="1"/>
  <c r="S10" i="2" s="1"/>
  <c r="T10" i="2" s="1"/>
  <c r="P11" i="2"/>
  <c r="Q11" i="2" s="1"/>
  <c r="R11" i="2" s="1"/>
  <c r="S11" i="2" s="1"/>
  <c r="T11" i="2" s="1"/>
  <c r="P12" i="2"/>
  <c r="Q12" i="2" s="1"/>
  <c r="R12" i="2" s="1"/>
  <c r="S12" i="2" s="1"/>
  <c r="T12" i="2" s="1"/>
  <c r="P13" i="2"/>
  <c r="Q13" i="2" s="1"/>
  <c r="R13" i="2" s="1"/>
  <c r="S13" i="2" s="1"/>
  <c r="T13" i="2" s="1"/>
  <c r="P14" i="2"/>
  <c r="Q14" i="2" s="1"/>
  <c r="R14" i="2" s="1"/>
  <c r="S14" i="2" s="1"/>
  <c r="T14" i="2" s="1"/>
  <c r="P15" i="2"/>
  <c r="Q15" i="2" s="1"/>
  <c r="R15" i="2" s="1"/>
  <c r="S15" i="2" s="1"/>
  <c r="T15" i="2" s="1"/>
  <c r="P16" i="2"/>
  <c r="Q16" i="2" s="1"/>
  <c r="R16" i="2" s="1"/>
  <c r="S16" i="2" s="1"/>
  <c r="T16" i="2" s="1"/>
  <c r="P17" i="2"/>
  <c r="Q17" i="2" s="1"/>
  <c r="R17" i="2" s="1"/>
  <c r="S17" i="2" s="1"/>
  <c r="T17" i="2" s="1"/>
  <c r="P18" i="2"/>
  <c r="Q18" i="2" s="1"/>
  <c r="R18" i="2" s="1"/>
  <c r="S18" i="2" s="1"/>
  <c r="T18" i="2" s="1"/>
  <c r="P19" i="2"/>
  <c r="Q19" i="2" s="1"/>
  <c r="R19" i="2" s="1"/>
  <c r="S19" i="2" s="1"/>
  <c r="T19" i="2" s="1"/>
  <c r="P20" i="2"/>
  <c r="Q20" i="2" s="1"/>
  <c r="R20" i="2" s="1"/>
  <c r="S20" i="2" s="1"/>
  <c r="T20" i="2" s="1"/>
  <c r="P21" i="2"/>
  <c r="Q21" i="2" s="1"/>
  <c r="R21" i="2" s="1"/>
  <c r="S21" i="2" s="1"/>
  <c r="T21" i="2" s="1"/>
  <c r="P22" i="2"/>
  <c r="Q22" i="2" s="1"/>
  <c r="R22" i="2" s="1"/>
  <c r="S22" i="2" s="1"/>
  <c r="T22" i="2" s="1"/>
  <c r="P23" i="2"/>
  <c r="Q23" i="2" s="1"/>
  <c r="R23" i="2" s="1"/>
  <c r="S23" i="2" s="1"/>
  <c r="T23" i="2" s="1"/>
  <c r="P24" i="2"/>
  <c r="Q24" i="2" s="1"/>
  <c r="R24" i="2" s="1"/>
  <c r="S24" i="2" s="1"/>
  <c r="T24" i="2" s="1"/>
  <c r="P25" i="2"/>
  <c r="Q25" i="2" s="1"/>
  <c r="R25" i="2" s="1"/>
  <c r="S25" i="2" s="1"/>
  <c r="T25" i="2" s="1"/>
  <c r="P26" i="2"/>
  <c r="Q26" i="2" s="1"/>
  <c r="R26" i="2" s="1"/>
  <c r="S26" i="2" s="1"/>
  <c r="T26" i="2" s="1"/>
  <c r="P27" i="2"/>
  <c r="Q27" i="2" s="1"/>
  <c r="R27" i="2" s="1"/>
  <c r="S27" i="2" s="1"/>
  <c r="T27" i="2" s="1"/>
  <c r="P28" i="2"/>
  <c r="Q28" i="2" s="1"/>
  <c r="R28" i="2" s="1"/>
  <c r="S28" i="2" s="1"/>
  <c r="T28" i="2" s="1"/>
  <c r="P29" i="2"/>
  <c r="Q29" i="2" s="1"/>
  <c r="R29" i="2" s="1"/>
  <c r="S29" i="2" s="1"/>
  <c r="T29" i="2" s="1"/>
  <c r="P30" i="2"/>
  <c r="Q30" i="2" s="1"/>
  <c r="R30" i="2" s="1"/>
  <c r="S30" i="2" s="1"/>
  <c r="T30" i="2" s="1"/>
  <c r="P31" i="2"/>
  <c r="Q31" i="2" s="1"/>
  <c r="R31" i="2" s="1"/>
  <c r="S31" i="2" s="1"/>
  <c r="T31" i="2" s="1"/>
  <c r="P32" i="2"/>
  <c r="Q32" i="2" s="1"/>
  <c r="R32" i="2" s="1"/>
  <c r="S32" i="2" s="1"/>
  <c r="T32" i="2" s="1"/>
  <c r="P33" i="2"/>
  <c r="Q33" i="2" s="1"/>
  <c r="R33" i="2" s="1"/>
  <c r="S33" i="2" s="1"/>
  <c r="T33" i="2" s="1"/>
  <c r="P34" i="2"/>
  <c r="Q34" i="2" s="1"/>
  <c r="R34" i="2" s="1"/>
  <c r="S34" i="2" s="1"/>
  <c r="T34" i="2" s="1"/>
  <c r="P35" i="2"/>
  <c r="Q35" i="2" s="1"/>
  <c r="R35" i="2" s="1"/>
  <c r="S35" i="2" s="1"/>
  <c r="T35" i="2" s="1"/>
  <c r="P36" i="2"/>
  <c r="Q36" i="2" s="1"/>
  <c r="R36" i="2" s="1"/>
  <c r="S36" i="2" s="1"/>
  <c r="T36" i="2" s="1"/>
  <c r="P37" i="2"/>
  <c r="Q37" i="2" s="1"/>
  <c r="R37" i="2" s="1"/>
  <c r="S37" i="2" s="1"/>
  <c r="T37" i="2" s="1"/>
  <c r="P38" i="2"/>
  <c r="Q38" i="2" s="1"/>
  <c r="R38" i="2" s="1"/>
  <c r="S38" i="2" s="1"/>
  <c r="T38" i="2" s="1"/>
  <c r="P39" i="2"/>
  <c r="Q39" i="2" s="1"/>
  <c r="R39" i="2" s="1"/>
  <c r="S39" i="2" s="1"/>
  <c r="T39" i="2" s="1"/>
  <c r="P40" i="2"/>
  <c r="Q40" i="2" s="1"/>
  <c r="R40" i="2" s="1"/>
  <c r="S40" i="2" s="1"/>
  <c r="T40" i="2" s="1"/>
  <c r="P41" i="2"/>
  <c r="Q41" i="2" s="1"/>
  <c r="R41" i="2" s="1"/>
  <c r="S41" i="2" s="1"/>
  <c r="T41" i="2" s="1"/>
  <c r="P42" i="2"/>
  <c r="Q42" i="2" s="1"/>
  <c r="R42" i="2" s="1"/>
  <c r="S42" i="2" s="1"/>
  <c r="T42" i="2" s="1"/>
  <c r="P43" i="2"/>
  <c r="Q43" i="2" s="1"/>
  <c r="R43" i="2" s="1"/>
  <c r="S43" i="2" s="1"/>
  <c r="T43" i="2" s="1"/>
  <c r="P44" i="2"/>
  <c r="Q44" i="2" s="1"/>
  <c r="R44" i="2" s="1"/>
  <c r="S44" i="2" s="1"/>
  <c r="T44" i="2" s="1"/>
  <c r="P45" i="2"/>
  <c r="Q45" i="2" s="1"/>
  <c r="R45" i="2" s="1"/>
  <c r="S45" i="2" s="1"/>
  <c r="T45" i="2" s="1"/>
  <c r="P46" i="2"/>
  <c r="Q46" i="2" s="1"/>
  <c r="R46" i="2" s="1"/>
  <c r="S46" i="2" s="1"/>
  <c r="T46" i="2" s="1"/>
  <c r="P47" i="2"/>
  <c r="Q47" i="2" s="1"/>
  <c r="R47" i="2" s="1"/>
  <c r="S47" i="2" s="1"/>
  <c r="T47" i="2" s="1"/>
  <c r="P48" i="2"/>
  <c r="Q48" i="2" s="1"/>
  <c r="R48" i="2" s="1"/>
  <c r="S48" i="2" s="1"/>
  <c r="T48" i="2" s="1"/>
  <c r="P49" i="2"/>
  <c r="Q49" i="2" s="1"/>
  <c r="R49" i="2" s="1"/>
  <c r="S49" i="2" s="1"/>
  <c r="T49" i="2" s="1"/>
  <c r="P50" i="2"/>
  <c r="Q50" i="2" s="1"/>
  <c r="R50" i="2" s="1"/>
  <c r="S50" i="2" s="1"/>
  <c r="T50" i="2" s="1"/>
  <c r="P51" i="2"/>
  <c r="Q51" i="2" s="1"/>
  <c r="R51" i="2" s="1"/>
  <c r="S51" i="2" s="1"/>
  <c r="T51" i="2" s="1"/>
  <c r="P52" i="2"/>
  <c r="Q52" i="2" s="1"/>
  <c r="R52" i="2" s="1"/>
  <c r="S52" i="2" s="1"/>
  <c r="T52" i="2" s="1"/>
  <c r="P53" i="2"/>
  <c r="Q53" i="2" s="1"/>
  <c r="R53" i="2" s="1"/>
  <c r="S53" i="2" s="1"/>
  <c r="T53" i="2" s="1"/>
  <c r="P54" i="2"/>
  <c r="Q54" i="2" s="1"/>
  <c r="R54" i="2" s="1"/>
  <c r="S54" i="2" s="1"/>
  <c r="T54" i="2" s="1"/>
  <c r="P55" i="2"/>
  <c r="Q55" i="2" s="1"/>
  <c r="R55" i="2" s="1"/>
  <c r="S55" i="2" s="1"/>
  <c r="T55" i="2" s="1"/>
  <c r="P56" i="2"/>
  <c r="Q56" i="2" s="1"/>
  <c r="R56" i="2" s="1"/>
  <c r="S56" i="2" s="1"/>
  <c r="T56" i="2" s="1"/>
  <c r="P57" i="2"/>
  <c r="Q57" i="2" s="1"/>
  <c r="R57" i="2" s="1"/>
  <c r="S57" i="2" s="1"/>
  <c r="T57" i="2" s="1"/>
  <c r="P58" i="2"/>
  <c r="Q58" i="2" s="1"/>
  <c r="R58" i="2" s="1"/>
  <c r="S58" i="2" s="1"/>
  <c r="T58" i="2" s="1"/>
  <c r="P59" i="2"/>
  <c r="Q59" i="2" s="1"/>
  <c r="R59" i="2" s="1"/>
  <c r="S59" i="2" s="1"/>
  <c r="T59" i="2" s="1"/>
  <c r="P60" i="2"/>
  <c r="Q60" i="2" s="1"/>
  <c r="R60" i="2" s="1"/>
  <c r="S60" i="2" s="1"/>
  <c r="T60" i="2" s="1"/>
  <c r="P61" i="2"/>
  <c r="Q61" i="2" s="1"/>
  <c r="R61" i="2" s="1"/>
  <c r="S61" i="2" s="1"/>
  <c r="T61" i="2" s="1"/>
  <c r="P62" i="2"/>
  <c r="Q62" i="2" s="1"/>
  <c r="R62" i="2" s="1"/>
  <c r="S62" i="2" s="1"/>
  <c r="T62" i="2" s="1"/>
  <c r="P63" i="2"/>
  <c r="Q63" i="2" s="1"/>
  <c r="R63" i="2" s="1"/>
  <c r="S63" i="2" s="1"/>
  <c r="T63" i="2" s="1"/>
  <c r="P64" i="2"/>
  <c r="Q64" i="2" s="1"/>
  <c r="R64" i="2" s="1"/>
  <c r="S64" i="2" s="1"/>
  <c r="T64" i="2" s="1"/>
  <c r="P65" i="2"/>
  <c r="Q65" i="2" s="1"/>
  <c r="R65" i="2" s="1"/>
  <c r="S65" i="2" s="1"/>
  <c r="T65" i="2" s="1"/>
  <c r="P66" i="2"/>
  <c r="Q66" i="2" s="1"/>
  <c r="R66" i="2" s="1"/>
  <c r="S66" i="2" s="1"/>
  <c r="T66" i="2" s="1"/>
  <c r="P67" i="2"/>
  <c r="Q67" i="2" s="1"/>
  <c r="R67" i="2" s="1"/>
  <c r="S67" i="2" s="1"/>
  <c r="T67" i="2" s="1"/>
  <c r="P68" i="2"/>
  <c r="Q68" i="2" s="1"/>
  <c r="R68" i="2" s="1"/>
  <c r="S68" i="2" s="1"/>
  <c r="T68" i="2" s="1"/>
  <c r="P69" i="2"/>
  <c r="Q69" i="2" s="1"/>
  <c r="R69" i="2" s="1"/>
  <c r="S69" i="2" s="1"/>
  <c r="T69" i="2" s="1"/>
  <c r="P70" i="2"/>
  <c r="Q70" i="2" s="1"/>
  <c r="R70" i="2" s="1"/>
  <c r="S70" i="2" s="1"/>
  <c r="T70" i="2" s="1"/>
  <c r="P71" i="2"/>
  <c r="Q71" i="2" s="1"/>
  <c r="R71" i="2" s="1"/>
  <c r="S71" i="2" s="1"/>
  <c r="T71" i="2" s="1"/>
  <c r="P72" i="2"/>
  <c r="Q72" i="2" s="1"/>
  <c r="R72" i="2" s="1"/>
  <c r="S72" i="2" s="1"/>
  <c r="T72" i="2" s="1"/>
  <c r="P73" i="2"/>
  <c r="Q73" i="2" s="1"/>
  <c r="R73" i="2" s="1"/>
  <c r="S73" i="2" s="1"/>
  <c r="T73" i="2" s="1"/>
  <c r="P74" i="2"/>
  <c r="Q74" i="2" s="1"/>
  <c r="R74" i="2" s="1"/>
  <c r="S74" i="2" s="1"/>
  <c r="T74" i="2" s="1"/>
  <c r="P75" i="2"/>
  <c r="Q75" i="2" s="1"/>
  <c r="R75" i="2" s="1"/>
  <c r="S75" i="2" s="1"/>
  <c r="T75" i="2" s="1"/>
  <c r="P76" i="2"/>
  <c r="Q76" i="2" s="1"/>
  <c r="R76" i="2" s="1"/>
  <c r="S76" i="2" s="1"/>
  <c r="T76" i="2" s="1"/>
  <c r="P77" i="2"/>
  <c r="Q77" i="2" s="1"/>
  <c r="R77" i="2" s="1"/>
  <c r="S77" i="2" s="1"/>
  <c r="T77" i="2" s="1"/>
  <c r="P78" i="2"/>
  <c r="Q78" i="2" s="1"/>
  <c r="R78" i="2" s="1"/>
  <c r="S78" i="2" s="1"/>
  <c r="T78" i="2" s="1"/>
  <c r="P79" i="2"/>
  <c r="Q79" i="2" s="1"/>
  <c r="R79" i="2" s="1"/>
  <c r="S79" i="2" s="1"/>
  <c r="T79" i="2" s="1"/>
  <c r="P80" i="2"/>
  <c r="Q80" i="2" s="1"/>
  <c r="R80" i="2" s="1"/>
  <c r="S80" i="2" s="1"/>
  <c r="T80" i="2" s="1"/>
  <c r="P81" i="2"/>
  <c r="Q81" i="2" s="1"/>
  <c r="R81" i="2" s="1"/>
  <c r="S81" i="2" s="1"/>
  <c r="T81" i="2" s="1"/>
  <c r="P82" i="2"/>
  <c r="Q82" i="2" s="1"/>
  <c r="R82" i="2" s="1"/>
  <c r="S82" i="2" s="1"/>
  <c r="T82" i="2" s="1"/>
  <c r="P83" i="2"/>
  <c r="Q83" i="2" s="1"/>
  <c r="R83" i="2" s="1"/>
  <c r="S83" i="2" s="1"/>
  <c r="T83" i="2" s="1"/>
  <c r="P84" i="2"/>
  <c r="Q84" i="2" s="1"/>
  <c r="R84" i="2" s="1"/>
  <c r="S84" i="2" s="1"/>
  <c r="T84" i="2" s="1"/>
  <c r="P85" i="2"/>
  <c r="Q85" i="2" s="1"/>
  <c r="R85" i="2" s="1"/>
  <c r="S85" i="2" s="1"/>
  <c r="T85" i="2" s="1"/>
  <c r="P86" i="2"/>
  <c r="Q86" i="2" s="1"/>
  <c r="R86" i="2" s="1"/>
  <c r="S86" i="2" s="1"/>
  <c r="T86" i="2" s="1"/>
  <c r="P87" i="2"/>
  <c r="Q87" i="2" s="1"/>
  <c r="R87" i="2" s="1"/>
  <c r="S87" i="2" s="1"/>
  <c r="T87" i="2" s="1"/>
  <c r="P88" i="2"/>
  <c r="Q88" i="2" s="1"/>
  <c r="R88" i="2" s="1"/>
  <c r="S88" i="2" s="1"/>
  <c r="T88" i="2" s="1"/>
  <c r="P89" i="2"/>
  <c r="Q89" i="2" s="1"/>
  <c r="R89" i="2" s="1"/>
  <c r="S89" i="2" s="1"/>
  <c r="T89" i="2" s="1"/>
  <c r="P90" i="2"/>
  <c r="Q90" i="2" s="1"/>
  <c r="R90" i="2" s="1"/>
  <c r="S90" i="2" s="1"/>
  <c r="T90" i="2" s="1"/>
  <c r="P91" i="2"/>
  <c r="Q91" i="2" s="1"/>
  <c r="R91" i="2" s="1"/>
  <c r="S91" i="2" s="1"/>
  <c r="T91" i="2" s="1"/>
  <c r="P92" i="2"/>
  <c r="Q92" i="2" s="1"/>
  <c r="R92" i="2" s="1"/>
  <c r="S92" i="2" s="1"/>
  <c r="T92" i="2" s="1"/>
  <c r="P93" i="2"/>
  <c r="Q93" i="2" s="1"/>
  <c r="R93" i="2" s="1"/>
  <c r="S93" i="2" s="1"/>
  <c r="T93" i="2" s="1"/>
  <c r="P94" i="2"/>
  <c r="Q94" i="2" s="1"/>
  <c r="R94" i="2" s="1"/>
  <c r="S94" i="2" s="1"/>
  <c r="T94" i="2" s="1"/>
  <c r="P95" i="2"/>
  <c r="Q95" i="2" s="1"/>
  <c r="R95" i="2" s="1"/>
  <c r="S95" i="2" s="1"/>
  <c r="T95" i="2" s="1"/>
  <c r="P96" i="2"/>
  <c r="Q96" i="2" s="1"/>
  <c r="R96" i="2" s="1"/>
  <c r="S96" i="2" s="1"/>
  <c r="T96" i="2" s="1"/>
  <c r="P97" i="2"/>
  <c r="Q97" i="2" s="1"/>
  <c r="R97" i="2" s="1"/>
  <c r="S97" i="2" s="1"/>
  <c r="T97" i="2" s="1"/>
  <c r="P98" i="2"/>
  <c r="Q98" i="2" s="1"/>
  <c r="R98" i="2" s="1"/>
  <c r="S98" i="2" s="1"/>
  <c r="T98" i="2" s="1"/>
  <c r="P99" i="2"/>
  <c r="Q99" i="2" s="1"/>
  <c r="R99" i="2" s="1"/>
  <c r="S99" i="2" s="1"/>
  <c r="T99" i="2" s="1"/>
  <c r="P100" i="2"/>
  <c r="Q100" i="2" s="1"/>
  <c r="R100" i="2" s="1"/>
  <c r="S100" i="2" s="1"/>
  <c r="T100" i="2" s="1"/>
  <c r="P101" i="2"/>
  <c r="Q101" i="2" s="1"/>
  <c r="R101" i="2" s="1"/>
  <c r="S101" i="2" s="1"/>
  <c r="T101" i="2" s="1"/>
  <c r="P102" i="2"/>
  <c r="Q102" i="2" s="1"/>
  <c r="R102" i="2" s="1"/>
  <c r="S102" i="2" s="1"/>
  <c r="T102" i="2" s="1"/>
  <c r="P103" i="2"/>
  <c r="Q103" i="2" s="1"/>
  <c r="R103" i="2" s="1"/>
  <c r="S103" i="2" s="1"/>
  <c r="T103" i="2" s="1"/>
  <c r="P104" i="2"/>
  <c r="Q104" i="2" s="1"/>
  <c r="R104" i="2" s="1"/>
  <c r="S104" i="2" s="1"/>
  <c r="T104" i="2" s="1"/>
  <c r="P105" i="2"/>
  <c r="Q105" i="2" s="1"/>
  <c r="R105" i="2" s="1"/>
  <c r="S105" i="2" s="1"/>
  <c r="T105" i="2" s="1"/>
  <c r="P106" i="2"/>
  <c r="Q106" i="2" s="1"/>
  <c r="R106" i="2" s="1"/>
  <c r="S106" i="2" s="1"/>
  <c r="T106" i="2" s="1"/>
  <c r="P107" i="2"/>
  <c r="Q107" i="2" s="1"/>
  <c r="R107" i="2" s="1"/>
  <c r="S107" i="2" s="1"/>
  <c r="T107" i="2" s="1"/>
  <c r="P108" i="2"/>
  <c r="Q108" i="2" s="1"/>
  <c r="R108" i="2" s="1"/>
  <c r="S108" i="2" s="1"/>
  <c r="T108" i="2" s="1"/>
  <c r="P109" i="2"/>
  <c r="Q109" i="2" s="1"/>
  <c r="R109" i="2" s="1"/>
  <c r="S109" i="2" s="1"/>
  <c r="T109" i="2" s="1"/>
  <c r="P110" i="2"/>
  <c r="Q110" i="2" s="1"/>
  <c r="R110" i="2" s="1"/>
  <c r="S110" i="2" s="1"/>
  <c r="T110" i="2" s="1"/>
  <c r="P111" i="2"/>
  <c r="Q111" i="2" s="1"/>
  <c r="R111" i="2" s="1"/>
  <c r="S111" i="2" s="1"/>
  <c r="T111" i="2" s="1"/>
  <c r="P112" i="2"/>
  <c r="Q112" i="2" s="1"/>
  <c r="R112" i="2" s="1"/>
  <c r="S112" i="2" s="1"/>
  <c r="T112" i="2" s="1"/>
  <c r="P113" i="2"/>
  <c r="Q113" i="2" s="1"/>
  <c r="R113" i="2" s="1"/>
  <c r="S113" i="2" s="1"/>
  <c r="T113" i="2" s="1"/>
  <c r="P114" i="2"/>
  <c r="Q114" i="2" s="1"/>
  <c r="R114" i="2" s="1"/>
  <c r="S114" i="2" s="1"/>
  <c r="T114" i="2" s="1"/>
  <c r="P115" i="2"/>
  <c r="Q115" i="2" s="1"/>
  <c r="R115" i="2" s="1"/>
  <c r="S115" i="2" s="1"/>
  <c r="T115" i="2" s="1"/>
  <c r="P116" i="2"/>
  <c r="Q116" i="2" s="1"/>
  <c r="R116" i="2" s="1"/>
  <c r="S116" i="2" s="1"/>
  <c r="T116" i="2" s="1"/>
  <c r="P117" i="2"/>
  <c r="Q117" i="2" s="1"/>
  <c r="R117" i="2" s="1"/>
  <c r="S117" i="2" s="1"/>
  <c r="T117" i="2" s="1"/>
  <c r="P118" i="2"/>
  <c r="Q118" i="2" s="1"/>
  <c r="R118" i="2" s="1"/>
  <c r="S118" i="2" s="1"/>
  <c r="T118" i="2" s="1"/>
  <c r="P119" i="2"/>
  <c r="Q119" i="2" s="1"/>
  <c r="R119" i="2" s="1"/>
  <c r="S119" i="2" s="1"/>
  <c r="T119" i="2" s="1"/>
  <c r="P120" i="2"/>
  <c r="Q120" i="2" s="1"/>
  <c r="R120" i="2" s="1"/>
  <c r="S120" i="2" s="1"/>
  <c r="T120" i="2" s="1"/>
  <c r="P121" i="2"/>
  <c r="Q121" i="2" s="1"/>
  <c r="R121" i="2" s="1"/>
  <c r="S121" i="2" s="1"/>
  <c r="T121" i="2" s="1"/>
  <c r="P122" i="2"/>
  <c r="Q122" i="2" s="1"/>
  <c r="R122" i="2" s="1"/>
  <c r="S122" i="2" s="1"/>
  <c r="T122" i="2" s="1"/>
  <c r="P123" i="2"/>
  <c r="Q123" i="2" s="1"/>
  <c r="R123" i="2" s="1"/>
  <c r="S123" i="2" s="1"/>
  <c r="T123" i="2" s="1"/>
  <c r="P124" i="2"/>
  <c r="Q124" i="2" s="1"/>
  <c r="R124" i="2" s="1"/>
  <c r="S124" i="2" s="1"/>
  <c r="T124" i="2" s="1"/>
  <c r="P125" i="2"/>
  <c r="Q125" i="2" s="1"/>
  <c r="R125" i="2" s="1"/>
  <c r="S125" i="2" s="1"/>
  <c r="T125" i="2" s="1"/>
  <c r="P126" i="2"/>
  <c r="Q126" i="2" s="1"/>
  <c r="R126" i="2" s="1"/>
  <c r="S126" i="2" s="1"/>
  <c r="T126" i="2" s="1"/>
  <c r="P127" i="2"/>
  <c r="Q127" i="2" s="1"/>
  <c r="R127" i="2" s="1"/>
  <c r="S127" i="2" s="1"/>
  <c r="T127" i="2" s="1"/>
  <c r="P128" i="2"/>
  <c r="Q128" i="2" s="1"/>
  <c r="R128" i="2" s="1"/>
  <c r="S128" i="2" s="1"/>
  <c r="T128" i="2" s="1"/>
  <c r="P129" i="2"/>
  <c r="Q129" i="2" s="1"/>
  <c r="R129" i="2" s="1"/>
  <c r="S129" i="2" s="1"/>
  <c r="T129" i="2" s="1"/>
  <c r="P130" i="2"/>
  <c r="Q130" i="2" s="1"/>
  <c r="R130" i="2" s="1"/>
  <c r="S130" i="2" s="1"/>
  <c r="T130" i="2" s="1"/>
  <c r="P131" i="2"/>
  <c r="Q131" i="2" s="1"/>
  <c r="R131" i="2" s="1"/>
  <c r="S131" i="2" s="1"/>
  <c r="T131" i="2" s="1"/>
  <c r="P132" i="2"/>
  <c r="Q132" i="2" s="1"/>
  <c r="R132" i="2" s="1"/>
  <c r="S132" i="2" s="1"/>
  <c r="T132" i="2" s="1"/>
  <c r="P133" i="2"/>
  <c r="Q133" i="2" s="1"/>
  <c r="R133" i="2" s="1"/>
  <c r="S133" i="2" s="1"/>
  <c r="T133" i="2" s="1"/>
  <c r="P134" i="2"/>
  <c r="Q134" i="2" s="1"/>
  <c r="R134" i="2" s="1"/>
  <c r="S134" i="2" s="1"/>
  <c r="T134" i="2" s="1"/>
  <c r="P135" i="2"/>
  <c r="Q135" i="2" s="1"/>
  <c r="R135" i="2" s="1"/>
  <c r="S135" i="2" s="1"/>
  <c r="T135" i="2" s="1"/>
  <c r="P136" i="2"/>
  <c r="Q136" i="2" s="1"/>
  <c r="R136" i="2" s="1"/>
  <c r="S136" i="2" s="1"/>
  <c r="T136" i="2" s="1"/>
  <c r="P137" i="2"/>
  <c r="Q137" i="2" s="1"/>
  <c r="R137" i="2" s="1"/>
  <c r="S137" i="2" s="1"/>
  <c r="T137" i="2" s="1"/>
  <c r="P138" i="2"/>
  <c r="Q138" i="2" s="1"/>
  <c r="R138" i="2" s="1"/>
  <c r="S138" i="2" s="1"/>
  <c r="T138" i="2" s="1"/>
  <c r="P139" i="2"/>
  <c r="Q139" i="2" s="1"/>
  <c r="R139" i="2" s="1"/>
  <c r="S139" i="2" s="1"/>
  <c r="T139" i="2" s="1"/>
  <c r="P140" i="2"/>
  <c r="Q140" i="2" s="1"/>
  <c r="R140" i="2" s="1"/>
  <c r="S140" i="2" s="1"/>
  <c r="T140" i="2" s="1"/>
  <c r="P141" i="2"/>
  <c r="Q141" i="2" s="1"/>
  <c r="R141" i="2" s="1"/>
  <c r="S141" i="2" s="1"/>
  <c r="T141" i="2" s="1"/>
  <c r="P142" i="2"/>
  <c r="Q142" i="2" s="1"/>
  <c r="R142" i="2" s="1"/>
  <c r="S142" i="2" s="1"/>
  <c r="T142" i="2" s="1"/>
  <c r="P143" i="2"/>
  <c r="Q143" i="2" s="1"/>
  <c r="R143" i="2" s="1"/>
  <c r="S143" i="2" s="1"/>
  <c r="T143" i="2" s="1"/>
  <c r="P144" i="2"/>
  <c r="Q144" i="2" s="1"/>
  <c r="R144" i="2" s="1"/>
  <c r="S144" i="2" s="1"/>
  <c r="T144" i="2" s="1"/>
  <c r="P145" i="2"/>
  <c r="Q145" i="2" s="1"/>
  <c r="R145" i="2" s="1"/>
  <c r="S145" i="2" s="1"/>
  <c r="T145" i="2" s="1"/>
  <c r="P146" i="2"/>
  <c r="Q146" i="2" s="1"/>
  <c r="R146" i="2" s="1"/>
  <c r="S146" i="2" s="1"/>
  <c r="T146" i="2" s="1"/>
  <c r="P147" i="2"/>
  <c r="Q147" i="2" s="1"/>
  <c r="R147" i="2" s="1"/>
  <c r="S147" i="2" s="1"/>
  <c r="T147" i="2" s="1"/>
  <c r="P148" i="2"/>
  <c r="Q148" i="2" s="1"/>
  <c r="R148" i="2" s="1"/>
  <c r="S148" i="2" s="1"/>
  <c r="T148" i="2" s="1"/>
  <c r="P149" i="2"/>
  <c r="Q149" i="2" s="1"/>
  <c r="R149" i="2" s="1"/>
  <c r="S149" i="2" s="1"/>
  <c r="T149" i="2" s="1"/>
  <c r="P150" i="2"/>
  <c r="Q150" i="2" s="1"/>
  <c r="R150" i="2" s="1"/>
  <c r="S150" i="2" s="1"/>
  <c r="T150" i="2" s="1"/>
  <c r="P151" i="2"/>
  <c r="Q151" i="2" s="1"/>
  <c r="R151" i="2" s="1"/>
  <c r="S151" i="2" s="1"/>
  <c r="T151" i="2" s="1"/>
  <c r="P152" i="2"/>
  <c r="Q152" i="2" s="1"/>
  <c r="R152" i="2" s="1"/>
  <c r="S152" i="2" s="1"/>
  <c r="T152" i="2" s="1"/>
  <c r="P153" i="2"/>
  <c r="Q153" i="2" s="1"/>
  <c r="R153" i="2" s="1"/>
  <c r="S153" i="2" s="1"/>
  <c r="T153" i="2" s="1"/>
  <c r="P154" i="2"/>
  <c r="Q154" i="2" s="1"/>
  <c r="R154" i="2" s="1"/>
  <c r="S154" i="2" s="1"/>
  <c r="T154" i="2" s="1"/>
  <c r="P155" i="2"/>
  <c r="Q155" i="2" s="1"/>
  <c r="R155" i="2" s="1"/>
  <c r="S155" i="2" s="1"/>
  <c r="T155" i="2" s="1"/>
  <c r="P156" i="2"/>
  <c r="Q156" i="2" s="1"/>
  <c r="R156" i="2" s="1"/>
  <c r="S156" i="2" s="1"/>
  <c r="T156" i="2" s="1"/>
  <c r="P157" i="2"/>
  <c r="Q157" i="2" s="1"/>
  <c r="R157" i="2" s="1"/>
  <c r="S157" i="2" s="1"/>
  <c r="T157" i="2" s="1"/>
  <c r="P158" i="2"/>
  <c r="Q158" i="2" s="1"/>
  <c r="R158" i="2" s="1"/>
  <c r="S158" i="2" s="1"/>
  <c r="T158" i="2" s="1"/>
  <c r="P159" i="2"/>
  <c r="Q159" i="2" s="1"/>
  <c r="R159" i="2" s="1"/>
  <c r="S159" i="2" s="1"/>
  <c r="T159" i="2" s="1"/>
  <c r="P160" i="2"/>
  <c r="Q160" i="2" s="1"/>
  <c r="R160" i="2" s="1"/>
  <c r="S160" i="2" s="1"/>
  <c r="T160" i="2" s="1"/>
  <c r="P161" i="2"/>
  <c r="Q161" i="2" s="1"/>
  <c r="R161" i="2" s="1"/>
  <c r="S161" i="2" s="1"/>
  <c r="T161" i="2" s="1"/>
  <c r="P162" i="2"/>
  <c r="Q162" i="2" s="1"/>
  <c r="R162" i="2" s="1"/>
  <c r="S162" i="2" s="1"/>
  <c r="T162" i="2" s="1"/>
  <c r="P163" i="2"/>
  <c r="Q163" i="2" s="1"/>
  <c r="R163" i="2" s="1"/>
  <c r="S163" i="2" s="1"/>
  <c r="T163" i="2" s="1"/>
  <c r="P164" i="2"/>
  <c r="Q164" i="2" s="1"/>
  <c r="R164" i="2" s="1"/>
  <c r="S164" i="2" s="1"/>
  <c r="T164" i="2" s="1"/>
  <c r="P165" i="2"/>
  <c r="Q165" i="2" s="1"/>
  <c r="R165" i="2" s="1"/>
  <c r="S165" i="2" s="1"/>
  <c r="T165" i="2" s="1"/>
  <c r="P166" i="2"/>
  <c r="Q166" i="2" s="1"/>
  <c r="R166" i="2" s="1"/>
  <c r="S166" i="2" s="1"/>
  <c r="T166" i="2" s="1"/>
  <c r="P167" i="2"/>
  <c r="Q167" i="2" s="1"/>
  <c r="R167" i="2" s="1"/>
  <c r="S167" i="2" s="1"/>
  <c r="T167" i="2" s="1"/>
  <c r="P168" i="2"/>
  <c r="Q168" i="2" s="1"/>
  <c r="R168" i="2" s="1"/>
  <c r="S168" i="2" s="1"/>
  <c r="T168" i="2" s="1"/>
  <c r="P169" i="2"/>
  <c r="Q169" i="2" s="1"/>
  <c r="R169" i="2" s="1"/>
  <c r="S169" i="2" s="1"/>
  <c r="T169" i="2" s="1"/>
  <c r="P170" i="2"/>
  <c r="Q170" i="2" s="1"/>
  <c r="R170" i="2" s="1"/>
  <c r="S170" i="2" s="1"/>
  <c r="T170" i="2" s="1"/>
  <c r="P171" i="2"/>
  <c r="Q171" i="2" s="1"/>
  <c r="R171" i="2" s="1"/>
  <c r="S171" i="2" s="1"/>
  <c r="T171" i="2" s="1"/>
  <c r="P172" i="2"/>
  <c r="Q172" i="2" s="1"/>
  <c r="R172" i="2" s="1"/>
  <c r="S172" i="2" s="1"/>
  <c r="T172" i="2" s="1"/>
  <c r="P173" i="2"/>
  <c r="Q173" i="2" s="1"/>
  <c r="R173" i="2" s="1"/>
  <c r="S173" i="2" s="1"/>
  <c r="T173" i="2" s="1"/>
  <c r="P174" i="2"/>
  <c r="Q174" i="2" s="1"/>
  <c r="R174" i="2" s="1"/>
  <c r="S174" i="2" s="1"/>
  <c r="T174" i="2" s="1"/>
  <c r="P175" i="2"/>
  <c r="Q175" i="2" s="1"/>
  <c r="R175" i="2" s="1"/>
  <c r="S175" i="2" s="1"/>
  <c r="T175" i="2" s="1"/>
  <c r="P176" i="2"/>
  <c r="Q176" i="2" s="1"/>
  <c r="R176" i="2" s="1"/>
  <c r="S176" i="2" s="1"/>
  <c r="T176" i="2" s="1"/>
  <c r="P177" i="2"/>
  <c r="Q177" i="2" s="1"/>
  <c r="R177" i="2" s="1"/>
  <c r="S177" i="2" s="1"/>
  <c r="T177" i="2" s="1"/>
  <c r="P178" i="2"/>
  <c r="Q178" i="2" s="1"/>
  <c r="R178" i="2" s="1"/>
  <c r="S178" i="2" s="1"/>
  <c r="T178" i="2" s="1"/>
  <c r="P179" i="2"/>
  <c r="Q179" i="2" s="1"/>
  <c r="R179" i="2" s="1"/>
  <c r="S179" i="2" s="1"/>
  <c r="T179" i="2" s="1"/>
  <c r="P180" i="2"/>
  <c r="Q180" i="2" s="1"/>
  <c r="R180" i="2" s="1"/>
  <c r="S180" i="2" s="1"/>
  <c r="T180" i="2" s="1"/>
  <c r="P181" i="2"/>
  <c r="Q181" i="2" s="1"/>
  <c r="R181" i="2" s="1"/>
  <c r="S181" i="2" s="1"/>
  <c r="T181" i="2" s="1"/>
  <c r="P182" i="2"/>
  <c r="Q182" i="2" s="1"/>
  <c r="R182" i="2" s="1"/>
  <c r="S182" i="2" s="1"/>
  <c r="T182" i="2" s="1"/>
  <c r="P183" i="2"/>
  <c r="Q183" i="2" s="1"/>
  <c r="R183" i="2" s="1"/>
  <c r="S183" i="2" s="1"/>
  <c r="T183" i="2" s="1"/>
  <c r="P184" i="2"/>
  <c r="Q184" i="2" s="1"/>
  <c r="R184" i="2" s="1"/>
  <c r="S184" i="2" s="1"/>
  <c r="T184" i="2" s="1"/>
  <c r="P185" i="2"/>
  <c r="Q185" i="2" s="1"/>
  <c r="R185" i="2" s="1"/>
  <c r="S185" i="2" s="1"/>
  <c r="T185" i="2" s="1"/>
  <c r="P186" i="2"/>
  <c r="Q186" i="2" s="1"/>
  <c r="R186" i="2" s="1"/>
  <c r="S186" i="2" s="1"/>
  <c r="T186" i="2" s="1"/>
  <c r="P187" i="2"/>
  <c r="Q187" i="2" s="1"/>
  <c r="R187" i="2" s="1"/>
  <c r="S187" i="2" s="1"/>
  <c r="T187" i="2" s="1"/>
  <c r="P188" i="2"/>
  <c r="Q188" i="2" s="1"/>
  <c r="R188" i="2" s="1"/>
  <c r="S188" i="2" s="1"/>
  <c r="T188" i="2" s="1"/>
  <c r="P189" i="2"/>
  <c r="Q189" i="2" s="1"/>
  <c r="R189" i="2" s="1"/>
  <c r="S189" i="2" s="1"/>
  <c r="T189" i="2" s="1"/>
  <c r="P190" i="2"/>
  <c r="Q190" i="2" s="1"/>
  <c r="R190" i="2" s="1"/>
  <c r="S190" i="2" s="1"/>
  <c r="T190" i="2" s="1"/>
  <c r="P191" i="2"/>
  <c r="Q191" i="2" s="1"/>
  <c r="R191" i="2" s="1"/>
  <c r="S191" i="2" s="1"/>
  <c r="T191" i="2" s="1"/>
  <c r="P192" i="2"/>
  <c r="Q192" i="2" s="1"/>
  <c r="R192" i="2" s="1"/>
  <c r="S192" i="2" s="1"/>
  <c r="T192" i="2" s="1"/>
  <c r="P193" i="2"/>
  <c r="Q193" i="2" s="1"/>
  <c r="R193" i="2" s="1"/>
  <c r="S193" i="2" s="1"/>
  <c r="T193" i="2" s="1"/>
  <c r="P194" i="2"/>
  <c r="Q194" i="2" s="1"/>
  <c r="R194" i="2" s="1"/>
  <c r="S194" i="2" s="1"/>
  <c r="T194" i="2" s="1"/>
  <c r="P195" i="2"/>
  <c r="Q195" i="2" s="1"/>
  <c r="R195" i="2" s="1"/>
  <c r="S195" i="2" s="1"/>
  <c r="T195" i="2" s="1"/>
  <c r="P196" i="2"/>
  <c r="Q196" i="2" s="1"/>
  <c r="R196" i="2" s="1"/>
  <c r="S196" i="2" s="1"/>
  <c r="T196" i="2" s="1"/>
  <c r="P197" i="2"/>
  <c r="Q197" i="2" s="1"/>
  <c r="R197" i="2" s="1"/>
  <c r="S197" i="2" s="1"/>
  <c r="T197" i="2" s="1"/>
  <c r="P198" i="2"/>
  <c r="Q198" i="2" s="1"/>
  <c r="R198" i="2" s="1"/>
  <c r="S198" i="2" s="1"/>
  <c r="T198" i="2" s="1"/>
  <c r="P199" i="2"/>
  <c r="Q199" i="2" s="1"/>
  <c r="R199" i="2" s="1"/>
  <c r="S199" i="2" s="1"/>
  <c r="T199" i="2" s="1"/>
  <c r="P200" i="2"/>
  <c r="Q200" i="2" s="1"/>
  <c r="R200" i="2" s="1"/>
  <c r="S200" i="2" s="1"/>
  <c r="T200" i="2" s="1"/>
  <c r="P201" i="2"/>
  <c r="Q201" i="2" s="1"/>
  <c r="R201" i="2" s="1"/>
  <c r="S201" i="2" s="1"/>
  <c r="T201" i="2" s="1"/>
  <c r="P202" i="2"/>
  <c r="Q202" i="2" s="1"/>
  <c r="R202" i="2" s="1"/>
  <c r="S202" i="2" s="1"/>
  <c r="T202" i="2" s="1"/>
  <c r="P203" i="2"/>
  <c r="Q203" i="2" s="1"/>
  <c r="R203" i="2" s="1"/>
  <c r="S203" i="2" s="1"/>
  <c r="T203" i="2" s="1"/>
  <c r="P204" i="2"/>
  <c r="Q204" i="2" s="1"/>
  <c r="R204" i="2" s="1"/>
  <c r="S204" i="2" s="1"/>
  <c r="T204" i="2" s="1"/>
  <c r="P205" i="2"/>
  <c r="Q205" i="2" s="1"/>
  <c r="R205" i="2" s="1"/>
  <c r="S205" i="2" s="1"/>
  <c r="T205" i="2" s="1"/>
  <c r="P206" i="2"/>
  <c r="Q206" i="2" s="1"/>
  <c r="R206" i="2" s="1"/>
  <c r="S206" i="2" s="1"/>
  <c r="T206" i="2" s="1"/>
  <c r="P207" i="2"/>
  <c r="Q207" i="2" s="1"/>
  <c r="R207" i="2" s="1"/>
  <c r="S207" i="2" s="1"/>
  <c r="T207" i="2" s="1"/>
  <c r="P208" i="2"/>
  <c r="Q208" i="2" s="1"/>
  <c r="R208" i="2" s="1"/>
  <c r="S208" i="2" s="1"/>
  <c r="T208" i="2" s="1"/>
  <c r="P209" i="2"/>
  <c r="Q209" i="2" s="1"/>
  <c r="R209" i="2" s="1"/>
  <c r="S209" i="2" s="1"/>
  <c r="T209" i="2" s="1"/>
  <c r="P210" i="2"/>
  <c r="Q210" i="2" s="1"/>
  <c r="R210" i="2" s="1"/>
  <c r="S210" i="2" s="1"/>
  <c r="T210" i="2" s="1"/>
  <c r="P211" i="2"/>
  <c r="Q211" i="2" s="1"/>
  <c r="R211" i="2" s="1"/>
  <c r="S211" i="2" s="1"/>
  <c r="T211" i="2" s="1"/>
  <c r="P212" i="2"/>
  <c r="Q212" i="2" s="1"/>
  <c r="R212" i="2" s="1"/>
  <c r="S212" i="2" s="1"/>
  <c r="T212" i="2" s="1"/>
  <c r="P213" i="2"/>
  <c r="Q213" i="2" s="1"/>
  <c r="R213" i="2" s="1"/>
  <c r="S213" i="2" s="1"/>
  <c r="T213" i="2" s="1"/>
  <c r="P214" i="2"/>
  <c r="Q214" i="2" s="1"/>
  <c r="R214" i="2" s="1"/>
  <c r="S214" i="2" s="1"/>
  <c r="T214" i="2" s="1"/>
  <c r="P215" i="2"/>
  <c r="Q215" i="2" s="1"/>
  <c r="R215" i="2" s="1"/>
  <c r="S215" i="2" s="1"/>
  <c r="T215" i="2" s="1"/>
  <c r="P216" i="2"/>
  <c r="Q216" i="2" s="1"/>
  <c r="R216" i="2" s="1"/>
  <c r="S216" i="2" s="1"/>
  <c r="T216" i="2" s="1"/>
  <c r="P217" i="2"/>
  <c r="Q217" i="2" s="1"/>
  <c r="R217" i="2" s="1"/>
  <c r="S217" i="2" s="1"/>
  <c r="T217" i="2" s="1"/>
  <c r="P218" i="2"/>
  <c r="Q218" i="2" s="1"/>
  <c r="R218" i="2" s="1"/>
  <c r="S218" i="2" s="1"/>
  <c r="T218" i="2" s="1"/>
  <c r="P219" i="2"/>
  <c r="Q219" i="2" s="1"/>
  <c r="R219" i="2" s="1"/>
  <c r="S219" i="2" s="1"/>
  <c r="T219" i="2" s="1"/>
  <c r="P220" i="2"/>
  <c r="Q220" i="2" s="1"/>
  <c r="R220" i="2" s="1"/>
  <c r="S220" i="2" s="1"/>
  <c r="T220" i="2" s="1"/>
  <c r="P221" i="2"/>
  <c r="Q221" i="2" s="1"/>
  <c r="R221" i="2" s="1"/>
  <c r="S221" i="2" s="1"/>
  <c r="T221" i="2" s="1"/>
  <c r="P222" i="2"/>
  <c r="Q222" i="2" s="1"/>
  <c r="R222" i="2" s="1"/>
  <c r="S222" i="2" s="1"/>
  <c r="T222" i="2" s="1"/>
  <c r="P223" i="2"/>
  <c r="Q223" i="2" s="1"/>
  <c r="R223" i="2" s="1"/>
  <c r="S223" i="2" s="1"/>
  <c r="T223" i="2" s="1"/>
  <c r="P224" i="2"/>
  <c r="Q224" i="2" s="1"/>
  <c r="R224" i="2" s="1"/>
  <c r="S224" i="2" s="1"/>
  <c r="T224" i="2" s="1"/>
  <c r="P225" i="2"/>
  <c r="Q225" i="2" s="1"/>
  <c r="R225" i="2" s="1"/>
  <c r="S225" i="2" s="1"/>
  <c r="T225" i="2" s="1"/>
  <c r="P226" i="2"/>
  <c r="Q226" i="2" s="1"/>
  <c r="R226" i="2" s="1"/>
  <c r="S226" i="2" s="1"/>
  <c r="T226" i="2" s="1"/>
  <c r="P227" i="2"/>
  <c r="Q227" i="2" s="1"/>
  <c r="R227" i="2" s="1"/>
  <c r="S227" i="2" s="1"/>
  <c r="T227" i="2" s="1"/>
  <c r="P228" i="2"/>
  <c r="Q228" i="2" s="1"/>
  <c r="R228" i="2" s="1"/>
  <c r="S228" i="2" s="1"/>
  <c r="T228" i="2" s="1"/>
  <c r="P229" i="2"/>
  <c r="Q229" i="2" s="1"/>
  <c r="R229" i="2" s="1"/>
  <c r="S229" i="2" s="1"/>
  <c r="T229" i="2" s="1"/>
  <c r="P230" i="2"/>
  <c r="Q230" i="2" s="1"/>
  <c r="R230" i="2" s="1"/>
  <c r="S230" i="2" s="1"/>
  <c r="T230" i="2" s="1"/>
  <c r="P231" i="2"/>
  <c r="Q231" i="2" s="1"/>
  <c r="R231" i="2" s="1"/>
  <c r="S231" i="2" s="1"/>
  <c r="T231" i="2" s="1"/>
  <c r="P232" i="2"/>
  <c r="Q232" i="2" s="1"/>
  <c r="R232" i="2" s="1"/>
  <c r="S232" i="2" s="1"/>
  <c r="T232" i="2" s="1"/>
  <c r="P233" i="2"/>
  <c r="Q233" i="2" s="1"/>
  <c r="R233" i="2" s="1"/>
  <c r="S233" i="2" s="1"/>
  <c r="T233" i="2" s="1"/>
  <c r="P234" i="2"/>
  <c r="Q234" i="2" s="1"/>
  <c r="R234" i="2" s="1"/>
  <c r="S234" i="2" s="1"/>
  <c r="T234" i="2" s="1"/>
  <c r="P235" i="2"/>
  <c r="Q235" i="2" s="1"/>
  <c r="R235" i="2" s="1"/>
  <c r="S235" i="2" s="1"/>
  <c r="T235" i="2" s="1"/>
  <c r="P236" i="2"/>
  <c r="Q236" i="2" s="1"/>
  <c r="R236" i="2" s="1"/>
  <c r="S236" i="2" s="1"/>
  <c r="T236" i="2" s="1"/>
  <c r="P237" i="2"/>
  <c r="Q237" i="2" s="1"/>
  <c r="R237" i="2" s="1"/>
  <c r="S237" i="2" s="1"/>
  <c r="T237" i="2" s="1"/>
  <c r="P238" i="2"/>
  <c r="Q238" i="2" s="1"/>
  <c r="R238" i="2" s="1"/>
  <c r="S238" i="2" s="1"/>
  <c r="T238" i="2" s="1"/>
  <c r="P239" i="2"/>
  <c r="Q239" i="2" s="1"/>
  <c r="R239" i="2" s="1"/>
  <c r="S239" i="2" s="1"/>
  <c r="T239" i="2" s="1"/>
  <c r="P240" i="2"/>
  <c r="Q240" i="2" s="1"/>
  <c r="R240" i="2" s="1"/>
  <c r="S240" i="2" s="1"/>
  <c r="T240" i="2" s="1"/>
  <c r="P241" i="2"/>
  <c r="Q241" i="2" s="1"/>
  <c r="R241" i="2" s="1"/>
  <c r="S241" i="2" s="1"/>
  <c r="T241" i="2" s="1"/>
  <c r="P242" i="2"/>
  <c r="Q242" i="2" s="1"/>
  <c r="R242" i="2" s="1"/>
  <c r="S242" i="2" s="1"/>
  <c r="T242" i="2" s="1"/>
  <c r="P243" i="2"/>
  <c r="Q243" i="2" s="1"/>
  <c r="R243" i="2" s="1"/>
  <c r="S243" i="2" s="1"/>
  <c r="T243" i="2" s="1"/>
  <c r="P244" i="2"/>
  <c r="Q244" i="2" s="1"/>
  <c r="R244" i="2" s="1"/>
  <c r="S244" i="2" s="1"/>
  <c r="T244" i="2" s="1"/>
  <c r="P245" i="2"/>
  <c r="Q245" i="2" s="1"/>
  <c r="R245" i="2" s="1"/>
  <c r="S245" i="2" s="1"/>
  <c r="T245" i="2" s="1"/>
  <c r="P246" i="2"/>
  <c r="Q246" i="2" s="1"/>
  <c r="R246" i="2" s="1"/>
  <c r="S246" i="2" s="1"/>
  <c r="T246" i="2" s="1"/>
  <c r="P247" i="2"/>
  <c r="Q247" i="2" s="1"/>
  <c r="R247" i="2" s="1"/>
  <c r="S247" i="2" s="1"/>
  <c r="T247" i="2" s="1"/>
  <c r="P248" i="2"/>
  <c r="Q248" i="2" s="1"/>
  <c r="R248" i="2" s="1"/>
  <c r="S248" i="2" s="1"/>
  <c r="T248" i="2" s="1"/>
  <c r="P249" i="2"/>
  <c r="Q249" i="2" s="1"/>
  <c r="R249" i="2" s="1"/>
  <c r="S249" i="2" s="1"/>
  <c r="T249" i="2" s="1"/>
  <c r="P250" i="2"/>
  <c r="Q250" i="2" s="1"/>
  <c r="R250" i="2" s="1"/>
  <c r="S250" i="2" s="1"/>
  <c r="T250" i="2" s="1"/>
  <c r="P251" i="2"/>
  <c r="Q251" i="2" s="1"/>
  <c r="R251" i="2" s="1"/>
  <c r="S251" i="2" s="1"/>
  <c r="T251" i="2" s="1"/>
  <c r="P252" i="2"/>
  <c r="Q252" i="2" s="1"/>
  <c r="R252" i="2" s="1"/>
  <c r="S252" i="2" s="1"/>
  <c r="T252" i="2" s="1"/>
  <c r="P253" i="2"/>
  <c r="Q253" i="2" s="1"/>
  <c r="R253" i="2" s="1"/>
  <c r="S253" i="2" s="1"/>
  <c r="T253" i="2" s="1"/>
  <c r="P254" i="2"/>
  <c r="Q254" i="2" s="1"/>
  <c r="R254" i="2" s="1"/>
  <c r="S254" i="2" s="1"/>
  <c r="T254" i="2" s="1"/>
  <c r="P255" i="2"/>
  <c r="Q255" i="2" s="1"/>
  <c r="R255" i="2" s="1"/>
  <c r="S255" i="2" s="1"/>
  <c r="T255" i="2" s="1"/>
  <c r="P256" i="2"/>
  <c r="Q256" i="2" s="1"/>
  <c r="R256" i="2" s="1"/>
  <c r="S256" i="2" s="1"/>
  <c r="T256" i="2" s="1"/>
  <c r="P257" i="2"/>
  <c r="Q257" i="2" s="1"/>
  <c r="R257" i="2" s="1"/>
  <c r="S257" i="2" s="1"/>
  <c r="T257" i="2" s="1"/>
  <c r="P258" i="2"/>
  <c r="Q258" i="2" s="1"/>
  <c r="R258" i="2" s="1"/>
  <c r="S258" i="2" s="1"/>
  <c r="T258" i="2" s="1"/>
  <c r="P259" i="2"/>
  <c r="Q259" i="2" s="1"/>
  <c r="R259" i="2" s="1"/>
  <c r="S259" i="2" s="1"/>
  <c r="T259" i="2" s="1"/>
  <c r="P260" i="2"/>
  <c r="Q260" i="2" s="1"/>
  <c r="R260" i="2" s="1"/>
  <c r="S260" i="2" s="1"/>
  <c r="T260" i="2" s="1"/>
  <c r="P261" i="2"/>
  <c r="Q261" i="2" s="1"/>
  <c r="R261" i="2" s="1"/>
  <c r="S261" i="2" s="1"/>
  <c r="T261" i="2" s="1"/>
  <c r="P262" i="2"/>
  <c r="Q262" i="2" s="1"/>
  <c r="R262" i="2" s="1"/>
  <c r="S262" i="2" s="1"/>
  <c r="T262" i="2" s="1"/>
  <c r="P263" i="2"/>
  <c r="Q263" i="2" s="1"/>
  <c r="R263" i="2" s="1"/>
  <c r="S263" i="2" s="1"/>
  <c r="T263" i="2" s="1"/>
  <c r="P264" i="2"/>
  <c r="Q264" i="2" s="1"/>
  <c r="R264" i="2" s="1"/>
  <c r="S264" i="2" s="1"/>
  <c r="T264" i="2" s="1"/>
  <c r="P265" i="2"/>
  <c r="Q265" i="2" s="1"/>
  <c r="R265" i="2" s="1"/>
  <c r="S265" i="2" s="1"/>
  <c r="T265" i="2" s="1"/>
  <c r="P266" i="2"/>
  <c r="Q266" i="2" s="1"/>
  <c r="R266" i="2" s="1"/>
  <c r="S266" i="2" s="1"/>
  <c r="T266" i="2" s="1"/>
  <c r="P267" i="2"/>
  <c r="Q267" i="2" s="1"/>
  <c r="R267" i="2" s="1"/>
  <c r="S267" i="2" s="1"/>
  <c r="T267" i="2" s="1"/>
  <c r="P268" i="2"/>
  <c r="Q268" i="2" s="1"/>
  <c r="R268" i="2" s="1"/>
  <c r="S268" i="2" s="1"/>
  <c r="T268" i="2" s="1"/>
  <c r="P269" i="2"/>
  <c r="Q269" i="2" s="1"/>
  <c r="R269" i="2" s="1"/>
  <c r="S269" i="2" s="1"/>
  <c r="T269" i="2" s="1"/>
  <c r="P270" i="2"/>
  <c r="Q270" i="2" s="1"/>
  <c r="R270" i="2" s="1"/>
  <c r="S270" i="2" s="1"/>
  <c r="T270" i="2" s="1"/>
  <c r="P271" i="2"/>
  <c r="Q271" i="2" s="1"/>
  <c r="R271" i="2" s="1"/>
  <c r="S271" i="2" s="1"/>
  <c r="T271" i="2" s="1"/>
  <c r="P272" i="2"/>
  <c r="Q272" i="2" s="1"/>
  <c r="R272" i="2" s="1"/>
  <c r="S272" i="2" s="1"/>
  <c r="T272" i="2" s="1"/>
  <c r="P273" i="2"/>
  <c r="Q273" i="2" s="1"/>
  <c r="R273" i="2" s="1"/>
  <c r="S273" i="2" s="1"/>
  <c r="T273" i="2" s="1"/>
  <c r="P274" i="2"/>
  <c r="Q274" i="2" s="1"/>
  <c r="R274" i="2" s="1"/>
  <c r="S274" i="2" s="1"/>
  <c r="T274" i="2" s="1"/>
  <c r="P275" i="2"/>
  <c r="Q275" i="2" s="1"/>
  <c r="R275" i="2" s="1"/>
  <c r="S275" i="2" s="1"/>
  <c r="T275" i="2" s="1"/>
  <c r="P276" i="2"/>
  <c r="Q276" i="2" s="1"/>
  <c r="R276" i="2" s="1"/>
  <c r="S276" i="2" s="1"/>
  <c r="T276" i="2" s="1"/>
  <c r="P277" i="2"/>
  <c r="Q277" i="2" s="1"/>
  <c r="R277" i="2" s="1"/>
  <c r="S277" i="2" s="1"/>
  <c r="T277" i="2" s="1"/>
  <c r="P278" i="2"/>
  <c r="Q278" i="2" s="1"/>
  <c r="R278" i="2" s="1"/>
  <c r="S278" i="2" s="1"/>
  <c r="T278" i="2" s="1"/>
  <c r="P279" i="2"/>
  <c r="Q279" i="2" s="1"/>
  <c r="R279" i="2" s="1"/>
  <c r="S279" i="2" s="1"/>
  <c r="T279" i="2" s="1"/>
  <c r="P280" i="2"/>
  <c r="Q280" i="2" s="1"/>
  <c r="R280" i="2" s="1"/>
  <c r="S280" i="2" s="1"/>
  <c r="T280" i="2" s="1"/>
  <c r="P281" i="2"/>
  <c r="Q281" i="2" s="1"/>
  <c r="R281" i="2" s="1"/>
  <c r="S281" i="2" s="1"/>
  <c r="T281" i="2" s="1"/>
  <c r="P282" i="2"/>
  <c r="Q282" i="2" s="1"/>
  <c r="R282" i="2" s="1"/>
  <c r="S282" i="2" s="1"/>
  <c r="T282" i="2" s="1"/>
  <c r="P283" i="2"/>
  <c r="Q283" i="2" s="1"/>
  <c r="R283" i="2" s="1"/>
  <c r="S283" i="2" s="1"/>
  <c r="T283" i="2" s="1"/>
  <c r="P284" i="2"/>
  <c r="Q284" i="2" s="1"/>
  <c r="R284" i="2" s="1"/>
  <c r="S284" i="2" s="1"/>
  <c r="T284" i="2" s="1"/>
  <c r="P285" i="2"/>
  <c r="Q285" i="2" s="1"/>
  <c r="R285" i="2" s="1"/>
  <c r="S285" i="2" s="1"/>
  <c r="T285" i="2" s="1"/>
  <c r="P286" i="2"/>
  <c r="Q286" i="2" s="1"/>
  <c r="R286" i="2" s="1"/>
  <c r="S286" i="2" s="1"/>
  <c r="T286" i="2" s="1"/>
  <c r="P287" i="2"/>
  <c r="Q287" i="2" s="1"/>
  <c r="R287" i="2" s="1"/>
  <c r="S287" i="2" s="1"/>
  <c r="T287" i="2" s="1"/>
  <c r="P288" i="2"/>
  <c r="Q288" i="2" s="1"/>
  <c r="R288" i="2" s="1"/>
  <c r="S288" i="2" s="1"/>
  <c r="T288" i="2" s="1"/>
  <c r="P289" i="2"/>
  <c r="Q289" i="2" s="1"/>
  <c r="R289" i="2" s="1"/>
  <c r="S289" i="2" s="1"/>
  <c r="T289" i="2" s="1"/>
  <c r="P290" i="2"/>
  <c r="Q290" i="2" s="1"/>
  <c r="R290" i="2" s="1"/>
  <c r="S290" i="2" s="1"/>
  <c r="T290" i="2" s="1"/>
  <c r="P291" i="2"/>
  <c r="Q291" i="2" s="1"/>
  <c r="R291" i="2" s="1"/>
  <c r="S291" i="2" s="1"/>
  <c r="T291" i="2" s="1"/>
  <c r="P292" i="2"/>
  <c r="Q292" i="2" s="1"/>
  <c r="R292" i="2" s="1"/>
  <c r="S292" i="2" s="1"/>
  <c r="T292" i="2" s="1"/>
  <c r="P293" i="2"/>
  <c r="Q293" i="2" s="1"/>
  <c r="R293" i="2" s="1"/>
  <c r="S293" i="2" s="1"/>
  <c r="T293" i="2" s="1"/>
  <c r="P294" i="2"/>
  <c r="Q294" i="2" s="1"/>
  <c r="R294" i="2" s="1"/>
  <c r="S294" i="2" s="1"/>
  <c r="T294" i="2" s="1"/>
  <c r="P295" i="2"/>
  <c r="Q295" i="2" s="1"/>
  <c r="R295" i="2" s="1"/>
  <c r="S295" i="2" s="1"/>
  <c r="T295" i="2" s="1"/>
  <c r="P296" i="2"/>
  <c r="Q296" i="2" s="1"/>
  <c r="R296" i="2" s="1"/>
  <c r="S296" i="2" s="1"/>
  <c r="T296" i="2" s="1"/>
  <c r="P297" i="2"/>
  <c r="Q297" i="2" s="1"/>
  <c r="R297" i="2" s="1"/>
  <c r="S297" i="2" s="1"/>
  <c r="T297" i="2" s="1"/>
  <c r="P298" i="2"/>
  <c r="Q298" i="2" s="1"/>
  <c r="R298" i="2" s="1"/>
  <c r="S298" i="2" s="1"/>
  <c r="T298" i="2" s="1"/>
  <c r="P299" i="2"/>
  <c r="Q299" i="2" s="1"/>
  <c r="R299" i="2" s="1"/>
  <c r="S299" i="2" s="1"/>
  <c r="T299" i="2" s="1"/>
  <c r="P300" i="2"/>
  <c r="Q300" i="2" s="1"/>
  <c r="R300" i="2" s="1"/>
  <c r="S300" i="2" s="1"/>
  <c r="T300" i="2" s="1"/>
  <c r="P301" i="2"/>
  <c r="Q301" i="2" s="1"/>
  <c r="R301" i="2" s="1"/>
  <c r="S301" i="2" s="1"/>
  <c r="T301" i="2" s="1"/>
  <c r="P302" i="2"/>
  <c r="Q302" i="2" s="1"/>
  <c r="R302" i="2" s="1"/>
  <c r="S302" i="2" s="1"/>
  <c r="T302" i="2" s="1"/>
  <c r="P303" i="2"/>
  <c r="Q303" i="2" s="1"/>
  <c r="R303" i="2" s="1"/>
  <c r="S303" i="2" s="1"/>
  <c r="T303" i="2" s="1"/>
  <c r="P304" i="2"/>
  <c r="Q304" i="2" s="1"/>
  <c r="R304" i="2" s="1"/>
  <c r="S304" i="2" s="1"/>
  <c r="T304" i="2" s="1"/>
  <c r="P305" i="2"/>
  <c r="Q305" i="2" s="1"/>
  <c r="R305" i="2" s="1"/>
  <c r="S305" i="2" s="1"/>
  <c r="T305" i="2" s="1"/>
  <c r="P306" i="2"/>
  <c r="Q306" i="2" s="1"/>
  <c r="R306" i="2" s="1"/>
  <c r="S306" i="2" s="1"/>
  <c r="T306" i="2" s="1"/>
  <c r="P307" i="2"/>
  <c r="Q307" i="2" s="1"/>
  <c r="R307" i="2" s="1"/>
  <c r="S307" i="2" s="1"/>
  <c r="T307" i="2" s="1"/>
  <c r="P308" i="2"/>
  <c r="Q308" i="2" s="1"/>
  <c r="R308" i="2" s="1"/>
  <c r="S308" i="2" s="1"/>
  <c r="T308" i="2" s="1"/>
  <c r="P309" i="2"/>
  <c r="Q309" i="2" s="1"/>
  <c r="R309" i="2" s="1"/>
  <c r="S309" i="2" s="1"/>
  <c r="T309" i="2" s="1"/>
  <c r="P8" i="2"/>
  <c r="Q8" i="2" s="1"/>
  <c r="R8" i="2" s="1"/>
  <c r="S8" i="2" s="1"/>
  <c r="T8" i="2" s="1"/>
  <c r="T7" i="2" l="1"/>
  <c r="U7" i="2"/>
  <c r="S1" i="2"/>
</calcChain>
</file>

<file path=xl/sharedStrings.xml><?xml version="1.0" encoding="utf-8"?>
<sst xmlns="http://schemas.openxmlformats.org/spreadsheetml/2006/main" count="59" uniqueCount="36">
  <si>
    <t>?</t>
  </si>
  <si>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</si>
  <si>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</si>
  <si>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</si>
  <si>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</si>
  <si>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</si>
  <si>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</si>
  <si>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</si>
  <si>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</si>
  <si>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</si>
  <si>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</si>
  <si>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</si>
  <si>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</si>
  <si>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</si>
  <si>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</si>
  <si>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Intercept a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</si>
  <si>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</si>
  <si>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</si>
  <si>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</si>
  <si>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</si>
  <si>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</si>
  <si>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</si>
  <si>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</si>
  <si>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</si>
  <si>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</si>
  <si>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</si>
  <si>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</si>
  <si>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</si>
  <si>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</si>
  <si>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bx+a</t>
  </si>
  <si>
    <t>e^(bx+c)</t>
  </si>
  <si>
    <t>Sigmoid(Probability of disease present)</t>
  </si>
  <si>
    <t>Predicting the corect match(Likelihood)</t>
  </si>
  <si>
    <t>log(Likelihood)</t>
  </si>
  <si>
    <t>Objective function (Sum of Likelihood)</t>
  </si>
  <si>
    <t>Final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</si>
</sst>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0" fontId="1" fillId="0" borderId="2" xfId="0" applyFont="1" applyBorder="1"/>
    <xf numFmtId="2" fontId="1" fillId="0" borderId="2" xfId="0" applyNumberFormat="1" applyFont="1" applyBorder="1"/>
    <xf numFmtId="0" fontId="1" fillId="0" borderId="0" xfId="0" applyFont="1"/>
    <xf numFmtId="2" fontId="1" fillId="0" borderId="0" xfId="0" applyNumberFormat="1" applyFo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4"/>
  <sheetViews>
    <sheetView tabSelected="1" topLeftCell="A268" workbookViewId="0">
      <selection activeCell="H306" sqref="H306"/>
    </sheetView>
  </sheetViews>
  <sheetFormatPr baseColWidth="10" defaultColWidth="8.83203125" defaultRowHeight="15" x14ac:dyDescent="0.2"/>
  <cols>
    <col min="12" max="13" width="8.83203125" style="1"/>
  </cols>
  <sheetData>
    <row r="1" spans="1:14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3" t="s">
        <v>12</v>
      </c>
      <c r="M1" s="3" t="s">
        <v>13</v>
      </c>
      <c r="N1" s="2" t="s">
        <v>14</v>
      </c>
    </row>
    <row r="2" spans="1:14" x14ac:dyDescent="0.2">
      <c r="A2">
        <v>63</v>
      </c>
      <c r="B2">
        <v>1</v>
      </c>
      <c r="C2">
        <v>1</v>
      </c>
      <c r="D2">
        <v>145</v>
      </c>
      <c r="E2">
        <v>233</v>
      </c>
      <c r="F2">
        <v>1</v>
      </c>
      <c r="G2">
        <v>2</v>
      </c>
      <c r="H2">
        <v>150</v>
      </c>
      <c r="I2">
        <v>0</v>
      </c>
      <c r="J2">
        <v>2.2999999999999998</v>
      </c>
      <c r="K2">
        <v>3</v>
      </c>
      <c r="L2" s="1">
        <v>0</v>
      </c>
      <c r="M2" s="1">
        <v>6</v>
      </c>
      <c r="N2">
        <v>0</v>
      </c>
    </row>
    <row r="3" spans="1:14" x14ac:dyDescent="0.2">
      <c r="A3">
        <v>67</v>
      </c>
      <c r="B3">
        <v>1</v>
      </c>
      <c r="C3">
        <v>4</v>
      </c>
      <c r="D3">
        <v>160</v>
      </c>
      <c r="E3">
        <v>286</v>
      </c>
      <c r="F3">
        <v>0</v>
      </c>
      <c r="G3">
        <v>2</v>
      </c>
      <c r="H3">
        <v>108</v>
      </c>
      <c r="I3">
        <v>1</v>
      </c>
      <c r="J3">
        <v>1.5</v>
      </c>
      <c r="K3">
        <v>2</v>
      </c>
      <c r="L3" s="1">
        <v>3</v>
      </c>
      <c r="M3" s="1">
        <v>3</v>
      </c>
      <c r="N3">
        <v>1</v>
      </c>
    </row>
    <row r="4" spans="1:14" x14ac:dyDescent="0.2">
      <c r="A4">
        <v>67</v>
      </c>
      <c r="B4">
        <v>1</v>
      </c>
      <c r="C4">
        <v>4</v>
      </c>
      <c r="D4">
        <v>120</v>
      </c>
      <c r="E4">
        <v>229</v>
      </c>
      <c r="F4">
        <v>0</v>
      </c>
      <c r="G4">
        <v>2</v>
      </c>
      <c r="H4">
        <v>129</v>
      </c>
      <c r="I4">
        <v>1</v>
      </c>
      <c r="J4">
        <v>2.6</v>
      </c>
      <c r="K4">
        <v>2</v>
      </c>
      <c r="L4" s="1">
        <v>2</v>
      </c>
      <c r="M4" s="1">
        <v>7</v>
      </c>
      <c r="N4">
        <v>1</v>
      </c>
    </row>
    <row r="5" spans="1:14" x14ac:dyDescent="0.2">
      <c r="A5">
        <v>37</v>
      </c>
      <c r="B5">
        <v>1</v>
      </c>
      <c r="C5">
        <v>3</v>
      </c>
      <c r="D5">
        <v>130</v>
      </c>
      <c r="E5">
        <v>250</v>
      </c>
      <c r="F5">
        <v>0</v>
      </c>
      <c r="G5">
        <v>0</v>
      </c>
      <c r="H5">
        <v>187</v>
      </c>
      <c r="I5">
        <v>0</v>
      </c>
      <c r="J5">
        <v>3.5</v>
      </c>
      <c r="K5">
        <v>3</v>
      </c>
      <c r="L5" s="1">
        <v>0</v>
      </c>
      <c r="M5" s="1">
        <v>3</v>
      </c>
      <c r="N5">
        <v>0</v>
      </c>
    </row>
    <row r="6" spans="1:14" x14ac:dyDescent="0.2">
      <c r="A6">
        <v>41</v>
      </c>
      <c r="B6">
        <v>0</v>
      </c>
      <c r="C6">
        <v>2</v>
      </c>
      <c r="D6">
        <v>130</v>
      </c>
      <c r="E6">
        <v>204</v>
      </c>
      <c r="F6">
        <v>0</v>
      </c>
      <c r="G6">
        <v>2</v>
      </c>
      <c r="H6">
        <v>172</v>
      </c>
      <c r="I6">
        <v>0</v>
      </c>
      <c r="J6">
        <v>1.4</v>
      </c>
      <c r="K6">
        <v>1</v>
      </c>
      <c r="L6" s="1">
        <v>0</v>
      </c>
      <c r="M6" s="1">
        <v>3</v>
      </c>
      <c r="N6">
        <v>0</v>
      </c>
    </row>
    <row r="7" spans="1:14" x14ac:dyDescent="0.2">
      <c r="A7">
        <v>56</v>
      </c>
      <c r="B7">
        <v>1</v>
      </c>
      <c r="C7">
        <v>2</v>
      </c>
      <c r="D7">
        <v>120</v>
      </c>
      <c r="E7">
        <v>236</v>
      </c>
      <c r="F7">
        <v>0</v>
      </c>
      <c r="G7">
        <v>0</v>
      </c>
      <c r="H7">
        <v>178</v>
      </c>
      <c r="I7">
        <v>0</v>
      </c>
      <c r="J7">
        <v>0.8</v>
      </c>
      <c r="K7">
        <v>1</v>
      </c>
      <c r="L7" s="1">
        <v>0</v>
      </c>
      <c r="M7" s="1">
        <v>3</v>
      </c>
      <c r="N7">
        <v>0</v>
      </c>
    </row>
    <row r="8" spans="1:14" x14ac:dyDescent="0.2">
      <c r="A8">
        <v>62</v>
      </c>
      <c r="B8">
        <v>0</v>
      </c>
      <c r="C8">
        <v>4</v>
      </c>
      <c r="D8">
        <v>140</v>
      </c>
      <c r="E8">
        <v>268</v>
      </c>
      <c r="F8">
        <v>0</v>
      </c>
      <c r="G8">
        <v>2</v>
      </c>
      <c r="H8">
        <v>160</v>
      </c>
      <c r="I8">
        <v>0</v>
      </c>
      <c r="J8">
        <v>3.6</v>
      </c>
      <c r="K8">
        <v>3</v>
      </c>
      <c r="L8" s="1">
        <v>2</v>
      </c>
      <c r="M8" s="1">
        <v>3</v>
      </c>
      <c r="N8">
        <v>1</v>
      </c>
    </row>
    <row r="9" spans="1:14" x14ac:dyDescent="0.2">
      <c r="A9">
        <v>57</v>
      </c>
      <c r="B9">
        <v>0</v>
      </c>
      <c r="C9">
        <v>4</v>
      </c>
      <c r="D9">
        <v>120</v>
      </c>
      <c r="E9">
        <v>354</v>
      </c>
      <c r="F9">
        <v>0</v>
      </c>
      <c r="G9">
        <v>0</v>
      </c>
      <c r="H9">
        <v>163</v>
      </c>
      <c r="I9">
        <v>1</v>
      </c>
      <c r="J9">
        <v>0.6</v>
      </c>
      <c r="K9">
        <v>1</v>
      </c>
      <c r="L9" s="1">
        <v>0</v>
      </c>
      <c r="M9" s="1">
        <v>3</v>
      </c>
      <c r="N9">
        <v>0</v>
      </c>
    </row>
    <row r="10" spans="1:14" x14ac:dyDescent="0.2">
      <c r="A10">
        <v>63</v>
      </c>
      <c r="B10">
        <v>1</v>
      </c>
      <c r="C10">
        <v>4</v>
      </c>
      <c r="D10">
        <v>130</v>
      </c>
      <c r="E10">
        <v>254</v>
      </c>
      <c r="F10">
        <v>0</v>
      </c>
      <c r="G10">
        <v>2</v>
      </c>
      <c r="H10">
        <v>147</v>
      </c>
      <c r="I10">
        <v>0</v>
      </c>
      <c r="J10">
        <v>1.4</v>
      </c>
      <c r="K10">
        <v>2</v>
      </c>
      <c r="L10" s="1">
        <v>1</v>
      </c>
      <c r="M10" s="1">
        <v>7</v>
      </c>
      <c r="N10">
        <v>1</v>
      </c>
    </row>
    <row r="11" spans="1:14" x14ac:dyDescent="0.2">
      <c r="A11">
        <v>53</v>
      </c>
      <c r="B11">
        <v>1</v>
      </c>
      <c r="C11">
        <v>4</v>
      </c>
      <c r="D11">
        <v>140</v>
      </c>
      <c r="E11">
        <v>203</v>
      </c>
      <c r="F11">
        <v>1</v>
      </c>
      <c r="G11">
        <v>2</v>
      </c>
      <c r="H11">
        <v>155</v>
      </c>
      <c r="I11">
        <v>1</v>
      </c>
      <c r="J11">
        <v>3.1</v>
      </c>
      <c r="K11">
        <v>3</v>
      </c>
      <c r="L11" s="1">
        <v>0</v>
      </c>
      <c r="M11" s="1">
        <v>7</v>
      </c>
      <c r="N11">
        <v>1</v>
      </c>
    </row>
    <row r="12" spans="1:14" x14ac:dyDescent="0.2">
      <c r="A12">
        <v>57</v>
      </c>
      <c r="B12">
        <v>1</v>
      </c>
      <c r="C12">
        <v>4</v>
      </c>
      <c r="D12">
        <v>140</v>
      </c>
      <c r="E12">
        <v>192</v>
      </c>
      <c r="F12">
        <v>0</v>
      </c>
      <c r="G12">
        <v>0</v>
      </c>
      <c r="H12">
        <v>148</v>
      </c>
      <c r="I12">
        <v>0</v>
      </c>
      <c r="J12">
        <v>0.4</v>
      </c>
      <c r="K12">
        <v>2</v>
      </c>
      <c r="L12" s="1">
        <v>0</v>
      </c>
      <c r="M12" s="1">
        <v>6</v>
      </c>
      <c r="N12">
        <v>0</v>
      </c>
    </row>
    <row r="13" spans="1:14" x14ac:dyDescent="0.2">
      <c r="A13">
        <v>56</v>
      </c>
      <c r="B13">
        <v>0</v>
      </c>
      <c r="C13">
        <v>2</v>
      </c>
      <c r="D13">
        <v>140</v>
      </c>
      <c r="E13">
        <v>294</v>
      </c>
      <c r="F13">
        <v>0</v>
      </c>
      <c r="G13">
        <v>2</v>
      </c>
      <c r="H13">
        <v>153</v>
      </c>
      <c r="I13">
        <v>0</v>
      </c>
      <c r="J13">
        <v>1.3</v>
      </c>
      <c r="K13">
        <v>2</v>
      </c>
      <c r="L13" s="1">
        <v>0</v>
      </c>
      <c r="M13" s="1">
        <v>3</v>
      </c>
      <c r="N13">
        <v>0</v>
      </c>
    </row>
    <row r="14" spans="1:14" x14ac:dyDescent="0.2">
      <c r="A14">
        <v>56</v>
      </c>
      <c r="B14">
        <v>1</v>
      </c>
      <c r="C14">
        <v>3</v>
      </c>
      <c r="D14">
        <v>130</v>
      </c>
      <c r="E14">
        <v>256</v>
      </c>
      <c r="F14">
        <v>1</v>
      </c>
      <c r="G14">
        <v>2</v>
      </c>
      <c r="H14">
        <v>142</v>
      </c>
      <c r="I14">
        <v>1</v>
      </c>
      <c r="J14">
        <v>0.6</v>
      </c>
      <c r="K14">
        <v>2</v>
      </c>
      <c r="L14" s="1">
        <v>1</v>
      </c>
      <c r="M14" s="1">
        <v>6</v>
      </c>
      <c r="N14">
        <v>1</v>
      </c>
    </row>
    <row r="15" spans="1:14" x14ac:dyDescent="0.2">
      <c r="A15">
        <v>44</v>
      </c>
      <c r="B15">
        <v>1</v>
      </c>
      <c r="C15">
        <v>2</v>
      </c>
      <c r="D15">
        <v>120</v>
      </c>
      <c r="E15">
        <v>263</v>
      </c>
      <c r="F15">
        <v>0</v>
      </c>
      <c r="G15">
        <v>0</v>
      </c>
      <c r="H15">
        <v>173</v>
      </c>
      <c r="I15">
        <v>0</v>
      </c>
      <c r="J15">
        <v>0</v>
      </c>
      <c r="K15">
        <v>1</v>
      </c>
      <c r="L15" s="1">
        <v>0</v>
      </c>
      <c r="M15" s="1">
        <v>7</v>
      </c>
      <c r="N15">
        <v>0</v>
      </c>
    </row>
    <row r="16" spans="1:14" x14ac:dyDescent="0.2">
      <c r="A16">
        <v>52</v>
      </c>
      <c r="B16">
        <v>1</v>
      </c>
      <c r="C16">
        <v>3</v>
      </c>
      <c r="D16">
        <v>172</v>
      </c>
      <c r="E16">
        <v>199</v>
      </c>
      <c r="F16">
        <v>1</v>
      </c>
      <c r="G16">
        <v>0</v>
      </c>
      <c r="H16">
        <v>162</v>
      </c>
      <c r="I16">
        <v>0</v>
      </c>
      <c r="J16">
        <v>0.5</v>
      </c>
      <c r="K16">
        <v>1</v>
      </c>
      <c r="L16" s="1">
        <v>0</v>
      </c>
      <c r="M16" s="1">
        <v>7</v>
      </c>
      <c r="N16">
        <v>0</v>
      </c>
    </row>
    <row r="17" spans="1:14" x14ac:dyDescent="0.2">
      <c r="A17">
        <v>57</v>
      </c>
      <c r="B17">
        <v>1</v>
      </c>
      <c r="C17">
        <v>3</v>
      </c>
      <c r="D17">
        <v>150</v>
      </c>
      <c r="E17">
        <v>168</v>
      </c>
      <c r="F17">
        <v>0</v>
      </c>
      <c r="G17">
        <v>0</v>
      </c>
      <c r="H17">
        <v>174</v>
      </c>
      <c r="I17">
        <v>0</v>
      </c>
      <c r="J17">
        <v>1.6</v>
      </c>
      <c r="K17">
        <v>1</v>
      </c>
      <c r="L17" s="1">
        <v>0</v>
      </c>
      <c r="M17" s="1">
        <v>3</v>
      </c>
      <c r="N17">
        <v>0</v>
      </c>
    </row>
    <row r="18" spans="1:14" x14ac:dyDescent="0.2">
      <c r="A18">
        <v>48</v>
      </c>
      <c r="B18">
        <v>1</v>
      </c>
      <c r="C18">
        <v>2</v>
      </c>
      <c r="D18">
        <v>110</v>
      </c>
      <c r="E18">
        <v>229</v>
      </c>
      <c r="F18">
        <v>0</v>
      </c>
      <c r="G18">
        <v>0</v>
      </c>
      <c r="H18">
        <v>168</v>
      </c>
      <c r="I18">
        <v>0</v>
      </c>
      <c r="J18">
        <v>1</v>
      </c>
      <c r="K18">
        <v>3</v>
      </c>
      <c r="L18" s="1">
        <v>0</v>
      </c>
      <c r="M18" s="1">
        <v>7</v>
      </c>
      <c r="N18">
        <v>1</v>
      </c>
    </row>
    <row r="19" spans="1:14" x14ac:dyDescent="0.2">
      <c r="A19">
        <v>54</v>
      </c>
      <c r="B19">
        <v>1</v>
      </c>
      <c r="C19">
        <v>4</v>
      </c>
      <c r="D19">
        <v>140</v>
      </c>
      <c r="E19">
        <v>239</v>
      </c>
      <c r="F19">
        <v>0</v>
      </c>
      <c r="G19">
        <v>0</v>
      </c>
      <c r="H19">
        <v>160</v>
      </c>
      <c r="I19">
        <v>0</v>
      </c>
      <c r="J19">
        <v>1.2</v>
      </c>
      <c r="K19">
        <v>1</v>
      </c>
      <c r="L19" s="1">
        <v>0</v>
      </c>
      <c r="M19" s="1">
        <v>3</v>
      </c>
      <c r="N19">
        <v>0</v>
      </c>
    </row>
    <row r="20" spans="1:14" x14ac:dyDescent="0.2">
      <c r="A20">
        <v>48</v>
      </c>
      <c r="B20">
        <v>0</v>
      </c>
      <c r="C20">
        <v>3</v>
      </c>
      <c r="D20">
        <v>130</v>
      </c>
      <c r="E20">
        <v>275</v>
      </c>
      <c r="F20">
        <v>0</v>
      </c>
      <c r="G20">
        <v>0</v>
      </c>
      <c r="H20">
        <v>139</v>
      </c>
      <c r="I20">
        <v>0</v>
      </c>
      <c r="J20">
        <v>0.2</v>
      </c>
      <c r="K20">
        <v>1</v>
      </c>
      <c r="L20" s="1">
        <v>0</v>
      </c>
      <c r="M20" s="1">
        <v>3</v>
      </c>
      <c r="N20">
        <v>0</v>
      </c>
    </row>
    <row r="21" spans="1:14" x14ac:dyDescent="0.2">
      <c r="A21">
        <v>49</v>
      </c>
      <c r="B21">
        <v>1</v>
      </c>
      <c r="C21">
        <v>2</v>
      </c>
      <c r="D21">
        <v>130</v>
      </c>
      <c r="E21">
        <v>266</v>
      </c>
      <c r="F21">
        <v>0</v>
      </c>
      <c r="G21">
        <v>0</v>
      </c>
      <c r="H21">
        <v>171</v>
      </c>
      <c r="I21">
        <v>0</v>
      </c>
      <c r="J21">
        <v>0.6</v>
      </c>
      <c r="K21">
        <v>1</v>
      </c>
      <c r="L21" s="1">
        <v>0</v>
      </c>
      <c r="M21" s="1">
        <v>3</v>
      </c>
      <c r="N21">
        <v>0</v>
      </c>
    </row>
    <row r="22" spans="1:14" x14ac:dyDescent="0.2">
      <c r="A22">
        <v>64</v>
      </c>
      <c r="B22">
        <v>1</v>
      </c>
      <c r="C22">
        <v>1</v>
      </c>
      <c r="D22">
        <v>110</v>
      </c>
      <c r="E22">
        <v>211</v>
      </c>
      <c r="F22">
        <v>0</v>
      </c>
      <c r="G22">
        <v>2</v>
      </c>
      <c r="H22">
        <v>144</v>
      </c>
      <c r="I22">
        <v>1</v>
      </c>
      <c r="J22">
        <v>1.8</v>
      </c>
      <c r="K22">
        <v>2</v>
      </c>
      <c r="L22" s="1">
        <v>0</v>
      </c>
      <c r="M22" s="1">
        <v>3</v>
      </c>
      <c r="N22">
        <v>0</v>
      </c>
    </row>
    <row r="23" spans="1:14" x14ac:dyDescent="0.2">
      <c r="A23">
        <v>58</v>
      </c>
      <c r="B23">
        <v>0</v>
      </c>
      <c r="C23">
        <v>1</v>
      </c>
      <c r="D23">
        <v>150</v>
      </c>
      <c r="E23">
        <v>283</v>
      </c>
      <c r="F23">
        <v>1</v>
      </c>
      <c r="G23">
        <v>2</v>
      </c>
      <c r="H23">
        <v>162</v>
      </c>
      <c r="I23">
        <v>0</v>
      </c>
      <c r="J23">
        <v>1</v>
      </c>
      <c r="K23">
        <v>1</v>
      </c>
      <c r="L23" s="1">
        <v>0</v>
      </c>
      <c r="M23" s="1">
        <v>3</v>
      </c>
      <c r="N23">
        <v>0</v>
      </c>
    </row>
    <row r="24" spans="1:14" x14ac:dyDescent="0.2">
      <c r="A24">
        <v>58</v>
      </c>
      <c r="B24">
        <v>1</v>
      </c>
      <c r="C24">
        <v>2</v>
      </c>
      <c r="D24">
        <v>120</v>
      </c>
      <c r="E24">
        <v>284</v>
      </c>
      <c r="F24">
        <v>0</v>
      </c>
      <c r="G24">
        <v>2</v>
      </c>
      <c r="H24">
        <v>160</v>
      </c>
      <c r="I24">
        <v>0</v>
      </c>
      <c r="J24">
        <v>1.8</v>
      </c>
      <c r="K24">
        <v>2</v>
      </c>
      <c r="L24" s="1">
        <v>0</v>
      </c>
      <c r="M24" s="1">
        <v>3</v>
      </c>
      <c r="N24">
        <v>1</v>
      </c>
    </row>
    <row r="25" spans="1:14" x14ac:dyDescent="0.2">
      <c r="A25">
        <v>58</v>
      </c>
      <c r="B25">
        <v>1</v>
      </c>
      <c r="C25">
        <v>3</v>
      </c>
      <c r="D25">
        <v>132</v>
      </c>
      <c r="E25">
        <v>224</v>
      </c>
      <c r="F25">
        <v>0</v>
      </c>
      <c r="G25">
        <v>2</v>
      </c>
      <c r="H25">
        <v>173</v>
      </c>
      <c r="I25">
        <v>0</v>
      </c>
      <c r="J25">
        <v>3.2</v>
      </c>
      <c r="K25">
        <v>1</v>
      </c>
      <c r="L25" s="1">
        <v>2</v>
      </c>
      <c r="M25" s="1">
        <v>7</v>
      </c>
      <c r="N25">
        <v>1</v>
      </c>
    </row>
    <row r="26" spans="1:14" x14ac:dyDescent="0.2">
      <c r="A26">
        <v>60</v>
      </c>
      <c r="B26">
        <v>1</v>
      </c>
      <c r="C26">
        <v>4</v>
      </c>
      <c r="D26">
        <v>130</v>
      </c>
      <c r="E26">
        <v>206</v>
      </c>
      <c r="F26">
        <v>0</v>
      </c>
      <c r="G26">
        <v>2</v>
      </c>
      <c r="H26">
        <v>132</v>
      </c>
      <c r="I26">
        <v>1</v>
      </c>
      <c r="J26">
        <v>2.4</v>
      </c>
      <c r="K26">
        <v>2</v>
      </c>
      <c r="L26" s="1">
        <v>2</v>
      </c>
      <c r="M26" s="1">
        <v>7</v>
      </c>
      <c r="N26">
        <v>1</v>
      </c>
    </row>
    <row r="27" spans="1:14" x14ac:dyDescent="0.2">
      <c r="A27">
        <v>50</v>
      </c>
      <c r="B27">
        <v>0</v>
      </c>
      <c r="C27">
        <v>3</v>
      </c>
      <c r="D27">
        <v>120</v>
      </c>
      <c r="E27">
        <v>219</v>
      </c>
      <c r="F27">
        <v>0</v>
      </c>
      <c r="G27">
        <v>0</v>
      </c>
      <c r="H27">
        <v>158</v>
      </c>
      <c r="I27">
        <v>0</v>
      </c>
      <c r="J27">
        <v>1.6</v>
      </c>
      <c r="K27">
        <v>2</v>
      </c>
      <c r="L27" s="1">
        <v>0</v>
      </c>
      <c r="M27" s="1">
        <v>3</v>
      </c>
      <c r="N27">
        <v>0</v>
      </c>
    </row>
    <row r="28" spans="1:14" x14ac:dyDescent="0.2">
      <c r="A28">
        <v>58</v>
      </c>
      <c r="B28">
        <v>0</v>
      </c>
      <c r="C28">
        <v>3</v>
      </c>
      <c r="D28">
        <v>120</v>
      </c>
      <c r="E28">
        <v>340</v>
      </c>
      <c r="F28">
        <v>0</v>
      </c>
      <c r="G28">
        <v>0</v>
      </c>
      <c r="H28">
        <v>172</v>
      </c>
      <c r="I28">
        <v>0</v>
      </c>
      <c r="J28">
        <v>0</v>
      </c>
      <c r="K28">
        <v>1</v>
      </c>
      <c r="L28" s="1">
        <v>0</v>
      </c>
      <c r="M28" s="1">
        <v>3</v>
      </c>
      <c r="N28">
        <v>0</v>
      </c>
    </row>
    <row r="29" spans="1:14" x14ac:dyDescent="0.2">
      <c r="A29">
        <v>66</v>
      </c>
      <c r="B29">
        <v>0</v>
      </c>
      <c r="C29">
        <v>1</v>
      </c>
      <c r="D29">
        <v>150</v>
      </c>
      <c r="E29">
        <v>226</v>
      </c>
      <c r="F29">
        <v>0</v>
      </c>
      <c r="G29">
        <v>0</v>
      </c>
      <c r="H29">
        <v>114</v>
      </c>
      <c r="I29">
        <v>0</v>
      </c>
      <c r="J29">
        <v>2.6</v>
      </c>
      <c r="K29">
        <v>3</v>
      </c>
      <c r="L29" s="1">
        <v>0</v>
      </c>
      <c r="M29" s="1">
        <v>3</v>
      </c>
      <c r="N29">
        <v>0</v>
      </c>
    </row>
    <row r="30" spans="1:14" x14ac:dyDescent="0.2">
      <c r="A30">
        <v>43</v>
      </c>
      <c r="B30">
        <v>1</v>
      </c>
      <c r="C30">
        <v>4</v>
      </c>
      <c r="D30">
        <v>150</v>
      </c>
      <c r="E30">
        <v>247</v>
      </c>
      <c r="F30">
        <v>0</v>
      </c>
      <c r="G30">
        <v>0</v>
      </c>
      <c r="H30">
        <v>171</v>
      </c>
      <c r="I30">
        <v>0</v>
      </c>
      <c r="J30">
        <v>1.5</v>
      </c>
      <c r="K30">
        <v>1</v>
      </c>
      <c r="L30" s="1">
        <v>0</v>
      </c>
      <c r="M30" s="1">
        <v>3</v>
      </c>
      <c r="N30">
        <v>0</v>
      </c>
    </row>
    <row r="31" spans="1:14" x14ac:dyDescent="0.2">
      <c r="A31">
        <v>40</v>
      </c>
      <c r="B31">
        <v>1</v>
      </c>
      <c r="C31">
        <v>4</v>
      </c>
      <c r="D31">
        <v>110</v>
      </c>
      <c r="E31">
        <v>167</v>
      </c>
      <c r="F31">
        <v>0</v>
      </c>
      <c r="G31">
        <v>2</v>
      </c>
      <c r="H31">
        <v>114</v>
      </c>
      <c r="I31">
        <v>1</v>
      </c>
      <c r="J31">
        <v>2</v>
      </c>
      <c r="K31">
        <v>2</v>
      </c>
      <c r="L31" s="1">
        <v>0</v>
      </c>
      <c r="M31" s="1">
        <v>7</v>
      </c>
      <c r="N31">
        <v>1</v>
      </c>
    </row>
    <row r="32" spans="1:14" x14ac:dyDescent="0.2">
      <c r="A32">
        <v>69</v>
      </c>
      <c r="B32">
        <v>0</v>
      </c>
      <c r="C32">
        <v>1</v>
      </c>
      <c r="D32">
        <v>140</v>
      </c>
      <c r="E32">
        <v>239</v>
      </c>
      <c r="F32">
        <v>0</v>
      </c>
      <c r="G32">
        <v>0</v>
      </c>
      <c r="H32">
        <v>151</v>
      </c>
      <c r="I32">
        <v>0</v>
      </c>
      <c r="J32">
        <v>1.8</v>
      </c>
      <c r="K32">
        <v>1</v>
      </c>
      <c r="L32" s="1">
        <v>2</v>
      </c>
      <c r="M32" s="1">
        <v>3</v>
      </c>
      <c r="N32">
        <v>0</v>
      </c>
    </row>
    <row r="33" spans="1:14" x14ac:dyDescent="0.2">
      <c r="A33">
        <v>60</v>
      </c>
      <c r="B33">
        <v>1</v>
      </c>
      <c r="C33">
        <v>4</v>
      </c>
      <c r="D33">
        <v>117</v>
      </c>
      <c r="E33">
        <v>230</v>
      </c>
      <c r="F33">
        <v>1</v>
      </c>
      <c r="G33">
        <v>0</v>
      </c>
      <c r="H33">
        <v>160</v>
      </c>
      <c r="I33">
        <v>1</v>
      </c>
      <c r="J33">
        <v>1.4</v>
      </c>
      <c r="K33">
        <v>1</v>
      </c>
      <c r="L33" s="1">
        <v>2</v>
      </c>
      <c r="M33" s="1">
        <v>7</v>
      </c>
      <c r="N33">
        <v>1</v>
      </c>
    </row>
    <row r="34" spans="1:14" x14ac:dyDescent="0.2">
      <c r="A34">
        <v>64</v>
      </c>
      <c r="B34">
        <v>1</v>
      </c>
      <c r="C34">
        <v>3</v>
      </c>
      <c r="D34">
        <v>140</v>
      </c>
      <c r="E34">
        <v>335</v>
      </c>
      <c r="F34">
        <v>0</v>
      </c>
      <c r="G34">
        <v>0</v>
      </c>
      <c r="H34">
        <v>158</v>
      </c>
      <c r="I34">
        <v>0</v>
      </c>
      <c r="J34">
        <v>0</v>
      </c>
      <c r="K34">
        <v>1</v>
      </c>
      <c r="L34" s="1">
        <v>0</v>
      </c>
      <c r="M34" s="1">
        <v>3</v>
      </c>
      <c r="N34">
        <v>1</v>
      </c>
    </row>
    <row r="35" spans="1:14" x14ac:dyDescent="0.2">
      <c r="A35">
        <v>59</v>
      </c>
      <c r="B35">
        <v>1</v>
      </c>
      <c r="C35">
        <v>4</v>
      </c>
      <c r="D35">
        <v>135</v>
      </c>
      <c r="E35">
        <v>234</v>
      </c>
      <c r="F35">
        <v>0</v>
      </c>
      <c r="G35">
        <v>0</v>
      </c>
      <c r="H35">
        <v>161</v>
      </c>
      <c r="I35">
        <v>0</v>
      </c>
      <c r="J35">
        <v>0.5</v>
      </c>
      <c r="K35">
        <v>2</v>
      </c>
      <c r="L35" s="1">
        <v>0</v>
      </c>
      <c r="M35" s="1">
        <v>7</v>
      </c>
      <c r="N35">
        <v>0</v>
      </c>
    </row>
    <row r="36" spans="1:14" x14ac:dyDescent="0.2">
      <c r="A36">
        <v>44</v>
      </c>
      <c r="B36">
        <v>1</v>
      </c>
      <c r="C36">
        <v>3</v>
      </c>
      <c r="D36">
        <v>130</v>
      </c>
      <c r="E36">
        <v>233</v>
      </c>
      <c r="F36">
        <v>0</v>
      </c>
      <c r="G36">
        <v>0</v>
      </c>
      <c r="H36">
        <v>179</v>
      </c>
      <c r="I36">
        <v>1</v>
      </c>
      <c r="J36">
        <v>0.4</v>
      </c>
      <c r="K36">
        <v>1</v>
      </c>
      <c r="L36" s="1">
        <v>0</v>
      </c>
      <c r="M36" s="1">
        <v>3</v>
      </c>
      <c r="N36">
        <v>0</v>
      </c>
    </row>
    <row r="37" spans="1:14" x14ac:dyDescent="0.2">
      <c r="A37">
        <v>42</v>
      </c>
      <c r="B37">
        <v>1</v>
      </c>
      <c r="C37">
        <v>4</v>
      </c>
      <c r="D37">
        <v>140</v>
      </c>
      <c r="E37">
        <v>226</v>
      </c>
      <c r="F37">
        <v>0</v>
      </c>
      <c r="G37">
        <v>0</v>
      </c>
      <c r="H37">
        <v>178</v>
      </c>
      <c r="I37">
        <v>0</v>
      </c>
      <c r="J37">
        <v>0</v>
      </c>
      <c r="K37">
        <v>1</v>
      </c>
      <c r="L37" s="1">
        <v>0</v>
      </c>
      <c r="M37" s="1">
        <v>3</v>
      </c>
      <c r="N37">
        <v>0</v>
      </c>
    </row>
    <row r="38" spans="1:14" x14ac:dyDescent="0.2">
      <c r="A38">
        <v>43</v>
      </c>
      <c r="B38">
        <v>1</v>
      </c>
      <c r="C38">
        <v>4</v>
      </c>
      <c r="D38">
        <v>120</v>
      </c>
      <c r="E38">
        <v>177</v>
      </c>
      <c r="F38">
        <v>0</v>
      </c>
      <c r="G38">
        <v>2</v>
      </c>
      <c r="H38">
        <v>120</v>
      </c>
      <c r="I38">
        <v>1</v>
      </c>
      <c r="J38">
        <v>2.5</v>
      </c>
      <c r="K38">
        <v>2</v>
      </c>
      <c r="L38" s="1">
        <v>0</v>
      </c>
      <c r="M38" s="1">
        <v>7</v>
      </c>
      <c r="N38">
        <v>1</v>
      </c>
    </row>
    <row r="39" spans="1:14" x14ac:dyDescent="0.2">
      <c r="A39">
        <v>57</v>
      </c>
      <c r="B39">
        <v>1</v>
      </c>
      <c r="C39">
        <v>4</v>
      </c>
      <c r="D39">
        <v>150</v>
      </c>
      <c r="E39">
        <v>276</v>
      </c>
      <c r="F39">
        <v>0</v>
      </c>
      <c r="G39">
        <v>2</v>
      </c>
      <c r="H39">
        <v>112</v>
      </c>
      <c r="I39">
        <v>1</v>
      </c>
      <c r="J39">
        <v>0.6</v>
      </c>
      <c r="K39">
        <v>2</v>
      </c>
      <c r="L39" s="1">
        <v>1</v>
      </c>
      <c r="M39" s="1">
        <v>6</v>
      </c>
      <c r="N39">
        <v>1</v>
      </c>
    </row>
    <row r="40" spans="1:14" x14ac:dyDescent="0.2">
      <c r="A40">
        <v>55</v>
      </c>
      <c r="B40">
        <v>1</v>
      </c>
      <c r="C40">
        <v>4</v>
      </c>
      <c r="D40">
        <v>132</v>
      </c>
      <c r="E40">
        <v>353</v>
      </c>
      <c r="F40">
        <v>0</v>
      </c>
      <c r="G40">
        <v>0</v>
      </c>
      <c r="H40">
        <v>132</v>
      </c>
      <c r="I40">
        <v>1</v>
      </c>
      <c r="J40">
        <v>1.2</v>
      </c>
      <c r="K40">
        <v>2</v>
      </c>
      <c r="L40" s="1">
        <v>1</v>
      </c>
      <c r="M40" s="1">
        <v>7</v>
      </c>
      <c r="N40">
        <v>1</v>
      </c>
    </row>
    <row r="41" spans="1:14" x14ac:dyDescent="0.2">
      <c r="A41">
        <v>61</v>
      </c>
      <c r="B41">
        <v>1</v>
      </c>
      <c r="C41">
        <v>3</v>
      </c>
      <c r="D41">
        <v>150</v>
      </c>
      <c r="E41">
        <v>243</v>
      </c>
      <c r="F41">
        <v>1</v>
      </c>
      <c r="G41">
        <v>0</v>
      </c>
      <c r="H41">
        <v>137</v>
      </c>
      <c r="I41">
        <v>1</v>
      </c>
      <c r="J41">
        <v>1</v>
      </c>
      <c r="K41">
        <v>2</v>
      </c>
      <c r="L41" s="1">
        <v>0</v>
      </c>
      <c r="M41" s="1">
        <v>3</v>
      </c>
      <c r="N41">
        <v>0</v>
      </c>
    </row>
    <row r="42" spans="1:14" x14ac:dyDescent="0.2">
      <c r="A42">
        <v>65</v>
      </c>
      <c r="B42">
        <v>0</v>
      </c>
      <c r="C42">
        <v>4</v>
      </c>
      <c r="D42">
        <v>150</v>
      </c>
      <c r="E42">
        <v>225</v>
      </c>
      <c r="F42">
        <v>0</v>
      </c>
      <c r="G42">
        <v>2</v>
      </c>
      <c r="H42">
        <v>114</v>
      </c>
      <c r="I42">
        <v>0</v>
      </c>
      <c r="J42">
        <v>1</v>
      </c>
      <c r="K42">
        <v>2</v>
      </c>
      <c r="L42" s="1">
        <v>3</v>
      </c>
      <c r="M42" s="1">
        <v>7</v>
      </c>
      <c r="N42">
        <v>1</v>
      </c>
    </row>
    <row r="43" spans="1:14" x14ac:dyDescent="0.2">
      <c r="A43">
        <v>40</v>
      </c>
      <c r="B43">
        <v>1</v>
      </c>
      <c r="C43">
        <v>1</v>
      </c>
      <c r="D43">
        <v>140</v>
      </c>
      <c r="E43">
        <v>199</v>
      </c>
      <c r="F43">
        <v>0</v>
      </c>
      <c r="G43">
        <v>0</v>
      </c>
      <c r="H43">
        <v>178</v>
      </c>
      <c r="I43">
        <v>1</v>
      </c>
      <c r="J43">
        <v>1.4</v>
      </c>
      <c r="K43">
        <v>1</v>
      </c>
      <c r="L43" s="1">
        <v>0</v>
      </c>
      <c r="M43" s="1">
        <v>7</v>
      </c>
      <c r="N43">
        <v>0</v>
      </c>
    </row>
    <row r="44" spans="1:14" x14ac:dyDescent="0.2">
      <c r="A44">
        <v>71</v>
      </c>
      <c r="B44">
        <v>0</v>
      </c>
      <c r="C44">
        <v>2</v>
      </c>
      <c r="D44">
        <v>160</v>
      </c>
      <c r="E44">
        <v>302</v>
      </c>
      <c r="F44">
        <v>0</v>
      </c>
      <c r="G44">
        <v>0</v>
      </c>
      <c r="H44">
        <v>162</v>
      </c>
      <c r="I44">
        <v>0</v>
      </c>
      <c r="J44">
        <v>0.4</v>
      </c>
      <c r="K44">
        <v>1</v>
      </c>
      <c r="L44" s="1">
        <v>2</v>
      </c>
      <c r="M44" s="1">
        <v>3</v>
      </c>
      <c r="N44">
        <v>0</v>
      </c>
    </row>
    <row r="45" spans="1:14" x14ac:dyDescent="0.2">
      <c r="A45">
        <v>59</v>
      </c>
      <c r="B45">
        <v>1</v>
      </c>
      <c r="C45">
        <v>3</v>
      </c>
      <c r="D45">
        <v>150</v>
      </c>
      <c r="E45">
        <v>212</v>
      </c>
      <c r="F45">
        <v>1</v>
      </c>
      <c r="G45">
        <v>0</v>
      </c>
      <c r="H45">
        <v>157</v>
      </c>
      <c r="I45">
        <v>0</v>
      </c>
      <c r="J45">
        <v>1.6</v>
      </c>
      <c r="K45">
        <v>1</v>
      </c>
      <c r="L45" s="1">
        <v>0</v>
      </c>
      <c r="M45" s="1">
        <v>3</v>
      </c>
      <c r="N45">
        <v>0</v>
      </c>
    </row>
    <row r="46" spans="1:14" x14ac:dyDescent="0.2">
      <c r="A46">
        <v>61</v>
      </c>
      <c r="B46">
        <v>0</v>
      </c>
      <c r="C46">
        <v>4</v>
      </c>
      <c r="D46">
        <v>130</v>
      </c>
      <c r="E46">
        <v>330</v>
      </c>
      <c r="F46">
        <v>0</v>
      </c>
      <c r="G46">
        <v>2</v>
      </c>
      <c r="H46">
        <v>169</v>
      </c>
      <c r="I46">
        <v>0</v>
      </c>
      <c r="J46">
        <v>0</v>
      </c>
      <c r="K46">
        <v>1</v>
      </c>
      <c r="L46" s="1">
        <v>0</v>
      </c>
      <c r="M46" s="1">
        <v>3</v>
      </c>
      <c r="N46">
        <v>1</v>
      </c>
    </row>
    <row r="47" spans="1:14" x14ac:dyDescent="0.2">
      <c r="A47">
        <v>58</v>
      </c>
      <c r="B47">
        <v>1</v>
      </c>
      <c r="C47">
        <v>3</v>
      </c>
      <c r="D47">
        <v>112</v>
      </c>
      <c r="E47">
        <v>230</v>
      </c>
      <c r="F47">
        <v>0</v>
      </c>
      <c r="G47">
        <v>2</v>
      </c>
      <c r="H47">
        <v>165</v>
      </c>
      <c r="I47">
        <v>0</v>
      </c>
      <c r="J47">
        <v>2.5</v>
      </c>
      <c r="K47">
        <v>2</v>
      </c>
      <c r="L47" s="1">
        <v>1</v>
      </c>
      <c r="M47" s="1">
        <v>7</v>
      </c>
      <c r="N47">
        <v>1</v>
      </c>
    </row>
    <row r="48" spans="1:14" x14ac:dyDescent="0.2">
      <c r="A48">
        <v>51</v>
      </c>
      <c r="B48">
        <v>1</v>
      </c>
      <c r="C48">
        <v>3</v>
      </c>
      <c r="D48">
        <v>110</v>
      </c>
      <c r="E48">
        <v>175</v>
      </c>
      <c r="F48">
        <v>0</v>
      </c>
      <c r="G48">
        <v>0</v>
      </c>
      <c r="H48">
        <v>123</v>
      </c>
      <c r="I48">
        <v>0</v>
      </c>
      <c r="J48">
        <v>0.6</v>
      </c>
      <c r="K48">
        <v>1</v>
      </c>
      <c r="L48" s="1">
        <v>0</v>
      </c>
      <c r="M48" s="1">
        <v>3</v>
      </c>
      <c r="N48">
        <v>0</v>
      </c>
    </row>
    <row r="49" spans="1:14" x14ac:dyDescent="0.2">
      <c r="A49">
        <v>50</v>
      </c>
      <c r="B49">
        <v>1</v>
      </c>
      <c r="C49">
        <v>4</v>
      </c>
      <c r="D49">
        <v>150</v>
      </c>
      <c r="E49">
        <v>243</v>
      </c>
      <c r="F49">
        <v>0</v>
      </c>
      <c r="G49">
        <v>2</v>
      </c>
      <c r="H49">
        <v>128</v>
      </c>
      <c r="I49">
        <v>0</v>
      </c>
      <c r="J49">
        <v>2.6</v>
      </c>
      <c r="K49">
        <v>2</v>
      </c>
      <c r="L49" s="1">
        <v>0</v>
      </c>
      <c r="M49" s="1">
        <v>7</v>
      </c>
      <c r="N49">
        <v>1</v>
      </c>
    </row>
    <row r="50" spans="1:14" x14ac:dyDescent="0.2">
      <c r="A50">
        <v>65</v>
      </c>
      <c r="B50">
        <v>0</v>
      </c>
      <c r="C50">
        <v>3</v>
      </c>
      <c r="D50">
        <v>140</v>
      </c>
      <c r="E50">
        <v>417</v>
      </c>
      <c r="F50">
        <v>1</v>
      </c>
      <c r="G50">
        <v>2</v>
      </c>
      <c r="H50">
        <v>157</v>
      </c>
      <c r="I50">
        <v>0</v>
      </c>
      <c r="J50">
        <v>0.8</v>
      </c>
      <c r="K50">
        <v>1</v>
      </c>
      <c r="L50" s="1">
        <v>1</v>
      </c>
      <c r="M50" s="1">
        <v>3</v>
      </c>
      <c r="N50">
        <v>0</v>
      </c>
    </row>
    <row r="51" spans="1:14" x14ac:dyDescent="0.2">
      <c r="A51">
        <v>53</v>
      </c>
      <c r="B51">
        <v>1</v>
      </c>
      <c r="C51">
        <v>3</v>
      </c>
      <c r="D51">
        <v>130</v>
      </c>
      <c r="E51">
        <v>197</v>
      </c>
      <c r="F51">
        <v>1</v>
      </c>
      <c r="G51">
        <v>2</v>
      </c>
      <c r="H51">
        <v>152</v>
      </c>
      <c r="I51">
        <v>0</v>
      </c>
      <c r="J51">
        <v>1.2</v>
      </c>
      <c r="K51">
        <v>3</v>
      </c>
      <c r="L51" s="1">
        <v>0</v>
      </c>
      <c r="M51" s="1">
        <v>3</v>
      </c>
      <c r="N51">
        <v>0</v>
      </c>
    </row>
    <row r="52" spans="1:14" x14ac:dyDescent="0.2">
      <c r="A52">
        <v>41</v>
      </c>
      <c r="B52">
        <v>0</v>
      </c>
      <c r="C52">
        <v>2</v>
      </c>
      <c r="D52">
        <v>105</v>
      </c>
      <c r="E52">
        <v>198</v>
      </c>
      <c r="F52">
        <v>0</v>
      </c>
      <c r="G52">
        <v>0</v>
      </c>
      <c r="H52">
        <v>168</v>
      </c>
      <c r="I52">
        <v>0</v>
      </c>
      <c r="J52">
        <v>0</v>
      </c>
      <c r="K52">
        <v>1</v>
      </c>
      <c r="L52" s="1">
        <v>1</v>
      </c>
      <c r="M52" s="1">
        <v>3</v>
      </c>
      <c r="N52">
        <v>0</v>
      </c>
    </row>
    <row r="53" spans="1:14" x14ac:dyDescent="0.2">
      <c r="A53">
        <v>65</v>
      </c>
      <c r="B53">
        <v>1</v>
      </c>
      <c r="C53">
        <v>4</v>
      </c>
      <c r="D53">
        <v>120</v>
      </c>
      <c r="E53">
        <v>177</v>
      </c>
      <c r="F53">
        <v>0</v>
      </c>
      <c r="G53">
        <v>0</v>
      </c>
      <c r="H53">
        <v>140</v>
      </c>
      <c r="I53">
        <v>0</v>
      </c>
      <c r="J53">
        <v>0.4</v>
      </c>
      <c r="K53">
        <v>1</v>
      </c>
      <c r="L53" s="1">
        <v>0</v>
      </c>
      <c r="M53" s="1">
        <v>7</v>
      </c>
      <c r="N53">
        <v>0</v>
      </c>
    </row>
    <row r="54" spans="1:14" x14ac:dyDescent="0.2">
      <c r="A54">
        <v>44</v>
      </c>
      <c r="B54">
        <v>1</v>
      </c>
      <c r="C54">
        <v>4</v>
      </c>
      <c r="D54">
        <v>112</v>
      </c>
      <c r="E54">
        <v>290</v>
      </c>
      <c r="F54">
        <v>0</v>
      </c>
      <c r="G54">
        <v>2</v>
      </c>
      <c r="H54">
        <v>153</v>
      </c>
      <c r="I54">
        <v>0</v>
      </c>
      <c r="J54">
        <v>0</v>
      </c>
      <c r="K54">
        <v>1</v>
      </c>
      <c r="L54" s="1">
        <v>1</v>
      </c>
      <c r="M54" s="1">
        <v>3</v>
      </c>
      <c r="N54">
        <v>1</v>
      </c>
    </row>
    <row r="55" spans="1:14" x14ac:dyDescent="0.2">
      <c r="A55">
        <v>44</v>
      </c>
      <c r="B55">
        <v>1</v>
      </c>
      <c r="C55">
        <v>2</v>
      </c>
      <c r="D55">
        <v>130</v>
      </c>
      <c r="E55">
        <v>219</v>
      </c>
      <c r="F55">
        <v>0</v>
      </c>
      <c r="G55">
        <v>2</v>
      </c>
      <c r="H55">
        <v>188</v>
      </c>
      <c r="I55">
        <v>0</v>
      </c>
      <c r="J55">
        <v>0</v>
      </c>
      <c r="K55">
        <v>1</v>
      </c>
      <c r="L55" s="1">
        <v>0</v>
      </c>
      <c r="M55" s="1">
        <v>3</v>
      </c>
      <c r="N55">
        <v>0</v>
      </c>
    </row>
    <row r="56" spans="1:14" x14ac:dyDescent="0.2">
      <c r="A56">
        <v>60</v>
      </c>
      <c r="B56">
        <v>1</v>
      </c>
      <c r="C56">
        <v>4</v>
      </c>
      <c r="D56">
        <v>130</v>
      </c>
      <c r="E56">
        <v>253</v>
      </c>
      <c r="F56">
        <v>0</v>
      </c>
      <c r="G56">
        <v>0</v>
      </c>
      <c r="H56">
        <v>144</v>
      </c>
      <c r="I56">
        <v>1</v>
      </c>
      <c r="J56">
        <v>1.4</v>
      </c>
      <c r="K56">
        <v>1</v>
      </c>
      <c r="L56" s="1">
        <v>1</v>
      </c>
      <c r="M56" s="1">
        <v>7</v>
      </c>
      <c r="N56">
        <v>1</v>
      </c>
    </row>
    <row r="57" spans="1:14" x14ac:dyDescent="0.2">
      <c r="A57">
        <v>54</v>
      </c>
      <c r="B57">
        <v>1</v>
      </c>
      <c r="C57">
        <v>4</v>
      </c>
      <c r="D57">
        <v>124</v>
      </c>
      <c r="E57">
        <v>266</v>
      </c>
      <c r="F57">
        <v>0</v>
      </c>
      <c r="G57">
        <v>2</v>
      </c>
      <c r="H57">
        <v>109</v>
      </c>
      <c r="I57">
        <v>1</v>
      </c>
      <c r="J57">
        <v>2.2000000000000002</v>
      </c>
      <c r="K57">
        <v>2</v>
      </c>
      <c r="L57" s="1">
        <v>1</v>
      </c>
      <c r="M57" s="1">
        <v>7</v>
      </c>
      <c r="N57">
        <v>1</v>
      </c>
    </row>
    <row r="58" spans="1:14" x14ac:dyDescent="0.2">
      <c r="A58">
        <v>50</v>
      </c>
      <c r="B58">
        <v>1</v>
      </c>
      <c r="C58">
        <v>3</v>
      </c>
      <c r="D58">
        <v>140</v>
      </c>
      <c r="E58">
        <v>233</v>
      </c>
      <c r="F58">
        <v>0</v>
      </c>
      <c r="G58">
        <v>0</v>
      </c>
      <c r="H58">
        <v>163</v>
      </c>
      <c r="I58">
        <v>0</v>
      </c>
      <c r="J58">
        <v>0.6</v>
      </c>
      <c r="K58">
        <v>2</v>
      </c>
      <c r="L58" s="1">
        <v>1</v>
      </c>
      <c r="M58" s="1">
        <v>7</v>
      </c>
      <c r="N58">
        <v>1</v>
      </c>
    </row>
    <row r="59" spans="1:14" x14ac:dyDescent="0.2">
      <c r="A59">
        <v>41</v>
      </c>
      <c r="B59">
        <v>1</v>
      </c>
      <c r="C59">
        <v>4</v>
      </c>
      <c r="D59">
        <v>110</v>
      </c>
      <c r="E59">
        <v>172</v>
      </c>
      <c r="F59">
        <v>0</v>
      </c>
      <c r="G59">
        <v>2</v>
      </c>
      <c r="H59">
        <v>158</v>
      </c>
      <c r="I59">
        <v>0</v>
      </c>
      <c r="J59">
        <v>0</v>
      </c>
      <c r="K59">
        <v>1</v>
      </c>
      <c r="L59" s="1">
        <v>0</v>
      </c>
      <c r="M59" s="1">
        <v>7</v>
      </c>
      <c r="N59">
        <v>1</v>
      </c>
    </row>
    <row r="60" spans="1:14" x14ac:dyDescent="0.2">
      <c r="A60">
        <v>54</v>
      </c>
      <c r="B60">
        <v>1</v>
      </c>
      <c r="C60">
        <v>3</v>
      </c>
      <c r="D60">
        <v>125</v>
      </c>
      <c r="E60">
        <v>273</v>
      </c>
      <c r="F60">
        <v>0</v>
      </c>
      <c r="G60">
        <v>2</v>
      </c>
      <c r="H60">
        <v>152</v>
      </c>
      <c r="I60">
        <v>0</v>
      </c>
      <c r="J60">
        <v>0.5</v>
      </c>
      <c r="K60">
        <v>3</v>
      </c>
      <c r="L60" s="1">
        <v>1</v>
      </c>
      <c r="M60" s="1">
        <v>3</v>
      </c>
      <c r="N60">
        <v>0</v>
      </c>
    </row>
    <row r="61" spans="1:14" x14ac:dyDescent="0.2">
      <c r="A61">
        <v>51</v>
      </c>
      <c r="B61">
        <v>1</v>
      </c>
      <c r="C61">
        <v>1</v>
      </c>
      <c r="D61">
        <v>125</v>
      </c>
      <c r="E61">
        <v>213</v>
      </c>
      <c r="F61">
        <v>0</v>
      </c>
      <c r="G61">
        <v>2</v>
      </c>
      <c r="H61">
        <v>125</v>
      </c>
      <c r="I61">
        <v>1</v>
      </c>
      <c r="J61">
        <v>1.4</v>
      </c>
      <c r="K61">
        <v>1</v>
      </c>
      <c r="L61" s="1">
        <v>1</v>
      </c>
      <c r="M61" s="1">
        <v>3</v>
      </c>
      <c r="N61">
        <v>0</v>
      </c>
    </row>
    <row r="62" spans="1:14" x14ac:dyDescent="0.2">
      <c r="A62">
        <v>51</v>
      </c>
      <c r="B62">
        <v>0</v>
      </c>
      <c r="C62">
        <v>4</v>
      </c>
      <c r="D62">
        <v>130</v>
      </c>
      <c r="E62">
        <v>305</v>
      </c>
      <c r="F62">
        <v>0</v>
      </c>
      <c r="G62">
        <v>0</v>
      </c>
      <c r="H62">
        <v>142</v>
      </c>
      <c r="I62">
        <v>1</v>
      </c>
      <c r="J62">
        <v>1.2</v>
      </c>
      <c r="K62">
        <v>2</v>
      </c>
      <c r="L62" s="1">
        <v>0</v>
      </c>
      <c r="M62" s="1">
        <v>7</v>
      </c>
      <c r="N62">
        <v>1</v>
      </c>
    </row>
    <row r="63" spans="1:14" x14ac:dyDescent="0.2">
      <c r="A63">
        <v>46</v>
      </c>
      <c r="B63">
        <v>0</v>
      </c>
      <c r="C63">
        <v>3</v>
      </c>
      <c r="D63">
        <v>142</v>
      </c>
      <c r="E63">
        <v>177</v>
      </c>
      <c r="F63">
        <v>0</v>
      </c>
      <c r="G63">
        <v>2</v>
      </c>
      <c r="H63">
        <v>160</v>
      </c>
      <c r="I63">
        <v>1</v>
      </c>
      <c r="J63">
        <v>1.4</v>
      </c>
      <c r="K63">
        <v>3</v>
      </c>
      <c r="L63" s="1">
        <v>0</v>
      </c>
      <c r="M63" s="1">
        <v>3</v>
      </c>
      <c r="N63">
        <v>0</v>
      </c>
    </row>
    <row r="64" spans="1:14" x14ac:dyDescent="0.2">
      <c r="A64">
        <v>58</v>
      </c>
      <c r="B64">
        <v>1</v>
      </c>
      <c r="C64">
        <v>4</v>
      </c>
      <c r="D64">
        <v>128</v>
      </c>
      <c r="E64">
        <v>216</v>
      </c>
      <c r="F64">
        <v>0</v>
      </c>
      <c r="G64">
        <v>2</v>
      </c>
      <c r="H64">
        <v>131</v>
      </c>
      <c r="I64">
        <v>1</v>
      </c>
      <c r="J64">
        <v>2.2000000000000002</v>
      </c>
      <c r="K64">
        <v>2</v>
      </c>
      <c r="L64" s="1">
        <v>3</v>
      </c>
      <c r="M64" s="1">
        <v>7</v>
      </c>
      <c r="N64">
        <v>1</v>
      </c>
    </row>
    <row r="65" spans="1:14" x14ac:dyDescent="0.2">
      <c r="A65">
        <v>54</v>
      </c>
      <c r="B65">
        <v>0</v>
      </c>
      <c r="C65">
        <v>3</v>
      </c>
      <c r="D65">
        <v>135</v>
      </c>
      <c r="E65">
        <v>304</v>
      </c>
      <c r="F65">
        <v>1</v>
      </c>
      <c r="G65">
        <v>0</v>
      </c>
      <c r="H65">
        <v>170</v>
      </c>
      <c r="I65">
        <v>0</v>
      </c>
      <c r="J65">
        <v>0</v>
      </c>
      <c r="K65">
        <v>1</v>
      </c>
      <c r="L65" s="1">
        <v>0</v>
      </c>
      <c r="M65" s="1">
        <v>3</v>
      </c>
      <c r="N65">
        <v>0</v>
      </c>
    </row>
    <row r="66" spans="1:14" x14ac:dyDescent="0.2">
      <c r="A66">
        <v>54</v>
      </c>
      <c r="B66">
        <v>1</v>
      </c>
      <c r="C66">
        <v>4</v>
      </c>
      <c r="D66">
        <v>120</v>
      </c>
      <c r="E66">
        <v>188</v>
      </c>
      <c r="F66">
        <v>0</v>
      </c>
      <c r="G66">
        <v>0</v>
      </c>
      <c r="H66">
        <v>113</v>
      </c>
      <c r="I66">
        <v>0</v>
      </c>
      <c r="J66">
        <v>1.4</v>
      </c>
      <c r="K66">
        <v>2</v>
      </c>
      <c r="L66" s="1">
        <v>1</v>
      </c>
      <c r="M66" s="1">
        <v>7</v>
      </c>
      <c r="N66">
        <v>1</v>
      </c>
    </row>
    <row r="67" spans="1:14" x14ac:dyDescent="0.2">
      <c r="A67">
        <v>60</v>
      </c>
      <c r="B67">
        <v>1</v>
      </c>
      <c r="C67">
        <v>4</v>
      </c>
      <c r="D67">
        <v>145</v>
      </c>
      <c r="E67">
        <v>282</v>
      </c>
      <c r="F67">
        <v>0</v>
      </c>
      <c r="G67">
        <v>2</v>
      </c>
      <c r="H67">
        <v>142</v>
      </c>
      <c r="I67">
        <v>1</v>
      </c>
      <c r="J67">
        <v>2.8</v>
      </c>
      <c r="K67">
        <v>2</v>
      </c>
      <c r="L67" s="1">
        <v>2</v>
      </c>
      <c r="M67" s="1">
        <v>7</v>
      </c>
      <c r="N67">
        <v>1</v>
      </c>
    </row>
    <row r="68" spans="1:14" x14ac:dyDescent="0.2">
      <c r="A68">
        <v>60</v>
      </c>
      <c r="B68">
        <v>1</v>
      </c>
      <c r="C68">
        <v>3</v>
      </c>
      <c r="D68">
        <v>140</v>
      </c>
      <c r="E68">
        <v>185</v>
      </c>
      <c r="F68">
        <v>0</v>
      </c>
      <c r="G68">
        <v>2</v>
      </c>
      <c r="H68">
        <v>155</v>
      </c>
      <c r="I68">
        <v>0</v>
      </c>
      <c r="J68">
        <v>3</v>
      </c>
      <c r="K68">
        <v>2</v>
      </c>
      <c r="L68" s="1">
        <v>0</v>
      </c>
      <c r="M68" s="1">
        <v>3</v>
      </c>
      <c r="N68">
        <v>1</v>
      </c>
    </row>
    <row r="69" spans="1:14" x14ac:dyDescent="0.2">
      <c r="A69">
        <v>54</v>
      </c>
      <c r="B69">
        <v>1</v>
      </c>
      <c r="C69">
        <v>3</v>
      </c>
      <c r="D69">
        <v>150</v>
      </c>
      <c r="E69">
        <v>232</v>
      </c>
      <c r="F69">
        <v>0</v>
      </c>
      <c r="G69">
        <v>2</v>
      </c>
      <c r="H69">
        <v>165</v>
      </c>
      <c r="I69">
        <v>0</v>
      </c>
      <c r="J69">
        <v>1.6</v>
      </c>
      <c r="K69">
        <v>1</v>
      </c>
      <c r="L69" s="1">
        <v>0</v>
      </c>
      <c r="M69" s="1">
        <v>7</v>
      </c>
      <c r="N69">
        <v>0</v>
      </c>
    </row>
    <row r="70" spans="1:14" x14ac:dyDescent="0.2">
      <c r="A70">
        <v>59</v>
      </c>
      <c r="B70">
        <v>1</v>
      </c>
      <c r="C70">
        <v>4</v>
      </c>
      <c r="D70">
        <v>170</v>
      </c>
      <c r="E70">
        <v>326</v>
      </c>
      <c r="F70">
        <v>0</v>
      </c>
      <c r="G70">
        <v>2</v>
      </c>
      <c r="H70">
        <v>140</v>
      </c>
      <c r="I70">
        <v>1</v>
      </c>
      <c r="J70">
        <v>3.4</v>
      </c>
      <c r="K70">
        <v>3</v>
      </c>
      <c r="L70" s="1">
        <v>0</v>
      </c>
      <c r="M70" s="1">
        <v>7</v>
      </c>
      <c r="N70">
        <v>1</v>
      </c>
    </row>
    <row r="71" spans="1:14" x14ac:dyDescent="0.2">
      <c r="A71">
        <v>46</v>
      </c>
      <c r="B71">
        <v>1</v>
      </c>
      <c r="C71">
        <v>3</v>
      </c>
      <c r="D71">
        <v>150</v>
      </c>
      <c r="E71">
        <v>231</v>
      </c>
      <c r="F71">
        <v>0</v>
      </c>
      <c r="G71">
        <v>0</v>
      </c>
      <c r="H71">
        <v>147</v>
      </c>
      <c r="I71">
        <v>0</v>
      </c>
      <c r="J71">
        <v>3.6</v>
      </c>
      <c r="K71">
        <v>2</v>
      </c>
      <c r="L71" s="1">
        <v>0</v>
      </c>
      <c r="M71" s="1">
        <v>3</v>
      </c>
      <c r="N71">
        <v>1</v>
      </c>
    </row>
    <row r="72" spans="1:14" x14ac:dyDescent="0.2">
      <c r="A72">
        <v>65</v>
      </c>
      <c r="B72">
        <v>0</v>
      </c>
      <c r="C72">
        <v>3</v>
      </c>
      <c r="D72">
        <v>155</v>
      </c>
      <c r="E72">
        <v>269</v>
      </c>
      <c r="F72">
        <v>0</v>
      </c>
      <c r="G72">
        <v>0</v>
      </c>
      <c r="H72">
        <v>148</v>
      </c>
      <c r="I72">
        <v>0</v>
      </c>
      <c r="J72">
        <v>0.8</v>
      </c>
      <c r="K72">
        <v>1</v>
      </c>
      <c r="L72" s="1">
        <v>0</v>
      </c>
      <c r="M72" s="1">
        <v>3</v>
      </c>
      <c r="N72">
        <v>0</v>
      </c>
    </row>
    <row r="73" spans="1:14" x14ac:dyDescent="0.2">
      <c r="A73">
        <v>67</v>
      </c>
      <c r="B73">
        <v>1</v>
      </c>
      <c r="C73">
        <v>4</v>
      </c>
      <c r="D73">
        <v>125</v>
      </c>
      <c r="E73">
        <v>254</v>
      </c>
      <c r="F73">
        <v>1</v>
      </c>
      <c r="G73">
        <v>0</v>
      </c>
      <c r="H73">
        <v>163</v>
      </c>
      <c r="I73">
        <v>0</v>
      </c>
      <c r="J73">
        <v>0.2</v>
      </c>
      <c r="K73">
        <v>2</v>
      </c>
      <c r="L73" s="1">
        <v>2</v>
      </c>
      <c r="M73" s="1">
        <v>7</v>
      </c>
      <c r="N73">
        <v>1</v>
      </c>
    </row>
    <row r="74" spans="1:14" x14ac:dyDescent="0.2">
      <c r="A74">
        <v>62</v>
      </c>
      <c r="B74">
        <v>1</v>
      </c>
      <c r="C74">
        <v>4</v>
      </c>
      <c r="D74">
        <v>120</v>
      </c>
      <c r="E74">
        <v>267</v>
      </c>
      <c r="F74">
        <v>0</v>
      </c>
      <c r="G74">
        <v>0</v>
      </c>
      <c r="H74">
        <v>99</v>
      </c>
      <c r="I74">
        <v>1</v>
      </c>
      <c r="J74">
        <v>1.8</v>
      </c>
      <c r="K74">
        <v>2</v>
      </c>
      <c r="L74" s="1">
        <v>2</v>
      </c>
      <c r="M74" s="1">
        <v>7</v>
      </c>
      <c r="N74">
        <v>1</v>
      </c>
    </row>
    <row r="75" spans="1:14" x14ac:dyDescent="0.2">
      <c r="A75">
        <v>65</v>
      </c>
      <c r="B75">
        <v>1</v>
      </c>
      <c r="C75">
        <v>4</v>
      </c>
      <c r="D75">
        <v>110</v>
      </c>
      <c r="E75">
        <v>248</v>
      </c>
      <c r="F75">
        <v>0</v>
      </c>
      <c r="G75">
        <v>2</v>
      </c>
      <c r="H75">
        <v>158</v>
      </c>
      <c r="I75">
        <v>0</v>
      </c>
      <c r="J75">
        <v>0.6</v>
      </c>
      <c r="K75">
        <v>1</v>
      </c>
      <c r="L75" s="1">
        <v>2</v>
      </c>
      <c r="M75" s="1">
        <v>6</v>
      </c>
      <c r="N75">
        <v>1</v>
      </c>
    </row>
    <row r="76" spans="1:14" x14ac:dyDescent="0.2">
      <c r="A76">
        <v>44</v>
      </c>
      <c r="B76">
        <v>1</v>
      </c>
      <c r="C76">
        <v>4</v>
      </c>
      <c r="D76">
        <v>110</v>
      </c>
      <c r="E76">
        <v>197</v>
      </c>
      <c r="F76">
        <v>0</v>
      </c>
      <c r="G76">
        <v>2</v>
      </c>
      <c r="H76">
        <v>177</v>
      </c>
      <c r="I76">
        <v>0</v>
      </c>
      <c r="J76">
        <v>0</v>
      </c>
      <c r="K76">
        <v>1</v>
      </c>
      <c r="L76" s="1">
        <v>1</v>
      </c>
      <c r="M76" s="1">
        <v>3</v>
      </c>
      <c r="N76">
        <v>1</v>
      </c>
    </row>
    <row r="77" spans="1:14" x14ac:dyDescent="0.2">
      <c r="A77">
        <v>65</v>
      </c>
      <c r="B77">
        <v>0</v>
      </c>
      <c r="C77">
        <v>3</v>
      </c>
      <c r="D77">
        <v>160</v>
      </c>
      <c r="E77">
        <v>360</v>
      </c>
      <c r="F77">
        <v>0</v>
      </c>
      <c r="G77">
        <v>2</v>
      </c>
      <c r="H77">
        <v>151</v>
      </c>
      <c r="I77">
        <v>0</v>
      </c>
      <c r="J77">
        <v>0.8</v>
      </c>
      <c r="K77">
        <v>1</v>
      </c>
      <c r="L77" s="1">
        <v>0</v>
      </c>
      <c r="M77" s="1">
        <v>3</v>
      </c>
      <c r="N77">
        <v>0</v>
      </c>
    </row>
    <row r="78" spans="1:14" x14ac:dyDescent="0.2">
      <c r="A78">
        <v>60</v>
      </c>
      <c r="B78">
        <v>1</v>
      </c>
      <c r="C78">
        <v>4</v>
      </c>
      <c r="D78">
        <v>125</v>
      </c>
      <c r="E78">
        <v>258</v>
      </c>
      <c r="F78">
        <v>0</v>
      </c>
      <c r="G78">
        <v>2</v>
      </c>
      <c r="H78">
        <v>141</v>
      </c>
      <c r="I78">
        <v>1</v>
      </c>
      <c r="J78">
        <v>2.8</v>
      </c>
      <c r="K78">
        <v>2</v>
      </c>
      <c r="L78" s="1">
        <v>1</v>
      </c>
      <c r="M78" s="1">
        <v>7</v>
      </c>
      <c r="N78">
        <v>1</v>
      </c>
    </row>
    <row r="79" spans="1:14" x14ac:dyDescent="0.2">
      <c r="A79">
        <v>51</v>
      </c>
      <c r="B79">
        <v>0</v>
      </c>
      <c r="C79">
        <v>3</v>
      </c>
      <c r="D79">
        <v>140</v>
      </c>
      <c r="E79">
        <v>308</v>
      </c>
      <c r="F79">
        <v>0</v>
      </c>
      <c r="G79">
        <v>2</v>
      </c>
      <c r="H79">
        <v>142</v>
      </c>
      <c r="I79">
        <v>0</v>
      </c>
      <c r="J79">
        <v>1.5</v>
      </c>
      <c r="K79">
        <v>1</v>
      </c>
      <c r="L79" s="1">
        <v>1</v>
      </c>
      <c r="M79" s="1">
        <v>3</v>
      </c>
      <c r="N79">
        <v>0</v>
      </c>
    </row>
    <row r="80" spans="1:14" x14ac:dyDescent="0.2">
      <c r="A80">
        <v>48</v>
      </c>
      <c r="B80">
        <v>1</v>
      </c>
      <c r="C80">
        <v>2</v>
      </c>
      <c r="D80">
        <v>130</v>
      </c>
      <c r="E80">
        <v>245</v>
      </c>
      <c r="F80">
        <v>0</v>
      </c>
      <c r="G80">
        <v>2</v>
      </c>
      <c r="H80">
        <v>180</v>
      </c>
      <c r="I80">
        <v>0</v>
      </c>
      <c r="J80">
        <v>0.2</v>
      </c>
      <c r="K80">
        <v>2</v>
      </c>
      <c r="L80" s="1">
        <v>0</v>
      </c>
      <c r="M80" s="1">
        <v>3</v>
      </c>
      <c r="N80">
        <v>0</v>
      </c>
    </row>
    <row r="81" spans="1:14" x14ac:dyDescent="0.2">
      <c r="A81">
        <v>58</v>
      </c>
      <c r="B81">
        <v>1</v>
      </c>
      <c r="C81">
        <v>4</v>
      </c>
      <c r="D81">
        <v>150</v>
      </c>
      <c r="E81">
        <v>270</v>
      </c>
      <c r="F81">
        <v>0</v>
      </c>
      <c r="G81">
        <v>2</v>
      </c>
      <c r="H81">
        <v>111</v>
      </c>
      <c r="I81">
        <v>1</v>
      </c>
      <c r="J81">
        <v>0.8</v>
      </c>
      <c r="K81">
        <v>1</v>
      </c>
      <c r="L81" s="1">
        <v>0</v>
      </c>
      <c r="M81" s="1">
        <v>7</v>
      </c>
      <c r="N81">
        <v>1</v>
      </c>
    </row>
    <row r="82" spans="1:14" x14ac:dyDescent="0.2">
      <c r="A82">
        <v>45</v>
      </c>
      <c r="B82">
        <v>1</v>
      </c>
      <c r="C82">
        <v>4</v>
      </c>
      <c r="D82">
        <v>104</v>
      </c>
      <c r="E82">
        <v>208</v>
      </c>
      <c r="F82">
        <v>0</v>
      </c>
      <c r="G82">
        <v>2</v>
      </c>
      <c r="H82">
        <v>148</v>
      </c>
      <c r="I82">
        <v>1</v>
      </c>
      <c r="J82">
        <v>3</v>
      </c>
      <c r="K82">
        <v>2</v>
      </c>
      <c r="L82" s="1">
        <v>0</v>
      </c>
      <c r="M82" s="1">
        <v>3</v>
      </c>
      <c r="N82">
        <v>0</v>
      </c>
    </row>
    <row r="83" spans="1:14" x14ac:dyDescent="0.2">
      <c r="A83">
        <v>53</v>
      </c>
      <c r="B83">
        <v>0</v>
      </c>
      <c r="C83">
        <v>4</v>
      </c>
      <c r="D83">
        <v>130</v>
      </c>
      <c r="E83">
        <v>264</v>
      </c>
      <c r="F83">
        <v>0</v>
      </c>
      <c r="G83">
        <v>2</v>
      </c>
      <c r="H83">
        <v>143</v>
      </c>
      <c r="I83">
        <v>0</v>
      </c>
      <c r="J83">
        <v>0.4</v>
      </c>
      <c r="K83">
        <v>2</v>
      </c>
      <c r="L83" s="1">
        <v>0</v>
      </c>
      <c r="M83" s="1">
        <v>3</v>
      </c>
      <c r="N83">
        <v>0</v>
      </c>
    </row>
    <row r="84" spans="1:14" x14ac:dyDescent="0.2">
      <c r="A84">
        <v>39</v>
      </c>
      <c r="B84">
        <v>1</v>
      </c>
      <c r="C84">
        <v>3</v>
      </c>
      <c r="D84">
        <v>140</v>
      </c>
      <c r="E84">
        <v>321</v>
      </c>
      <c r="F84">
        <v>0</v>
      </c>
      <c r="G84">
        <v>2</v>
      </c>
      <c r="H84">
        <v>182</v>
      </c>
      <c r="I84">
        <v>0</v>
      </c>
      <c r="J84">
        <v>0</v>
      </c>
      <c r="K84">
        <v>1</v>
      </c>
      <c r="L84" s="1">
        <v>0</v>
      </c>
      <c r="M84" s="1">
        <v>3</v>
      </c>
      <c r="N84">
        <v>0</v>
      </c>
    </row>
    <row r="85" spans="1:14" x14ac:dyDescent="0.2">
      <c r="A85">
        <v>68</v>
      </c>
      <c r="B85">
        <v>1</v>
      </c>
      <c r="C85">
        <v>3</v>
      </c>
      <c r="D85">
        <v>180</v>
      </c>
      <c r="E85">
        <v>274</v>
      </c>
      <c r="F85">
        <v>1</v>
      </c>
      <c r="G85">
        <v>2</v>
      </c>
      <c r="H85">
        <v>150</v>
      </c>
      <c r="I85">
        <v>1</v>
      </c>
      <c r="J85">
        <v>1.6</v>
      </c>
      <c r="K85">
        <v>2</v>
      </c>
      <c r="L85" s="1">
        <v>0</v>
      </c>
      <c r="M85" s="1">
        <v>7</v>
      </c>
      <c r="N85">
        <v>1</v>
      </c>
    </row>
    <row r="86" spans="1:14" x14ac:dyDescent="0.2">
      <c r="A86">
        <v>52</v>
      </c>
      <c r="B86">
        <v>1</v>
      </c>
      <c r="C86">
        <v>2</v>
      </c>
      <c r="D86">
        <v>120</v>
      </c>
      <c r="E86">
        <v>325</v>
      </c>
      <c r="F86">
        <v>0</v>
      </c>
      <c r="G86">
        <v>0</v>
      </c>
      <c r="H86">
        <v>172</v>
      </c>
      <c r="I86">
        <v>0</v>
      </c>
      <c r="J86">
        <v>0.2</v>
      </c>
      <c r="K86">
        <v>1</v>
      </c>
      <c r="L86" s="1">
        <v>0</v>
      </c>
      <c r="M86" s="1">
        <v>3</v>
      </c>
      <c r="N86">
        <v>0</v>
      </c>
    </row>
    <row r="87" spans="1:14" x14ac:dyDescent="0.2">
      <c r="A87">
        <v>44</v>
      </c>
      <c r="B87">
        <v>1</v>
      </c>
      <c r="C87">
        <v>3</v>
      </c>
      <c r="D87">
        <v>140</v>
      </c>
      <c r="E87">
        <v>235</v>
      </c>
      <c r="F87">
        <v>0</v>
      </c>
      <c r="G87">
        <v>2</v>
      </c>
      <c r="H87">
        <v>180</v>
      </c>
      <c r="I87">
        <v>0</v>
      </c>
      <c r="J87">
        <v>0</v>
      </c>
      <c r="K87">
        <v>1</v>
      </c>
      <c r="L87" s="1">
        <v>0</v>
      </c>
      <c r="M87" s="1">
        <v>3</v>
      </c>
      <c r="N87">
        <v>0</v>
      </c>
    </row>
    <row r="88" spans="1:14" x14ac:dyDescent="0.2">
      <c r="A88">
        <v>47</v>
      </c>
      <c r="B88">
        <v>1</v>
      </c>
      <c r="C88">
        <v>3</v>
      </c>
      <c r="D88">
        <v>138</v>
      </c>
      <c r="E88">
        <v>257</v>
      </c>
      <c r="F88">
        <v>0</v>
      </c>
      <c r="G88">
        <v>2</v>
      </c>
      <c r="H88">
        <v>156</v>
      </c>
      <c r="I88">
        <v>0</v>
      </c>
      <c r="J88">
        <v>0</v>
      </c>
      <c r="K88">
        <v>1</v>
      </c>
      <c r="L88" s="1">
        <v>0</v>
      </c>
      <c r="M88" s="1">
        <v>3</v>
      </c>
      <c r="N88">
        <v>0</v>
      </c>
    </row>
    <row r="89" spans="1:14" x14ac:dyDescent="0.2">
      <c r="A89">
        <v>53</v>
      </c>
      <c r="B89">
        <v>0</v>
      </c>
      <c r="C89">
        <v>3</v>
      </c>
      <c r="D89">
        <v>128</v>
      </c>
      <c r="E89">
        <v>216</v>
      </c>
      <c r="F89">
        <v>0</v>
      </c>
      <c r="G89">
        <v>2</v>
      </c>
      <c r="H89">
        <v>115</v>
      </c>
      <c r="I89">
        <v>0</v>
      </c>
      <c r="J89">
        <v>0</v>
      </c>
      <c r="K89">
        <v>1</v>
      </c>
      <c r="L89" s="1">
        <v>0</v>
      </c>
      <c r="M89" s="1" t="s">
        <v>0</v>
      </c>
      <c r="N89">
        <v>0</v>
      </c>
    </row>
    <row r="90" spans="1:14" x14ac:dyDescent="0.2">
      <c r="A90">
        <v>53</v>
      </c>
      <c r="B90">
        <v>0</v>
      </c>
      <c r="C90">
        <v>4</v>
      </c>
      <c r="D90">
        <v>138</v>
      </c>
      <c r="E90">
        <v>234</v>
      </c>
      <c r="F90">
        <v>0</v>
      </c>
      <c r="G90">
        <v>2</v>
      </c>
      <c r="H90">
        <v>160</v>
      </c>
      <c r="I90">
        <v>0</v>
      </c>
      <c r="J90">
        <v>0</v>
      </c>
      <c r="K90">
        <v>1</v>
      </c>
      <c r="L90" s="1">
        <v>0</v>
      </c>
      <c r="M90" s="1">
        <v>3</v>
      </c>
      <c r="N90">
        <v>0</v>
      </c>
    </row>
    <row r="91" spans="1:14" x14ac:dyDescent="0.2">
      <c r="A91">
        <v>51</v>
      </c>
      <c r="B91">
        <v>0</v>
      </c>
      <c r="C91">
        <v>3</v>
      </c>
      <c r="D91">
        <v>130</v>
      </c>
      <c r="E91">
        <v>256</v>
      </c>
      <c r="F91">
        <v>0</v>
      </c>
      <c r="G91">
        <v>2</v>
      </c>
      <c r="H91">
        <v>149</v>
      </c>
      <c r="I91">
        <v>0</v>
      </c>
      <c r="J91">
        <v>0.5</v>
      </c>
      <c r="K91">
        <v>1</v>
      </c>
      <c r="L91" s="1">
        <v>0</v>
      </c>
      <c r="M91" s="1">
        <v>3</v>
      </c>
      <c r="N91">
        <v>0</v>
      </c>
    </row>
    <row r="92" spans="1:14" x14ac:dyDescent="0.2">
      <c r="A92">
        <v>66</v>
      </c>
      <c r="B92">
        <v>1</v>
      </c>
      <c r="C92">
        <v>4</v>
      </c>
      <c r="D92">
        <v>120</v>
      </c>
      <c r="E92">
        <v>302</v>
      </c>
      <c r="F92">
        <v>0</v>
      </c>
      <c r="G92">
        <v>2</v>
      </c>
      <c r="H92">
        <v>151</v>
      </c>
      <c r="I92">
        <v>0</v>
      </c>
      <c r="J92">
        <v>0.4</v>
      </c>
      <c r="K92">
        <v>2</v>
      </c>
      <c r="L92" s="1">
        <v>0</v>
      </c>
      <c r="M92" s="1">
        <v>3</v>
      </c>
      <c r="N92">
        <v>0</v>
      </c>
    </row>
    <row r="93" spans="1:14" x14ac:dyDescent="0.2">
      <c r="A93">
        <v>62</v>
      </c>
      <c r="B93">
        <v>0</v>
      </c>
      <c r="C93">
        <v>4</v>
      </c>
      <c r="D93">
        <v>160</v>
      </c>
      <c r="E93">
        <v>164</v>
      </c>
      <c r="F93">
        <v>0</v>
      </c>
      <c r="G93">
        <v>2</v>
      </c>
      <c r="H93">
        <v>145</v>
      </c>
      <c r="I93">
        <v>0</v>
      </c>
      <c r="J93">
        <v>6.2</v>
      </c>
      <c r="K93">
        <v>3</v>
      </c>
      <c r="L93" s="1">
        <v>3</v>
      </c>
      <c r="M93" s="1">
        <v>7</v>
      </c>
      <c r="N93">
        <v>1</v>
      </c>
    </row>
    <row r="94" spans="1:14" x14ac:dyDescent="0.2">
      <c r="A94">
        <v>62</v>
      </c>
      <c r="B94">
        <v>1</v>
      </c>
      <c r="C94">
        <v>3</v>
      </c>
      <c r="D94">
        <v>130</v>
      </c>
      <c r="E94">
        <v>231</v>
      </c>
      <c r="F94">
        <v>0</v>
      </c>
      <c r="G94">
        <v>0</v>
      </c>
      <c r="H94">
        <v>146</v>
      </c>
      <c r="I94">
        <v>0</v>
      </c>
      <c r="J94">
        <v>1.8</v>
      </c>
      <c r="K94">
        <v>2</v>
      </c>
      <c r="L94" s="1">
        <v>3</v>
      </c>
      <c r="M94" s="1">
        <v>7</v>
      </c>
      <c r="N94">
        <v>0</v>
      </c>
    </row>
    <row r="95" spans="1:14" x14ac:dyDescent="0.2">
      <c r="A95">
        <v>44</v>
      </c>
      <c r="B95">
        <v>0</v>
      </c>
      <c r="C95">
        <v>3</v>
      </c>
      <c r="D95">
        <v>108</v>
      </c>
      <c r="E95">
        <v>141</v>
      </c>
      <c r="F95">
        <v>0</v>
      </c>
      <c r="G95">
        <v>0</v>
      </c>
      <c r="H95">
        <v>175</v>
      </c>
      <c r="I95">
        <v>0</v>
      </c>
      <c r="J95">
        <v>0.6</v>
      </c>
      <c r="K95">
        <v>2</v>
      </c>
      <c r="L95" s="1">
        <v>0</v>
      </c>
      <c r="M95" s="1">
        <v>3</v>
      </c>
      <c r="N95">
        <v>0</v>
      </c>
    </row>
    <row r="96" spans="1:14" x14ac:dyDescent="0.2">
      <c r="A96">
        <v>63</v>
      </c>
      <c r="B96">
        <v>0</v>
      </c>
      <c r="C96">
        <v>3</v>
      </c>
      <c r="D96">
        <v>135</v>
      </c>
      <c r="E96">
        <v>252</v>
      </c>
      <c r="F96">
        <v>0</v>
      </c>
      <c r="G96">
        <v>2</v>
      </c>
      <c r="H96">
        <v>172</v>
      </c>
      <c r="I96">
        <v>0</v>
      </c>
      <c r="J96">
        <v>0</v>
      </c>
      <c r="K96">
        <v>1</v>
      </c>
      <c r="L96" s="1">
        <v>0</v>
      </c>
      <c r="M96" s="1">
        <v>3</v>
      </c>
      <c r="N96">
        <v>0</v>
      </c>
    </row>
    <row r="97" spans="1:14" x14ac:dyDescent="0.2">
      <c r="A97">
        <v>52</v>
      </c>
      <c r="B97">
        <v>1</v>
      </c>
      <c r="C97">
        <v>4</v>
      </c>
      <c r="D97">
        <v>128</v>
      </c>
      <c r="E97">
        <v>255</v>
      </c>
      <c r="F97">
        <v>0</v>
      </c>
      <c r="G97">
        <v>0</v>
      </c>
      <c r="H97">
        <v>161</v>
      </c>
      <c r="I97">
        <v>1</v>
      </c>
      <c r="J97">
        <v>0</v>
      </c>
      <c r="K97">
        <v>1</v>
      </c>
      <c r="L97" s="1">
        <v>1</v>
      </c>
      <c r="M97" s="1">
        <v>7</v>
      </c>
      <c r="N97">
        <v>1</v>
      </c>
    </row>
    <row r="98" spans="1:14" x14ac:dyDescent="0.2">
      <c r="A98">
        <v>59</v>
      </c>
      <c r="B98">
        <v>1</v>
      </c>
      <c r="C98">
        <v>4</v>
      </c>
      <c r="D98">
        <v>110</v>
      </c>
      <c r="E98">
        <v>239</v>
      </c>
      <c r="F98">
        <v>0</v>
      </c>
      <c r="G98">
        <v>2</v>
      </c>
      <c r="H98">
        <v>142</v>
      </c>
      <c r="I98">
        <v>1</v>
      </c>
      <c r="J98">
        <v>1.2</v>
      </c>
      <c r="K98">
        <v>2</v>
      </c>
      <c r="L98" s="1">
        <v>1</v>
      </c>
      <c r="M98" s="1">
        <v>7</v>
      </c>
      <c r="N98">
        <v>1</v>
      </c>
    </row>
    <row r="99" spans="1:14" x14ac:dyDescent="0.2">
      <c r="A99">
        <v>60</v>
      </c>
      <c r="B99">
        <v>0</v>
      </c>
      <c r="C99">
        <v>4</v>
      </c>
      <c r="D99">
        <v>150</v>
      </c>
      <c r="E99">
        <v>258</v>
      </c>
      <c r="F99">
        <v>0</v>
      </c>
      <c r="G99">
        <v>2</v>
      </c>
      <c r="H99">
        <v>157</v>
      </c>
      <c r="I99">
        <v>0</v>
      </c>
      <c r="J99">
        <v>2.6</v>
      </c>
      <c r="K99">
        <v>2</v>
      </c>
      <c r="L99" s="1">
        <v>2</v>
      </c>
      <c r="M99" s="1">
        <v>7</v>
      </c>
      <c r="N99">
        <v>1</v>
      </c>
    </row>
    <row r="100" spans="1:14" x14ac:dyDescent="0.2">
      <c r="A100">
        <v>52</v>
      </c>
      <c r="B100">
        <v>1</v>
      </c>
      <c r="C100">
        <v>2</v>
      </c>
      <c r="D100">
        <v>134</v>
      </c>
      <c r="E100">
        <v>201</v>
      </c>
      <c r="F100">
        <v>0</v>
      </c>
      <c r="G100">
        <v>0</v>
      </c>
      <c r="H100">
        <v>158</v>
      </c>
      <c r="I100">
        <v>0</v>
      </c>
      <c r="J100">
        <v>0.8</v>
      </c>
      <c r="K100">
        <v>1</v>
      </c>
      <c r="L100" s="1">
        <v>1</v>
      </c>
      <c r="M100" s="1">
        <v>3</v>
      </c>
      <c r="N100">
        <v>0</v>
      </c>
    </row>
    <row r="101" spans="1:14" x14ac:dyDescent="0.2">
      <c r="A101">
        <v>48</v>
      </c>
      <c r="B101">
        <v>1</v>
      </c>
      <c r="C101">
        <v>4</v>
      </c>
      <c r="D101">
        <v>122</v>
      </c>
      <c r="E101">
        <v>222</v>
      </c>
      <c r="F101">
        <v>0</v>
      </c>
      <c r="G101">
        <v>2</v>
      </c>
      <c r="H101">
        <v>186</v>
      </c>
      <c r="I101">
        <v>0</v>
      </c>
      <c r="J101">
        <v>0</v>
      </c>
      <c r="K101">
        <v>1</v>
      </c>
      <c r="L101" s="1">
        <v>0</v>
      </c>
      <c r="M101" s="1">
        <v>3</v>
      </c>
      <c r="N101">
        <v>0</v>
      </c>
    </row>
    <row r="102" spans="1:14" x14ac:dyDescent="0.2">
      <c r="A102">
        <v>45</v>
      </c>
      <c r="B102">
        <v>1</v>
      </c>
      <c r="C102">
        <v>4</v>
      </c>
      <c r="D102">
        <v>115</v>
      </c>
      <c r="E102">
        <v>260</v>
      </c>
      <c r="F102">
        <v>0</v>
      </c>
      <c r="G102">
        <v>2</v>
      </c>
      <c r="H102">
        <v>185</v>
      </c>
      <c r="I102">
        <v>0</v>
      </c>
      <c r="J102">
        <v>0</v>
      </c>
      <c r="K102">
        <v>1</v>
      </c>
      <c r="L102" s="1">
        <v>0</v>
      </c>
      <c r="M102" s="1">
        <v>3</v>
      </c>
      <c r="N102">
        <v>0</v>
      </c>
    </row>
    <row r="103" spans="1:14" x14ac:dyDescent="0.2">
      <c r="A103">
        <v>34</v>
      </c>
      <c r="B103">
        <v>1</v>
      </c>
      <c r="C103">
        <v>1</v>
      </c>
      <c r="D103">
        <v>118</v>
      </c>
      <c r="E103">
        <v>182</v>
      </c>
      <c r="F103">
        <v>0</v>
      </c>
      <c r="G103">
        <v>2</v>
      </c>
      <c r="H103">
        <v>174</v>
      </c>
      <c r="I103">
        <v>0</v>
      </c>
      <c r="J103">
        <v>0</v>
      </c>
      <c r="K103">
        <v>1</v>
      </c>
      <c r="L103" s="1">
        <v>0</v>
      </c>
      <c r="M103" s="1">
        <v>3</v>
      </c>
      <c r="N103">
        <v>0</v>
      </c>
    </row>
    <row r="104" spans="1:14" x14ac:dyDescent="0.2">
      <c r="A104">
        <v>57</v>
      </c>
      <c r="B104">
        <v>0</v>
      </c>
      <c r="C104">
        <v>4</v>
      </c>
      <c r="D104">
        <v>128</v>
      </c>
      <c r="E104">
        <v>303</v>
      </c>
      <c r="F104">
        <v>0</v>
      </c>
      <c r="G104">
        <v>2</v>
      </c>
      <c r="H104">
        <v>159</v>
      </c>
      <c r="I104">
        <v>0</v>
      </c>
      <c r="J104">
        <v>0</v>
      </c>
      <c r="K104">
        <v>1</v>
      </c>
      <c r="L104" s="1">
        <v>1</v>
      </c>
      <c r="M104" s="1">
        <v>3</v>
      </c>
      <c r="N104">
        <v>0</v>
      </c>
    </row>
    <row r="105" spans="1:14" x14ac:dyDescent="0.2">
      <c r="A105">
        <v>71</v>
      </c>
      <c r="B105">
        <v>0</v>
      </c>
      <c r="C105">
        <v>3</v>
      </c>
      <c r="D105">
        <v>110</v>
      </c>
      <c r="E105">
        <v>265</v>
      </c>
      <c r="F105">
        <v>1</v>
      </c>
      <c r="G105">
        <v>2</v>
      </c>
      <c r="H105">
        <v>130</v>
      </c>
      <c r="I105">
        <v>0</v>
      </c>
      <c r="J105">
        <v>0</v>
      </c>
      <c r="K105">
        <v>1</v>
      </c>
      <c r="L105" s="1">
        <v>1</v>
      </c>
      <c r="M105" s="1">
        <v>3</v>
      </c>
      <c r="N105">
        <v>0</v>
      </c>
    </row>
    <row r="106" spans="1:14" x14ac:dyDescent="0.2">
      <c r="A106">
        <v>49</v>
      </c>
      <c r="B106">
        <v>1</v>
      </c>
      <c r="C106">
        <v>3</v>
      </c>
      <c r="D106">
        <v>120</v>
      </c>
      <c r="E106">
        <v>188</v>
      </c>
      <c r="F106">
        <v>0</v>
      </c>
      <c r="G106">
        <v>0</v>
      </c>
      <c r="H106">
        <v>139</v>
      </c>
      <c r="I106">
        <v>0</v>
      </c>
      <c r="J106">
        <v>2</v>
      </c>
      <c r="K106">
        <v>2</v>
      </c>
      <c r="L106" s="1">
        <v>3</v>
      </c>
      <c r="M106" s="1">
        <v>7</v>
      </c>
      <c r="N106">
        <v>1</v>
      </c>
    </row>
    <row r="107" spans="1:14" x14ac:dyDescent="0.2">
      <c r="A107">
        <v>54</v>
      </c>
      <c r="B107">
        <v>1</v>
      </c>
      <c r="C107">
        <v>2</v>
      </c>
      <c r="D107">
        <v>108</v>
      </c>
      <c r="E107">
        <v>309</v>
      </c>
      <c r="F107">
        <v>0</v>
      </c>
      <c r="G107">
        <v>0</v>
      </c>
      <c r="H107">
        <v>156</v>
      </c>
      <c r="I107">
        <v>0</v>
      </c>
      <c r="J107">
        <v>0</v>
      </c>
      <c r="K107">
        <v>1</v>
      </c>
      <c r="L107" s="1">
        <v>0</v>
      </c>
      <c r="M107" s="1">
        <v>7</v>
      </c>
      <c r="N107">
        <v>0</v>
      </c>
    </row>
    <row r="108" spans="1:14" x14ac:dyDescent="0.2">
      <c r="A108">
        <v>59</v>
      </c>
      <c r="B108">
        <v>1</v>
      </c>
      <c r="C108">
        <v>4</v>
      </c>
      <c r="D108">
        <v>140</v>
      </c>
      <c r="E108">
        <v>177</v>
      </c>
      <c r="F108">
        <v>0</v>
      </c>
      <c r="G108">
        <v>0</v>
      </c>
      <c r="H108">
        <v>162</v>
      </c>
      <c r="I108">
        <v>1</v>
      </c>
      <c r="J108">
        <v>0</v>
      </c>
      <c r="K108">
        <v>1</v>
      </c>
      <c r="L108" s="1">
        <v>1</v>
      </c>
      <c r="M108" s="1">
        <v>7</v>
      </c>
      <c r="N108">
        <v>1</v>
      </c>
    </row>
    <row r="109" spans="1:14" x14ac:dyDescent="0.2">
      <c r="A109">
        <v>57</v>
      </c>
      <c r="B109">
        <v>1</v>
      </c>
      <c r="C109">
        <v>3</v>
      </c>
      <c r="D109">
        <v>128</v>
      </c>
      <c r="E109">
        <v>229</v>
      </c>
      <c r="F109">
        <v>0</v>
      </c>
      <c r="G109">
        <v>2</v>
      </c>
      <c r="H109">
        <v>150</v>
      </c>
      <c r="I109">
        <v>0</v>
      </c>
      <c r="J109">
        <v>0.4</v>
      </c>
      <c r="K109">
        <v>2</v>
      </c>
      <c r="L109" s="1">
        <v>1</v>
      </c>
      <c r="M109" s="1">
        <v>7</v>
      </c>
      <c r="N109">
        <v>1</v>
      </c>
    </row>
    <row r="110" spans="1:14" x14ac:dyDescent="0.2">
      <c r="A110">
        <v>61</v>
      </c>
      <c r="B110">
        <v>1</v>
      </c>
      <c r="C110">
        <v>4</v>
      </c>
      <c r="D110">
        <v>120</v>
      </c>
      <c r="E110">
        <v>260</v>
      </c>
      <c r="F110">
        <v>0</v>
      </c>
      <c r="G110">
        <v>0</v>
      </c>
      <c r="H110">
        <v>140</v>
      </c>
      <c r="I110">
        <v>1</v>
      </c>
      <c r="J110">
        <v>3.6</v>
      </c>
      <c r="K110">
        <v>2</v>
      </c>
      <c r="L110" s="1">
        <v>1</v>
      </c>
      <c r="M110" s="1">
        <v>7</v>
      </c>
      <c r="N110">
        <v>1</v>
      </c>
    </row>
    <row r="111" spans="1:14" x14ac:dyDescent="0.2">
      <c r="A111">
        <v>39</v>
      </c>
      <c r="B111">
        <v>1</v>
      </c>
      <c r="C111">
        <v>4</v>
      </c>
      <c r="D111">
        <v>118</v>
      </c>
      <c r="E111">
        <v>219</v>
      </c>
      <c r="F111">
        <v>0</v>
      </c>
      <c r="G111">
        <v>0</v>
      </c>
      <c r="H111">
        <v>140</v>
      </c>
      <c r="I111">
        <v>0</v>
      </c>
      <c r="J111">
        <v>1.2</v>
      </c>
      <c r="K111">
        <v>2</v>
      </c>
      <c r="L111" s="1">
        <v>0</v>
      </c>
      <c r="M111" s="1">
        <v>7</v>
      </c>
      <c r="N111">
        <v>1</v>
      </c>
    </row>
    <row r="112" spans="1:14" x14ac:dyDescent="0.2">
      <c r="A112">
        <v>61</v>
      </c>
      <c r="B112">
        <v>0</v>
      </c>
      <c r="C112">
        <v>4</v>
      </c>
      <c r="D112">
        <v>145</v>
      </c>
      <c r="E112">
        <v>307</v>
      </c>
      <c r="F112">
        <v>0</v>
      </c>
      <c r="G112">
        <v>2</v>
      </c>
      <c r="H112">
        <v>146</v>
      </c>
      <c r="I112">
        <v>1</v>
      </c>
      <c r="J112">
        <v>1</v>
      </c>
      <c r="K112">
        <v>2</v>
      </c>
      <c r="L112" s="1">
        <v>0</v>
      </c>
      <c r="M112" s="1">
        <v>7</v>
      </c>
      <c r="N112">
        <v>1</v>
      </c>
    </row>
    <row r="113" spans="1:14" x14ac:dyDescent="0.2">
      <c r="A113">
        <v>56</v>
      </c>
      <c r="B113">
        <v>1</v>
      </c>
      <c r="C113">
        <v>4</v>
      </c>
      <c r="D113">
        <v>125</v>
      </c>
      <c r="E113">
        <v>249</v>
      </c>
      <c r="F113">
        <v>1</v>
      </c>
      <c r="G113">
        <v>2</v>
      </c>
      <c r="H113">
        <v>144</v>
      </c>
      <c r="I113">
        <v>1</v>
      </c>
      <c r="J113">
        <v>1.2</v>
      </c>
      <c r="K113">
        <v>2</v>
      </c>
      <c r="L113" s="1">
        <v>1</v>
      </c>
      <c r="M113" s="1">
        <v>3</v>
      </c>
      <c r="N113">
        <v>1</v>
      </c>
    </row>
    <row r="114" spans="1:14" x14ac:dyDescent="0.2">
      <c r="A114">
        <v>52</v>
      </c>
      <c r="B114">
        <v>1</v>
      </c>
      <c r="C114">
        <v>1</v>
      </c>
      <c r="D114">
        <v>118</v>
      </c>
      <c r="E114">
        <v>186</v>
      </c>
      <c r="F114">
        <v>0</v>
      </c>
      <c r="G114">
        <v>2</v>
      </c>
      <c r="H114">
        <v>190</v>
      </c>
      <c r="I114">
        <v>0</v>
      </c>
      <c r="J114">
        <v>0</v>
      </c>
      <c r="K114">
        <v>2</v>
      </c>
      <c r="L114" s="1">
        <v>0</v>
      </c>
      <c r="M114" s="1">
        <v>6</v>
      </c>
      <c r="N114">
        <v>0</v>
      </c>
    </row>
    <row r="115" spans="1:14" x14ac:dyDescent="0.2">
      <c r="A115">
        <v>43</v>
      </c>
      <c r="B115">
        <v>0</v>
      </c>
      <c r="C115">
        <v>4</v>
      </c>
      <c r="D115">
        <v>132</v>
      </c>
      <c r="E115">
        <v>341</v>
      </c>
      <c r="F115">
        <v>1</v>
      </c>
      <c r="G115">
        <v>2</v>
      </c>
      <c r="H115">
        <v>136</v>
      </c>
      <c r="I115">
        <v>1</v>
      </c>
      <c r="J115">
        <v>3</v>
      </c>
      <c r="K115">
        <v>2</v>
      </c>
      <c r="L115" s="1">
        <v>0</v>
      </c>
      <c r="M115" s="1">
        <v>7</v>
      </c>
      <c r="N115">
        <v>1</v>
      </c>
    </row>
    <row r="116" spans="1:14" x14ac:dyDescent="0.2">
      <c r="A116">
        <v>62</v>
      </c>
      <c r="B116">
        <v>0</v>
      </c>
      <c r="C116">
        <v>3</v>
      </c>
      <c r="D116">
        <v>130</v>
      </c>
      <c r="E116">
        <v>263</v>
      </c>
      <c r="F116">
        <v>0</v>
      </c>
      <c r="G116">
        <v>0</v>
      </c>
      <c r="H116">
        <v>97</v>
      </c>
      <c r="I116">
        <v>0</v>
      </c>
      <c r="J116">
        <v>1.2</v>
      </c>
      <c r="K116">
        <v>2</v>
      </c>
      <c r="L116" s="1">
        <v>1</v>
      </c>
      <c r="M116" s="1">
        <v>7</v>
      </c>
      <c r="N116">
        <v>1</v>
      </c>
    </row>
    <row r="117" spans="1:14" x14ac:dyDescent="0.2">
      <c r="A117">
        <v>41</v>
      </c>
      <c r="B117">
        <v>1</v>
      </c>
      <c r="C117">
        <v>2</v>
      </c>
      <c r="D117">
        <v>135</v>
      </c>
      <c r="E117">
        <v>203</v>
      </c>
      <c r="F117">
        <v>0</v>
      </c>
      <c r="G117">
        <v>0</v>
      </c>
      <c r="H117">
        <v>132</v>
      </c>
      <c r="I117">
        <v>0</v>
      </c>
      <c r="J117">
        <v>0</v>
      </c>
      <c r="K117">
        <v>2</v>
      </c>
      <c r="L117" s="1">
        <v>0</v>
      </c>
      <c r="M117" s="1">
        <v>6</v>
      </c>
      <c r="N117">
        <v>0</v>
      </c>
    </row>
    <row r="118" spans="1:14" x14ac:dyDescent="0.2">
      <c r="A118">
        <v>58</v>
      </c>
      <c r="B118">
        <v>1</v>
      </c>
      <c r="C118">
        <v>3</v>
      </c>
      <c r="D118">
        <v>140</v>
      </c>
      <c r="E118">
        <v>211</v>
      </c>
      <c r="F118">
        <v>1</v>
      </c>
      <c r="G118">
        <v>2</v>
      </c>
      <c r="H118">
        <v>165</v>
      </c>
      <c r="I118">
        <v>0</v>
      </c>
      <c r="J118">
        <v>0</v>
      </c>
      <c r="K118">
        <v>1</v>
      </c>
      <c r="L118" s="1">
        <v>0</v>
      </c>
      <c r="M118" s="1">
        <v>3</v>
      </c>
      <c r="N118">
        <v>0</v>
      </c>
    </row>
    <row r="119" spans="1:14" x14ac:dyDescent="0.2">
      <c r="A119">
        <v>35</v>
      </c>
      <c r="B119">
        <v>0</v>
      </c>
      <c r="C119">
        <v>4</v>
      </c>
      <c r="D119">
        <v>138</v>
      </c>
      <c r="E119">
        <v>183</v>
      </c>
      <c r="F119">
        <v>0</v>
      </c>
      <c r="G119">
        <v>0</v>
      </c>
      <c r="H119">
        <v>182</v>
      </c>
      <c r="I119">
        <v>0</v>
      </c>
      <c r="J119">
        <v>1.4</v>
      </c>
      <c r="K119">
        <v>1</v>
      </c>
      <c r="L119" s="1">
        <v>0</v>
      </c>
      <c r="M119" s="1">
        <v>3</v>
      </c>
      <c r="N119">
        <v>0</v>
      </c>
    </row>
    <row r="120" spans="1:14" x14ac:dyDescent="0.2">
      <c r="A120">
        <v>63</v>
      </c>
      <c r="B120">
        <v>1</v>
      </c>
      <c r="C120">
        <v>4</v>
      </c>
      <c r="D120">
        <v>130</v>
      </c>
      <c r="E120">
        <v>330</v>
      </c>
      <c r="F120">
        <v>1</v>
      </c>
      <c r="G120">
        <v>2</v>
      </c>
      <c r="H120">
        <v>132</v>
      </c>
      <c r="I120">
        <v>1</v>
      </c>
      <c r="J120">
        <v>1.8</v>
      </c>
      <c r="K120">
        <v>1</v>
      </c>
      <c r="L120" s="1">
        <v>3</v>
      </c>
      <c r="M120" s="1">
        <v>7</v>
      </c>
      <c r="N120">
        <v>1</v>
      </c>
    </row>
    <row r="121" spans="1:14" x14ac:dyDescent="0.2">
      <c r="A121">
        <v>65</v>
      </c>
      <c r="B121">
        <v>1</v>
      </c>
      <c r="C121">
        <v>4</v>
      </c>
      <c r="D121">
        <v>135</v>
      </c>
      <c r="E121">
        <v>254</v>
      </c>
      <c r="F121">
        <v>0</v>
      </c>
      <c r="G121">
        <v>2</v>
      </c>
      <c r="H121">
        <v>127</v>
      </c>
      <c r="I121">
        <v>0</v>
      </c>
      <c r="J121">
        <v>2.8</v>
      </c>
      <c r="K121">
        <v>2</v>
      </c>
      <c r="L121" s="1">
        <v>1</v>
      </c>
      <c r="M121" s="1">
        <v>7</v>
      </c>
      <c r="N121">
        <v>1</v>
      </c>
    </row>
    <row r="122" spans="1:14" x14ac:dyDescent="0.2">
      <c r="A122">
        <v>48</v>
      </c>
      <c r="B122">
        <v>1</v>
      </c>
      <c r="C122">
        <v>4</v>
      </c>
      <c r="D122">
        <v>130</v>
      </c>
      <c r="E122">
        <v>256</v>
      </c>
      <c r="F122">
        <v>1</v>
      </c>
      <c r="G122">
        <v>2</v>
      </c>
      <c r="H122">
        <v>150</v>
      </c>
      <c r="I122">
        <v>1</v>
      </c>
      <c r="J122">
        <v>0</v>
      </c>
      <c r="K122">
        <v>1</v>
      </c>
      <c r="L122" s="1">
        <v>2</v>
      </c>
      <c r="M122" s="1">
        <v>7</v>
      </c>
      <c r="N122">
        <v>1</v>
      </c>
    </row>
    <row r="123" spans="1:14" x14ac:dyDescent="0.2">
      <c r="A123">
        <v>63</v>
      </c>
      <c r="B123">
        <v>0</v>
      </c>
      <c r="C123">
        <v>4</v>
      </c>
      <c r="D123">
        <v>150</v>
      </c>
      <c r="E123">
        <v>407</v>
      </c>
      <c r="F123">
        <v>0</v>
      </c>
      <c r="G123">
        <v>2</v>
      </c>
      <c r="H123">
        <v>154</v>
      </c>
      <c r="I123">
        <v>0</v>
      </c>
      <c r="J123">
        <v>4</v>
      </c>
      <c r="K123">
        <v>2</v>
      </c>
      <c r="L123" s="1">
        <v>3</v>
      </c>
      <c r="M123" s="1">
        <v>7</v>
      </c>
      <c r="N123">
        <v>1</v>
      </c>
    </row>
    <row r="124" spans="1:14" x14ac:dyDescent="0.2">
      <c r="A124">
        <v>51</v>
      </c>
      <c r="B124">
        <v>1</v>
      </c>
      <c r="C124">
        <v>3</v>
      </c>
      <c r="D124">
        <v>100</v>
      </c>
      <c r="E124">
        <v>222</v>
      </c>
      <c r="F124">
        <v>0</v>
      </c>
      <c r="G124">
        <v>0</v>
      </c>
      <c r="H124">
        <v>143</v>
      </c>
      <c r="I124">
        <v>1</v>
      </c>
      <c r="J124">
        <v>1.2</v>
      </c>
      <c r="K124">
        <v>2</v>
      </c>
      <c r="L124" s="1">
        <v>0</v>
      </c>
      <c r="M124" s="1">
        <v>3</v>
      </c>
      <c r="N124">
        <v>0</v>
      </c>
    </row>
    <row r="125" spans="1:14" x14ac:dyDescent="0.2">
      <c r="A125">
        <v>55</v>
      </c>
      <c r="B125">
        <v>1</v>
      </c>
      <c r="C125">
        <v>4</v>
      </c>
      <c r="D125">
        <v>140</v>
      </c>
      <c r="E125">
        <v>217</v>
      </c>
      <c r="F125">
        <v>0</v>
      </c>
      <c r="G125">
        <v>0</v>
      </c>
      <c r="H125">
        <v>111</v>
      </c>
      <c r="I125">
        <v>1</v>
      </c>
      <c r="J125">
        <v>5.6</v>
      </c>
      <c r="K125">
        <v>3</v>
      </c>
      <c r="L125" s="1">
        <v>0</v>
      </c>
      <c r="M125" s="1">
        <v>7</v>
      </c>
      <c r="N125">
        <v>1</v>
      </c>
    </row>
    <row r="126" spans="1:14" x14ac:dyDescent="0.2">
      <c r="A126">
        <v>65</v>
      </c>
      <c r="B126">
        <v>1</v>
      </c>
      <c r="C126">
        <v>1</v>
      </c>
      <c r="D126">
        <v>138</v>
      </c>
      <c r="E126">
        <v>282</v>
      </c>
      <c r="F126">
        <v>1</v>
      </c>
      <c r="G126">
        <v>2</v>
      </c>
      <c r="H126">
        <v>174</v>
      </c>
      <c r="I126">
        <v>0</v>
      </c>
      <c r="J126">
        <v>1.4</v>
      </c>
      <c r="K126">
        <v>2</v>
      </c>
      <c r="L126" s="1">
        <v>1</v>
      </c>
      <c r="M126" s="1">
        <v>3</v>
      </c>
      <c r="N126">
        <v>1</v>
      </c>
    </row>
    <row r="127" spans="1:14" x14ac:dyDescent="0.2">
      <c r="A127">
        <v>45</v>
      </c>
      <c r="B127">
        <v>0</v>
      </c>
      <c r="C127">
        <v>2</v>
      </c>
      <c r="D127">
        <v>130</v>
      </c>
      <c r="E127">
        <v>234</v>
      </c>
      <c r="F127">
        <v>0</v>
      </c>
      <c r="G127">
        <v>2</v>
      </c>
      <c r="H127">
        <v>175</v>
      </c>
      <c r="I127">
        <v>0</v>
      </c>
      <c r="J127">
        <v>0.6</v>
      </c>
      <c r="K127">
        <v>2</v>
      </c>
      <c r="L127" s="1">
        <v>0</v>
      </c>
      <c r="M127" s="1">
        <v>3</v>
      </c>
      <c r="N127">
        <v>0</v>
      </c>
    </row>
    <row r="128" spans="1:14" x14ac:dyDescent="0.2">
      <c r="A128">
        <v>56</v>
      </c>
      <c r="B128">
        <v>0</v>
      </c>
      <c r="C128">
        <v>4</v>
      </c>
      <c r="D128">
        <v>200</v>
      </c>
      <c r="E128">
        <v>288</v>
      </c>
      <c r="F128">
        <v>1</v>
      </c>
      <c r="G128">
        <v>2</v>
      </c>
      <c r="H128">
        <v>133</v>
      </c>
      <c r="I128">
        <v>1</v>
      </c>
      <c r="J128">
        <v>4</v>
      </c>
      <c r="K128">
        <v>3</v>
      </c>
      <c r="L128" s="1">
        <v>2</v>
      </c>
      <c r="M128" s="1">
        <v>7</v>
      </c>
      <c r="N128">
        <v>1</v>
      </c>
    </row>
    <row r="129" spans="1:14" x14ac:dyDescent="0.2">
      <c r="A129">
        <v>54</v>
      </c>
      <c r="B129">
        <v>1</v>
      </c>
      <c r="C129">
        <v>4</v>
      </c>
      <c r="D129">
        <v>110</v>
      </c>
      <c r="E129">
        <v>239</v>
      </c>
      <c r="F129">
        <v>0</v>
      </c>
      <c r="G129">
        <v>0</v>
      </c>
      <c r="H129">
        <v>126</v>
      </c>
      <c r="I129">
        <v>1</v>
      </c>
      <c r="J129">
        <v>2.8</v>
      </c>
      <c r="K129">
        <v>2</v>
      </c>
      <c r="L129" s="1">
        <v>1</v>
      </c>
      <c r="M129" s="1">
        <v>7</v>
      </c>
      <c r="N129">
        <v>1</v>
      </c>
    </row>
    <row r="130" spans="1:14" x14ac:dyDescent="0.2">
      <c r="A130">
        <v>44</v>
      </c>
      <c r="B130">
        <v>1</v>
      </c>
      <c r="C130">
        <v>2</v>
      </c>
      <c r="D130">
        <v>120</v>
      </c>
      <c r="E130">
        <v>220</v>
      </c>
      <c r="F130">
        <v>0</v>
      </c>
      <c r="G130">
        <v>0</v>
      </c>
      <c r="H130">
        <v>170</v>
      </c>
      <c r="I130">
        <v>0</v>
      </c>
      <c r="J130">
        <v>0</v>
      </c>
      <c r="K130">
        <v>1</v>
      </c>
      <c r="L130" s="1">
        <v>0</v>
      </c>
      <c r="M130" s="1">
        <v>3</v>
      </c>
      <c r="N130">
        <v>0</v>
      </c>
    </row>
    <row r="131" spans="1:14" x14ac:dyDescent="0.2">
      <c r="A131">
        <v>62</v>
      </c>
      <c r="B131">
        <v>0</v>
      </c>
      <c r="C131">
        <v>4</v>
      </c>
      <c r="D131">
        <v>124</v>
      </c>
      <c r="E131">
        <v>209</v>
      </c>
      <c r="F131">
        <v>0</v>
      </c>
      <c r="G131">
        <v>0</v>
      </c>
      <c r="H131">
        <v>163</v>
      </c>
      <c r="I131">
        <v>0</v>
      </c>
      <c r="J131">
        <v>0</v>
      </c>
      <c r="K131">
        <v>1</v>
      </c>
      <c r="L131" s="1">
        <v>0</v>
      </c>
      <c r="M131" s="1">
        <v>3</v>
      </c>
      <c r="N131">
        <v>0</v>
      </c>
    </row>
    <row r="132" spans="1:14" x14ac:dyDescent="0.2">
      <c r="A132">
        <v>54</v>
      </c>
      <c r="B132">
        <v>1</v>
      </c>
      <c r="C132">
        <v>3</v>
      </c>
      <c r="D132">
        <v>120</v>
      </c>
      <c r="E132">
        <v>258</v>
      </c>
      <c r="F132">
        <v>0</v>
      </c>
      <c r="G132">
        <v>2</v>
      </c>
      <c r="H132">
        <v>147</v>
      </c>
      <c r="I132">
        <v>0</v>
      </c>
      <c r="J132">
        <v>0.4</v>
      </c>
      <c r="K132">
        <v>2</v>
      </c>
      <c r="L132" s="1">
        <v>0</v>
      </c>
      <c r="M132" s="1">
        <v>7</v>
      </c>
      <c r="N132">
        <v>0</v>
      </c>
    </row>
    <row r="133" spans="1:14" x14ac:dyDescent="0.2">
      <c r="A133">
        <v>51</v>
      </c>
      <c r="B133">
        <v>1</v>
      </c>
      <c r="C133">
        <v>3</v>
      </c>
      <c r="D133">
        <v>94</v>
      </c>
      <c r="E133">
        <v>227</v>
      </c>
      <c r="F133">
        <v>0</v>
      </c>
      <c r="G133">
        <v>0</v>
      </c>
      <c r="H133">
        <v>154</v>
      </c>
      <c r="I133">
        <v>1</v>
      </c>
      <c r="J133">
        <v>0</v>
      </c>
      <c r="K133">
        <v>1</v>
      </c>
      <c r="L133" s="1">
        <v>1</v>
      </c>
      <c r="M133" s="1">
        <v>7</v>
      </c>
      <c r="N133">
        <v>0</v>
      </c>
    </row>
    <row r="134" spans="1:14" x14ac:dyDescent="0.2">
      <c r="A134">
        <v>29</v>
      </c>
      <c r="B134">
        <v>1</v>
      </c>
      <c r="C134">
        <v>2</v>
      </c>
      <c r="D134">
        <v>130</v>
      </c>
      <c r="E134">
        <v>204</v>
      </c>
      <c r="F134">
        <v>0</v>
      </c>
      <c r="G134">
        <v>2</v>
      </c>
      <c r="H134">
        <v>202</v>
      </c>
      <c r="I134">
        <v>0</v>
      </c>
      <c r="J134">
        <v>0</v>
      </c>
      <c r="K134">
        <v>1</v>
      </c>
      <c r="L134" s="1">
        <v>0</v>
      </c>
      <c r="M134" s="1">
        <v>3</v>
      </c>
      <c r="N134">
        <v>0</v>
      </c>
    </row>
    <row r="135" spans="1:14" x14ac:dyDescent="0.2">
      <c r="A135">
        <v>51</v>
      </c>
      <c r="B135">
        <v>1</v>
      </c>
      <c r="C135">
        <v>4</v>
      </c>
      <c r="D135">
        <v>140</v>
      </c>
      <c r="E135">
        <v>261</v>
      </c>
      <c r="F135">
        <v>0</v>
      </c>
      <c r="G135">
        <v>2</v>
      </c>
      <c r="H135">
        <v>186</v>
      </c>
      <c r="I135">
        <v>1</v>
      </c>
      <c r="J135">
        <v>0</v>
      </c>
      <c r="K135">
        <v>1</v>
      </c>
      <c r="L135" s="1">
        <v>0</v>
      </c>
      <c r="M135" s="1">
        <v>3</v>
      </c>
      <c r="N135">
        <v>0</v>
      </c>
    </row>
    <row r="136" spans="1:14" x14ac:dyDescent="0.2">
      <c r="A136">
        <v>43</v>
      </c>
      <c r="B136">
        <v>0</v>
      </c>
      <c r="C136">
        <v>3</v>
      </c>
      <c r="D136">
        <v>122</v>
      </c>
      <c r="E136">
        <v>213</v>
      </c>
      <c r="F136">
        <v>0</v>
      </c>
      <c r="G136">
        <v>0</v>
      </c>
      <c r="H136">
        <v>165</v>
      </c>
      <c r="I136">
        <v>0</v>
      </c>
      <c r="J136">
        <v>0.2</v>
      </c>
      <c r="K136">
        <v>2</v>
      </c>
      <c r="L136" s="1">
        <v>0</v>
      </c>
      <c r="M136" s="1">
        <v>3</v>
      </c>
      <c r="N136">
        <v>0</v>
      </c>
    </row>
    <row r="137" spans="1:14" x14ac:dyDescent="0.2">
      <c r="A137">
        <v>55</v>
      </c>
      <c r="B137">
        <v>0</v>
      </c>
      <c r="C137">
        <v>2</v>
      </c>
      <c r="D137">
        <v>135</v>
      </c>
      <c r="E137">
        <v>250</v>
      </c>
      <c r="F137">
        <v>0</v>
      </c>
      <c r="G137">
        <v>2</v>
      </c>
      <c r="H137">
        <v>161</v>
      </c>
      <c r="I137">
        <v>0</v>
      </c>
      <c r="J137">
        <v>1.4</v>
      </c>
      <c r="K137">
        <v>2</v>
      </c>
      <c r="L137" s="1">
        <v>0</v>
      </c>
      <c r="M137" s="1">
        <v>3</v>
      </c>
      <c r="N137">
        <v>0</v>
      </c>
    </row>
    <row r="138" spans="1:14" x14ac:dyDescent="0.2">
      <c r="A138">
        <v>70</v>
      </c>
      <c r="B138">
        <v>1</v>
      </c>
      <c r="C138">
        <v>4</v>
      </c>
      <c r="D138">
        <v>145</v>
      </c>
      <c r="E138">
        <v>174</v>
      </c>
      <c r="F138">
        <v>0</v>
      </c>
      <c r="G138">
        <v>0</v>
      </c>
      <c r="H138">
        <v>125</v>
      </c>
      <c r="I138">
        <v>1</v>
      </c>
      <c r="J138">
        <v>2.6</v>
      </c>
      <c r="K138">
        <v>3</v>
      </c>
      <c r="L138" s="1">
        <v>0</v>
      </c>
      <c r="M138" s="1">
        <v>7</v>
      </c>
      <c r="N138">
        <v>1</v>
      </c>
    </row>
    <row r="139" spans="1:14" x14ac:dyDescent="0.2">
      <c r="A139">
        <v>62</v>
      </c>
      <c r="B139">
        <v>1</v>
      </c>
      <c r="C139">
        <v>2</v>
      </c>
      <c r="D139">
        <v>120</v>
      </c>
      <c r="E139">
        <v>281</v>
      </c>
      <c r="F139">
        <v>0</v>
      </c>
      <c r="G139">
        <v>2</v>
      </c>
      <c r="H139">
        <v>103</v>
      </c>
      <c r="I139">
        <v>0</v>
      </c>
      <c r="J139">
        <v>1.4</v>
      </c>
      <c r="K139">
        <v>2</v>
      </c>
      <c r="L139" s="1">
        <v>1</v>
      </c>
      <c r="M139" s="1">
        <v>7</v>
      </c>
      <c r="N139">
        <v>1</v>
      </c>
    </row>
    <row r="140" spans="1:14" x14ac:dyDescent="0.2">
      <c r="A140">
        <v>35</v>
      </c>
      <c r="B140">
        <v>1</v>
      </c>
      <c r="C140">
        <v>4</v>
      </c>
      <c r="D140">
        <v>120</v>
      </c>
      <c r="E140">
        <v>198</v>
      </c>
      <c r="F140">
        <v>0</v>
      </c>
      <c r="G140">
        <v>0</v>
      </c>
      <c r="H140">
        <v>130</v>
      </c>
      <c r="I140">
        <v>1</v>
      </c>
      <c r="J140">
        <v>1.6</v>
      </c>
      <c r="K140">
        <v>2</v>
      </c>
      <c r="L140" s="1">
        <v>0</v>
      </c>
      <c r="M140" s="1">
        <v>7</v>
      </c>
      <c r="N140">
        <v>1</v>
      </c>
    </row>
    <row r="141" spans="1:14" x14ac:dyDescent="0.2">
      <c r="A141">
        <v>51</v>
      </c>
      <c r="B141">
        <v>1</v>
      </c>
      <c r="C141">
        <v>3</v>
      </c>
      <c r="D141">
        <v>125</v>
      </c>
      <c r="E141">
        <v>245</v>
      </c>
      <c r="F141">
        <v>1</v>
      </c>
      <c r="G141">
        <v>2</v>
      </c>
      <c r="H141">
        <v>166</v>
      </c>
      <c r="I141">
        <v>0</v>
      </c>
      <c r="J141">
        <v>2.4</v>
      </c>
      <c r="K141">
        <v>2</v>
      </c>
      <c r="L141" s="1">
        <v>0</v>
      </c>
      <c r="M141" s="1">
        <v>3</v>
      </c>
      <c r="N141">
        <v>0</v>
      </c>
    </row>
    <row r="142" spans="1:14" x14ac:dyDescent="0.2">
      <c r="A142">
        <v>59</v>
      </c>
      <c r="B142">
        <v>1</v>
      </c>
      <c r="C142">
        <v>2</v>
      </c>
      <c r="D142">
        <v>140</v>
      </c>
      <c r="E142">
        <v>221</v>
      </c>
      <c r="F142">
        <v>0</v>
      </c>
      <c r="G142">
        <v>0</v>
      </c>
      <c r="H142">
        <v>164</v>
      </c>
      <c r="I142">
        <v>1</v>
      </c>
      <c r="J142">
        <v>0</v>
      </c>
      <c r="K142">
        <v>1</v>
      </c>
      <c r="L142" s="1">
        <v>0</v>
      </c>
      <c r="M142" s="1">
        <v>3</v>
      </c>
      <c r="N142">
        <v>0</v>
      </c>
    </row>
    <row r="143" spans="1:14" x14ac:dyDescent="0.2">
      <c r="A143">
        <v>59</v>
      </c>
      <c r="B143">
        <v>1</v>
      </c>
      <c r="C143">
        <v>1</v>
      </c>
      <c r="D143">
        <v>170</v>
      </c>
      <c r="E143">
        <v>288</v>
      </c>
      <c r="F143">
        <v>0</v>
      </c>
      <c r="G143">
        <v>2</v>
      </c>
      <c r="H143">
        <v>159</v>
      </c>
      <c r="I143">
        <v>0</v>
      </c>
      <c r="J143">
        <v>0.2</v>
      </c>
      <c r="K143">
        <v>2</v>
      </c>
      <c r="L143" s="1">
        <v>0</v>
      </c>
      <c r="M143" s="1">
        <v>7</v>
      </c>
      <c r="N143">
        <v>1</v>
      </c>
    </row>
    <row r="144" spans="1:14" x14ac:dyDescent="0.2">
      <c r="A144">
        <v>52</v>
      </c>
      <c r="B144">
        <v>1</v>
      </c>
      <c r="C144">
        <v>2</v>
      </c>
      <c r="D144">
        <v>128</v>
      </c>
      <c r="E144">
        <v>205</v>
      </c>
      <c r="F144">
        <v>1</v>
      </c>
      <c r="G144">
        <v>0</v>
      </c>
      <c r="H144">
        <v>184</v>
      </c>
      <c r="I144">
        <v>0</v>
      </c>
      <c r="J144">
        <v>0</v>
      </c>
      <c r="K144">
        <v>1</v>
      </c>
      <c r="L144" s="1">
        <v>0</v>
      </c>
      <c r="M144" s="1">
        <v>3</v>
      </c>
      <c r="N144">
        <v>0</v>
      </c>
    </row>
    <row r="145" spans="1:14" x14ac:dyDescent="0.2">
      <c r="A145">
        <v>64</v>
      </c>
      <c r="B145">
        <v>1</v>
      </c>
      <c r="C145">
        <v>3</v>
      </c>
      <c r="D145">
        <v>125</v>
      </c>
      <c r="E145">
        <v>309</v>
      </c>
      <c r="F145">
        <v>0</v>
      </c>
      <c r="G145">
        <v>0</v>
      </c>
      <c r="H145">
        <v>131</v>
      </c>
      <c r="I145">
        <v>1</v>
      </c>
      <c r="J145">
        <v>1.8</v>
      </c>
      <c r="K145">
        <v>2</v>
      </c>
      <c r="L145" s="1">
        <v>0</v>
      </c>
      <c r="M145" s="1">
        <v>7</v>
      </c>
      <c r="N145">
        <v>1</v>
      </c>
    </row>
    <row r="146" spans="1:14" x14ac:dyDescent="0.2">
      <c r="A146">
        <v>58</v>
      </c>
      <c r="B146">
        <v>1</v>
      </c>
      <c r="C146">
        <v>3</v>
      </c>
      <c r="D146">
        <v>105</v>
      </c>
      <c r="E146">
        <v>240</v>
      </c>
      <c r="F146">
        <v>0</v>
      </c>
      <c r="G146">
        <v>2</v>
      </c>
      <c r="H146">
        <v>154</v>
      </c>
      <c r="I146">
        <v>1</v>
      </c>
      <c r="J146">
        <v>0.6</v>
      </c>
      <c r="K146">
        <v>2</v>
      </c>
      <c r="L146" s="1">
        <v>0</v>
      </c>
      <c r="M146" s="1">
        <v>7</v>
      </c>
      <c r="N146">
        <v>0</v>
      </c>
    </row>
    <row r="147" spans="1:14" x14ac:dyDescent="0.2">
      <c r="A147">
        <v>47</v>
      </c>
      <c r="B147">
        <v>1</v>
      </c>
      <c r="C147">
        <v>3</v>
      </c>
      <c r="D147">
        <v>108</v>
      </c>
      <c r="E147">
        <v>243</v>
      </c>
      <c r="F147">
        <v>0</v>
      </c>
      <c r="G147">
        <v>0</v>
      </c>
      <c r="H147">
        <v>152</v>
      </c>
      <c r="I147">
        <v>0</v>
      </c>
      <c r="J147">
        <v>0</v>
      </c>
      <c r="K147">
        <v>1</v>
      </c>
      <c r="L147" s="1">
        <v>0</v>
      </c>
      <c r="M147" s="1">
        <v>3</v>
      </c>
      <c r="N147">
        <v>1</v>
      </c>
    </row>
    <row r="148" spans="1:14" x14ac:dyDescent="0.2">
      <c r="A148">
        <v>57</v>
      </c>
      <c r="B148">
        <v>1</v>
      </c>
      <c r="C148">
        <v>4</v>
      </c>
      <c r="D148">
        <v>165</v>
      </c>
      <c r="E148">
        <v>289</v>
      </c>
      <c r="F148">
        <v>1</v>
      </c>
      <c r="G148">
        <v>2</v>
      </c>
      <c r="H148">
        <v>124</v>
      </c>
      <c r="I148">
        <v>0</v>
      </c>
      <c r="J148">
        <v>1</v>
      </c>
      <c r="K148">
        <v>2</v>
      </c>
      <c r="L148" s="1">
        <v>3</v>
      </c>
      <c r="M148" s="1">
        <v>7</v>
      </c>
      <c r="N148">
        <v>1</v>
      </c>
    </row>
    <row r="149" spans="1:14" x14ac:dyDescent="0.2">
      <c r="A149">
        <v>41</v>
      </c>
      <c r="B149">
        <v>1</v>
      </c>
      <c r="C149">
        <v>3</v>
      </c>
      <c r="D149">
        <v>112</v>
      </c>
      <c r="E149">
        <v>250</v>
      </c>
      <c r="F149">
        <v>0</v>
      </c>
      <c r="G149">
        <v>0</v>
      </c>
      <c r="H149">
        <v>179</v>
      </c>
      <c r="I149">
        <v>0</v>
      </c>
      <c r="J149">
        <v>0</v>
      </c>
      <c r="K149">
        <v>1</v>
      </c>
      <c r="L149" s="1">
        <v>0</v>
      </c>
      <c r="M149" s="1">
        <v>3</v>
      </c>
      <c r="N149">
        <v>0</v>
      </c>
    </row>
    <row r="150" spans="1:14" x14ac:dyDescent="0.2">
      <c r="A150">
        <v>45</v>
      </c>
      <c r="B150">
        <v>1</v>
      </c>
      <c r="C150">
        <v>2</v>
      </c>
      <c r="D150">
        <v>128</v>
      </c>
      <c r="E150">
        <v>308</v>
      </c>
      <c r="F150">
        <v>0</v>
      </c>
      <c r="G150">
        <v>2</v>
      </c>
      <c r="H150">
        <v>170</v>
      </c>
      <c r="I150">
        <v>0</v>
      </c>
      <c r="J150">
        <v>0</v>
      </c>
      <c r="K150">
        <v>1</v>
      </c>
      <c r="L150" s="1">
        <v>0</v>
      </c>
      <c r="M150" s="1">
        <v>3</v>
      </c>
      <c r="N150">
        <v>0</v>
      </c>
    </row>
    <row r="151" spans="1:14" x14ac:dyDescent="0.2">
      <c r="A151">
        <v>60</v>
      </c>
      <c r="B151">
        <v>0</v>
      </c>
      <c r="C151">
        <v>3</v>
      </c>
      <c r="D151">
        <v>102</v>
      </c>
      <c r="E151">
        <v>318</v>
      </c>
      <c r="F151">
        <v>0</v>
      </c>
      <c r="G151">
        <v>0</v>
      </c>
      <c r="H151">
        <v>160</v>
      </c>
      <c r="I151">
        <v>0</v>
      </c>
      <c r="J151">
        <v>0</v>
      </c>
      <c r="K151">
        <v>1</v>
      </c>
      <c r="L151" s="1">
        <v>1</v>
      </c>
      <c r="M151" s="1">
        <v>3</v>
      </c>
      <c r="N151">
        <v>0</v>
      </c>
    </row>
    <row r="152" spans="1:14" x14ac:dyDescent="0.2">
      <c r="A152">
        <v>52</v>
      </c>
      <c r="B152">
        <v>1</v>
      </c>
      <c r="C152">
        <v>1</v>
      </c>
      <c r="D152">
        <v>152</v>
      </c>
      <c r="E152">
        <v>298</v>
      </c>
      <c r="F152">
        <v>1</v>
      </c>
      <c r="G152">
        <v>0</v>
      </c>
      <c r="H152">
        <v>178</v>
      </c>
      <c r="I152">
        <v>0</v>
      </c>
      <c r="J152">
        <v>1.2</v>
      </c>
      <c r="K152">
        <v>2</v>
      </c>
      <c r="L152" s="1">
        <v>0</v>
      </c>
      <c r="M152" s="1">
        <v>7</v>
      </c>
      <c r="N152">
        <v>0</v>
      </c>
    </row>
    <row r="153" spans="1:14" x14ac:dyDescent="0.2">
      <c r="A153">
        <v>42</v>
      </c>
      <c r="B153">
        <v>0</v>
      </c>
      <c r="C153">
        <v>4</v>
      </c>
      <c r="D153">
        <v>102</v>
      </c>
      <c r="E153">
        <v>265</v>
      </c>
      <c r="F153">
        <v>0</v>
      </c>
      <c r="G153">
        <v>2</v>
      </c>
      <c r="H153">
        <v>122</v>
      </c>
      <c r="I153">
        <v>0</v>
      </c>
      <c r="J153">
        <v>0.6</v>
      </c>
      <c r="K153">
        <v>2</v>
      </c>
      <c r="L153" s="1">
        <v>0</v>
      </c>
      <c r="M153" s="1">
        <v>3</v>
      </c>
      <c r="N153">
        <v>0</v>
      </c>
    </row>
    <row r="154" spans="1:14" x14ac:dyDescent="0.2">
      <c r="A154">
        <v>67</v>
      </c>
      <c r="B154">
        <v>0</v>
      </c>
      <c r="C154">
        <v>3</v>
      </c>
      <c r="D154">
        <v>115</v>
      </c>
      <c r="E154">
        <v>564</v>
      </c>
      <c r="F154">
        <v>0</v>
      </c>
      <c r="G154">
        <v>2</v>
      </c>
      <c r="H154">
        <v>160</v>
      </c>
      <c r="I154">
        <v>0</v>
      </c>
      <c r="J154">
        <v>1.6</v>
      </c>
      <c r="K154">
        <v>2</v>
      </c>
      <c r="L154" s="1">
        <v>0</v>
      </c>
      <c r="M154" s="1">
        <v>7</v>
      </c>
      <c r="N154">
        <v>0</v>
      </c>
    </row>
    <row r="155" spans="1:14" x14ac:dyDescent="0.2">
      <c r="A155">
        <v>55</v>
      </c>
      <c r="B155">
        <v>1</v>
      </c>
      <c r="C155">
        <v>4</v>
      </c>
      <c r="D155">
        <v>160</v>
      </c>
      <c r="E155">
        <v>289</v>
      </c>
      <c r="F155">
        <v>0</v>
      </c>
      <c r="G155">
        <v>2</v>
      </c>
      <c r="H155">
        <v>145</v>
      </c>
      <c r="I155">
        <v>1</v>
      </c>
      <c r="J155">
        <v>0.8</v>
      </c>
      <c r="K155">
        <v>2</v>
      </c>
      <c r="L155" s="1">
        <v>1</v>
      </c>
      <c r="M155" s="1">
        <v>7</v>
      </c>
      <c r="N155">
        <v>1</v>
      </c>
    </row>
    <row r="156" spans="1:14" x14ac:dyDescent="0.2">
      <c r="A156">
        <v>64</v>
      </c>
      <c r="B156">
        <v>1</v>
      </c>
      <c r="C156">
        <v>4</v>
      </c>
      <c r="D156">
        <v>120</v>
      </c>
      <c r="E156">
        <v>246</v>
      </c>
      <c r="F156">
        <v>0</v>
      </c>
      <c r="G156">
        <v>2</v>
      </c>
      <c r="H156">
        <v>96</v>
      </c>
      <c r="I156">
        <v>1</v>
      </c>
      <c r="J156">
        <v>2.2000000000000002</v>
      </c>
      <c r="K156">
        <v>3</v>
      </c>
      <c r="L156" s="1">
        <v>1</v>
      </c>
      <c r="M156" s="1">
        <v>3</v>
      </c>
      <c r="N156">
        <v>1</v>
      </c>
    </row>
    <row r="157" spans="1:14" x14ac:dyDescent="0.2">
      <c r="A157">
        <v>70</v>
      </c>
      <c r="B157">
        <v>1</v>
      </c>
      <c r="C157">
        <v>4</v>
      </c>
      <c r="D157">
        <v>130</v>
      </c>
      <c r="E157">
        <v>322</v>
      </c>
      <c r="F157">
        <v>0</v>
      </c>
      <c r="G157">
        <v>2</v>
      </c>
      <c r="H157">
        <v>109</v>
      </c>
      <c r="I157">
        <v>0</v>
      </c>
      <c r="J157">
        <v>2.4</v>
      </c>
      <c r="K157">
        <v>2</v>
      </c>
      <c r="L157" s="1">
        <v>3</v>
      </c>
      <c r="M157" s="1">
        <v>3</v>
      </c>
      <c r="N157">
        <v>1</v>
      </c>
    </row>
    <row r="158" spans="1:14" x14ac:dyDescent="0.2">
      <c r="A158">
        <v>51</v>
      </c>
      <c r="B158">
        <v>1</v>
      </c>
      <c r="C158">
        <v>4</v>
      </c>
      <c r="D158">
        <v>140</v>
      </c>
      <c r="E158">
        <v>299</v>
      </c>
      <c r="F158">
        <v>0</v>
      </c>
      <c r="G158">
        <v>0</v>
      </c>
      <c r="H158">
        <v>173</v>
      </c>
      <c r="I158">
        <v>1</v>
      </c>
      <c r="J158">
        <v>1.6</v>
      </c>
      <c r="K158">
        <v>1</v>
      </c>
      <c r="L158" s="1">
        <v>0</v>
      </c>
      <c r="M158" s="1">
        <v>7</v>
      </c>
      <c r="N158">
        <v>1</v>
      </c>
    </row>
    <row r="159" spans="1:14" x14ac:dyDescent="0.2">
      <c r="A159">
        <v>58</v>
      </c>
      <c r="B159">
        <v>1</v>
      </c>
      <c r="C159">
        <v>4</v>
      </c>
      <c r="D159">
        <v>125</v>
      </c>
      <c r="E159">
        <v>300</v>
      </c>
      <c r="F159">
        <v>0</v>
      </c>
      <c r="G159">
        <v>2</v>
      </c>
      <c r="H159">
        <v>171</v>
      </c>
      <c r="I159">
        <v>0</v>
      </c>
      <c r="J159">
        <v>0</v>
      </c>
      <c r="K159">
        <v>1</v>
      </c>
      <c r="L159" s="1">
        <v>2</v>
      </c>
      <c r="M159" s="1">
        <v>7</v>
      </c>
      <c r="N159">
        <v>1</v>
      </c>
    </row>
    <row r="160" spans="1:14" x14ac:dyDescent="0.2">
      <c r="A160">
        <v>60</v>
      </c>
      <c r="B160">
        <v>1</v>
      </c>
      <c r="C160">
        <v>4</v>
      </c>
      <c r="D160">
        <v>140</v>
      </c>
      <c r="E160">
        <v>293</v>
      </c>
      <c r="F160">
        <v>0</v>
      </c>
      <c r="G160">
        <v>2</v>
      </c>
      <c r="H160">
        <v>170</v>
      </c>
      <c r="I160">
        <v>0</v>
      </c>
      <c r="J160">
        <v>1.2</v>
      </c>
      <c r="K160">
        <v>2</v>
      </c>
      <c r="L160" s="1">
        <v>2</v>
      </c>
      <c r="M160" s="1">
        <v>7</v>
      </c>
      <c r="N160">
        <v>1</v>
      </c>
    </row>
    <row r="161" spans="1:14" x14ac:dyDescent="0.2">
      <c r="A161">
        <v>68</v>
      </c>
      <c r="B161">
        <v>1</v>
      </c>
      <c r="C161">
        <v>3</v>
      </c>
      <c r="D161">
        <v>118</v>
      </c>
      <c r="E161">
        <v>277</v>
      </c>
      <c r="F161">
        <v>0</v>
      </c>
      <c r="G161">
        <v>0</v>
      </c>
      <c r="H161">
        <v>151</v>
      </c>
      <c r="I161">
        <v>0</v>
      </c>
      <c r="J161">
        <v>1</v>
      </c>
      <c r="K161">
        <v>1</v>
      </c>
      <c r="L161" s="1">
        <v>1</v>
      </c>
      <c r="M161" s="1">
        <v>7</v>
      </c>
      <c r="N161">
        <v>0</v>
      </c>
    </row>
    <row r="162" spans="1:14" x14ac:dyDescent="0.2">
      <c r="A162">
        <v>46</v>
      </c>
      <c r="B162">
        <v>1</v>
      </c>
      <c r="C162">
        <v>2</v>
      </c>
      <c r="D162">
        <v>101</v>
      </c>
      <c r="E162">
        <v>197</v>
      </c>
      <c r="F162">
        <v>1</v>
      </c>
      <c r="G162">
        <v>0</v>
      </c>
      <c r="H162">
        <v>156</v>
      </c>
      <c r="I162">
        <v>0</v>
      </c>
      <c r="J162">
        <v>0</v>
      </c>
      <c r="K162">
        <v>1</v>
      </c>
      <c r="L162" s="1">
        <v>0</v>
      </c>
      <c r="M162" s="1">
        <v>7</v>
      </c>
      <c r="N162">
        <v>0</v>
      </c>
    </row>
    <row r="163" spans="1:14" x14ac:dyDescent="0.2">
      <c r="A163">
        <v>77</v>
      </c>
      <c r="B163">
        <v>1</v>
      </c>
      <c r="C163">
        <v>4</v>
      </c>
      <c r="D163">
        <v>125</v>
      </c>
      <c r="E163">
        <v>304</v>
      </c>
      <c r="F163">
        <v>0</v>
      </c>
      <c r="G163">
        <v>2</v>
      </c>
      <c r="H163">
        <v>162</v>
      </c>
      <c r="I163">
        <v>1</v>
      </c>
      <c r="J163">
        <v>0</v>
      </c>
      <c r="K163">
        <v>1</v>
      </c>
      <c r="L163" s="1">
        <v>3</v>
      </c>
      <c r="M163" s="1">
        <v>3</v>
      </c>
      <c r="N163">
        <v>1</v>
      </c>
    </row>
    <row r="164" spans="1:14" x14ac:dyDescent="0.2">
      <c r="A164">
        <v>54</v>
      </c>
      <c r="B164">
        <v>0</v>
      </c>
      <c r="C164">
        <v>3</v>
      </c>
      <c r="D164">
        <v>110</v>
      </c>
      <c r="E164">
        <v>214</v>
      </c>
      <c r="F164">
        <v>0</v>
      </c>
      <c r="G164">
        <v>0</v>
      </c>
      <c r="H164">
        <v>158</v>
      </c>
      <c r="I164">
        <v>0</v>
      </c>
      <c r="J164">
        <v>1.6</v>
      </c>
      <c r="K164">
        <v>2</v>
      </c>
      <c r="L164" s="1">
        <v>0</v>
      </c>
      <c r="M164" s="1">
        <v>3</v>
      </c>
      <c r="N164">
        <v>0</v>
      </c>
    </row>
    <row r="165" spans="1:14" x14ac:dyDescent="0.2">
      <c r="A165">
        <v>58</v>
      </c>
      <c r="B165">
        <v>0</v>
      </c>
      <c r="C165">
        <v>4</v>
      </c>
      <c r="D165">
        <v>100</v>
      </c>
      <c r="E165">
        <v>248</v>
      </c>
      <c r="F165">
        <v>0</v>
      </c>
      <c r="G165">
        <v>2</v>
      </c>
      <c r="H165">
        <v>122</v>
      </c>
      <c r="I165">
        <v>0</v>
      </c>
      <c r="J165">
        <v>1</v>
      </c>
      <c r="K165">
        <v>2</v>
      </c>
      <c r="L165" s="1">
        <v>0</v>
      </c>
      <c r="M165" s="1">
        <v>3</v>
      </c>
      <c r="N165">
        <v>0</v>
      </c>
    </row>
    <row r="166" spans="1:14" x14ac:dyDescent="0.2">
      <c r="A166">
        <v>48</v>
      </c>
      <c r="B166">
        <v>1</v>
      </c>
      <c r="C166">
        <v>3</v>
      </c>
      <c r="D166">
        <v>124</v>
      </c>
      <c r="E166">
        <v>255</v>
      </c>
      <c r="F166">
        <v>1</v>
      </c>
      <c r="G166">
        <v>0</v>
      </c>
      <c r="H166">
        <v>175</v>
      </c>
      <c r="I166">
        <v>0</v>
      </c>
      <c r="J166">
        <v>0</v>
      </c>
      <c r="K166">
        <v>1</v>
      </c>
      <c r="L166" s="1">
        <v>2</v>
      </c>
      <c r="M166" s="1">
        <v>3</v>
      </c>
      <c r="N166">
        <v>0</v>
      </c>
    </row>
    <row r="167" spans="1:14" x14ac:dyDescent="0.2">
      <c r="A167">
        <v>57</v>
      </c>
      <c r="B167">
        <v>1</v>
      </c>
      <c r="C167">
        <v>4</v>
      </c>
      <c r="D167">
        <v>132</v>
      </c>
      <c r="E167">
        <v>207</v>
      </c>
      <c r="F167">
        <v>0</v>
      </c>
      <c r="G167">
        <v>0</v>
      </c>
      <c r="H167">
        <v>168</v>
      </c>
      <c r="I167">
        <v>1</v>
      </c>
      <c r="J167">
        <v>0</v>
      </c>
      <c r="K167">
        <v>1</v>
      </c>
      <c r="L167" s="1">
        <v>0</v>
      </c>
      <c r="M167" s="1">
        <v>7</v>
      </c>
      <c r="N167">
        <v>0</v>
      </c>
    </row>
    <row r="168" spans="1:14" x14ac:dyDescent="0.2">
      <c r="A168">
        <v>52</v>
      </c>
      <c r="B168">
        <v>1</v>
      </c>
      <c r="C168">
        <v>3</v>
      </c>
      <c r="D168">
        <v>138</v>
      </c>
      <c r="E168">
        <v>223</v>
      </c>
      <c r="F168">
        <v>0</v>
      </c>
      <c r="G168">
        <v>0</v>
      </c>
      <c r="H168">
        <v>169</v>
      </c>
      <c r="I168">
        <v>0</v>
      </c>
      <c r="J168">
        <v>0</v>
      </c>
      <c r="K168">
        <v>1</v>
      </c>
      <c r="L168" s="1" t="s">
        <v>0</v>
      </c>
      <c r="M168" s="1">
        <v>3</v>
      </c>
      <c r="N168">
        <v>0</v>
      </c>
    </row>
    <row r="169" spans="1:14" x14ac:dyDescent="0.2">
      <c r="A169">
        <v>54</v>
      </c>
      <c r="B169">
        <v>0</v>
      </c>
      <c r="C169">
        <v>2</v>
      </c>
      <c r="D169">
        <v>132</v>
      </c>
      <c r="E169">
        <v>288</v>
      </c>
      <c r="F169">
        <v>1</v>
      </c>
      <c r="G169">
        <v>2</v>
      </c>
      <c r="H169">
        <v>159</v>
      </c>
      <c r="I169">
        <v>1</v>
      </c>
      <c r="J169">
        <v>0</v>
      </c>
      <c r="K169">
        <v>1</v>
      </c>
      <c r="L169" s="1">
        <v>1</v>
      </c>
      <c r="M169" s="1">
        <v>3</v>
      </c>
      <c r="N169">
        <v>0</v>
      </c>
    </row>
    <row r="170" spans="1:14" x14ac:dyDescent="0.2">
      <c r="A170">
        <v>35</v>
      </c>
      <c r="B170">
        <v>1</v>
      </c>
      <c r="C170">
        <v>4</v>
      </c>
      <c r="D170">
        <v>126</v>
      </c>
      <c r="E170">
        <v>282</v>
      </c>
      <c r="F170">
        <v>0</v>
      </c>
      <c r="G170">
        <v>2</v>
      </c>
      <c r="H170">
        <v>156</v>
      </c>
      <c r="I170">
        <v>1</v>
      </c>
      <c r="J170">
        <v>0</v>
      </c>
      <c r="K170">
        <v>1</v>
      </c>
      <c r="L170" s="1">
        <v>0</v>
      </c>
      <c r="M170" s="1">
        <v>7</v>
      </c>
      <c r="N170">
        <v>1</v>
      </c>
    </row>
    <row r="171" spans="1:14" x14ac:dyDescent="0.2">
      <c r="A171">
        <v>45</v>
      </c>
      <c r="B171">
        <v>0</v>
      </c>
      <c r="C171">
        <v>2</v>
      </c>
      <c r="D171">
        <v>112</v>
      </c>
      <c r="E171">
        <v>160</v>
      </c>
      <c r="F171">
        <v>0</v>
      </c>
      <c r="G171">
        <v>0</v>
      </c>
      <c r="H171">
        <v>138</v>
      </c>
      <c r="I171">
        <v>0</v>
      </c>
      <c r="J171">
        <v>0</v>
      </c>
      <c r="K171">
        <v>2</v>
      </c>
      <c r="L171" s="1">
        <v>0</v>
      </c>
      <c r="M171" s="1">
        <v>3</v>
      </c>
      <c r="N171">
        <v>0</v>
      </c>
    </row>
    <row r="172" spans="1:14" x14ac:dyDescent="0.2">
      <c r="A172">
        <v>70</v>
      </c>
      <c r="B172">
        <v>1</v>
      </c>
      <c r="C172">
        <v>3</v>
      </c>
      <c r="D172">
        <v>160</v>
      </c>
      <c r="E172">
        <v>269</v>
      </c>
      <c r="F172">
        <v>0</v>
      </c>
      <c r="G172">
        <v>0</v>
      </c>
      <c r="H172">
        <v>112</v>
      </c>
      <c r="I172">
        <v>1</v>
      </c>
      <c r="J172">
        <v>2.9</v>
      </c>
      <c r="K172">
        <v>2</v>
      </c>
      <c r="L172" s="1">
        <v>1</v>
      </c>
      <c r="M172" s="1">
        <v>7</v>
      </c>
      <c r="N172">
        <v>1</v>
      </c>
    </row>
    <row r="173" spans="1:14" x14ac:dyDescent="0.2">
      <c r="A173">
        <v>53</v>
      </c>
      <c r="B173">
        <v>1</v>
      </c>
      <c r="C173">
        <v>4</v>
      </c>
      <c r="D173">
        <v>142</v>
      </c>
      <c r="E173">
        <v>226</v>
      </c>
      <c r="F173">
        <v>0</v>
      </c>
      <c r="G173">
        <v>2</v>
      </c>
      <c r="H173">
        <v>111</v>
      </c>
      <c r="I173">
        <v>1</v>
      </c>
      <c r="J173">
        <v>0</v>
      </c>
      <c r="K173">
        <v>1</v>
      </c>
      <c r="L173" s="1">
        <v>0</v>
      </c>
      <c r="M173" s="1">
        <v>7</v>
      </c>
      <c r="N173">
        <v>0</v>
      </c>
    </row>
    <row r="174" spans="1:14" x14ac:dyDescent="0.2">
      <c r="A174">
        <v>59</v>
      </c>
      <c r="B174">
        <v>0</v>
      </c>
      <c r="C174">
        <v>4</v>
      </c>
      <c r="D174">
        <v>174</v>
      </c>
      <c r="E174">
        <v>249</v>
      </c>
      <c r="F174">
        <v>0</v>
      </c>
      <c r="G174">
        <v>0</v>
      </c>
      <c r="H174">
        <v>143</v>
      </c>
      <c r="I174">
        <v>1</v>
      </c>
      <c r="J174">
        <v>0</v>
      </c>
      <c r="K174">
        <v>2</v>
      </c>
      <c r="L174" s="1">
        <v>0</v>
      </c>
      <c r="M174" s="1">
        <v>3</v>
      </c>
      <c r="N174">
        <v>1</v>
      </c>
    </row>
    <row r="175" spans="1:14" x14ac:dyDescent="0.2">
      <c r="A175">
        <v>62</v>
      </c>
      <c r="B175">
        <v>0</v>
      </c>
      <c r="C175">
        <v>4</v>
      </c>
      <c r="D175">
        <v>140</v>
      </c>
      <c r="E175">
        <v>394</v>
      </c>
      <c r="F175">
        <v>0</v>
      </c>
      <c r="G175">
        <v>2</v>
      </c>
      <c r="H175">
        <v>157</v>
      </c>
      <c r="I175">
        <v>0</v>
      </c>
      <c r="J175">
        <v>1.2</v>
      </c>
      <c r="K175">
        <v>2</v>
      </c>
      <c r="L175" s="1">
        <v>0</v>
      </c>
      <c r="M175" s="1">
        <v>3</v>
      </c>
      <c r="N175">
        <v>0</v>
      </c>
    </row>
    <row r="176" spans="1:14" x14ac:dyDescent="0.2">
      <c r="A176">
        <v>64</v>
      </c>
      <c r="B176">
        <v>1</v>
      </c>
      <c r="C176">
        <v>4</v>
      </c>
      <c r="D176">
        <v>145</v>
      </c>
      <c r="E176">
        <v>212</v>
      </c>
      <c r="F176">
        <v>0</v>
      </c>
      <c r="G176">
        <v>2</v>
      </c>
      <c r="H176">
        <v>132</v>
      </c>
      <c r="I176">
        <v>0</v>
      </c>
      <c r="J176">
        <v>2</v>
      </c>
      <c r="K176">
        <v>2</v>
      </c>
      <c r="L176" s="1">
        <v>2</v>
      </c>
      <c r="M176" s="1">
        <v>6</v>
      </c>
      <c r="N176">
        <v>1</v>
      </c>
    </row>
    <row r="177" spans="1:14" x14ac:dyDescent="0.2">
      <c r="A177">
        <v>57</v>
      </c>
      <c r="B177">
        <v>1</v>
      </c>
      <c r="C177">
        <v>4</v>
      </c>
      <c r="D177">
        <v>152</v>
      </c>
      <c r="E177">
        <v>274</v>
      </c>
      <c r="F177">
        <v>0</v>
      </c>
      <c r="G177">
        <v>0</v>
      </c>
      <c r="H177">
        <v>88</v>
      </c>
      <c r="I177">
        <v>1</v>
      </c>
      <c r="J177">
        <v>1.2</v>
      </c>
      <c r="K177">
        <v>2</v>
      </c>
      <c r="L177" s="1">
        <v>1</v>
      </c>
      <c r="M177" s="1">
        <v>7</v>
      </c>
      <c r="N177">
        <v>1</v>
      </c>
    </row>
    <row r="178" spans="1:14" x14ac:dyDescent="0.2">
      <c r="A178">
        <v>52</v>
      </c>
      <c r="B178">
        <v>1</v>
      </c>
      <c r="C178">
        <v>4</v>
      </c>
      <c r="D178">
        <v>108</v>
      </c>
      <c r="E178">
        <v>233</v>
      </c>
      <c r="F178">
        <v>1</v>
      </c>
      <c r="G178">
        <v>0</v>
      </c>
      <c r="H178">
        <v>147</v>
      </c>
      <c r="I178">
        <v>0</v>
      </c>
      <c r="J178">
        <v>0.1</v>
      </c>
      <c r="K178">
        <v>1</v>
      </c>
      <c r="L178" s="1">
        <v>3</v>
      </c>
      <c r="M178" s="1">
        <v>7</v>
      </c>
      <c r="N178">
        <v>0</v>
      </c>
    </row>
    <row r="179" spans="1:14" x14ac:dyDescent="0.2">
      <c r="A179">
        <v>56</v>
      </c>
      <c r="B179">
        <v>1</v>
      </c>
      <c r="C179">
        <v>4</v>
      </c>
      <c r="D179">
        <v>132</v>
      </c>
      <c r="E179">
        <v>184</v>
      </c>
      <c r="F179">
        <v>0</v>
      </c>
      <c r="G179">
        <v>2</v>
      </c>
      <c r="H179">
        <v>105</v>
      </c>
      <c r="I179">
        <v>1</v>
      </c>
      <c r="J179">
        <v>2.1</v>
      </c>
      <c r="K179">
        <v>2</v>
      </c>
      <c r="L179" s="1">
        <v>1</v>
      </c>
      <c r="M179" s="1">
        <v>6</v>
      </c>
      <c r="N179">
        <v>1</v>
      </c>
    </row>
    <row r="180" spans="1:14" x14ac:dyDescent="0.2">
      <c r="A180">
        <v>43</v>
      </c>
      <c r="B180">
        <v>1</v>
      </c>
      <c r="C180">
        <v>3</v>
      </c>
      <c r="D180">
        <v>130</v>
      </c>
      <c r="E180">
        <v>315</v>
      </c>
      <c r="F180">
        <v>0</v>
      </c>
      <c r="G180">
        <v>0</v>
      </c>
      <c r="H180">
        <v>162</v>
      </c>
      <c r="I180">
        <v>0</v>
      </c>
      <c r="J180">
        <v>1.9</v>
      </c>
      <c r="K180">
        <v>1</v>
      </c>
      <c r="L180" s="1">
        <v>1</v>
      </c>
      <c r="M180" s="1">
        <v>3</v>
      </c>
      <c r="N180">
        <v>0</v>
      </c>
    </row>
    <row r="181" spans="1:14" x14ac:dyDescent="0.2">
      <c r="A181">
        <v>53</v>
      </c>
      <c r="B181">
        <v>1</v>
      </c>
      <c r="C181">
        <v>3</v>
      </c>
      <c r="D181">
        <v>130</v>
      </c>
      <c r="E181">
        <v>246</v>
      </c>
      <c r="F181">
        <v>1</v>
      </c>
      <c r="G181">
        <v>2</v>
      </c>
      <c r="H181">
        <v>173</v>
      </c>
      <c r="I181">
        <v>0</v>
      </c>
      <c r="J181">
        <v>0</v>
      </c>
      <c r="K181">
        <v>1</v>
      </c>
      <c r="L181" s="1">
        <v>3</v>
      </c>
      <c r="M181" s="1">
        <v>3</v>
      </c>
      <c r="N181">
        <v>0</v>
      </c>
    </row>
    <row r="182" spans="1:14" x14ac:dyDescent="0.2">
      <c r="A182">
        <v>48</v>
      </c>
      <c r="B182">
        <v>1</v>
      </c>
      <c r="C182">
        <v>4</v>
      </c>
      <c r="D182">
        <v>124</v>
      </c>
      <c r="E182">
        <v>274</v>
      </c>
      <c r="F182">
        <v>0</v>
      </c>
      <c r="G182">
        <v>2</v>
      </c>
      <c r="H182">
        <v>166</v>
      </c>
      <c r="I182">
        <v>0</v>
      </c>
      <c r="J182">
        <v>0.5</v>
      </c>
      <c r="K182">
        <v>2</v>
      </c>
      <c r="L182" s="1">
        <v>0</v>
      </c>
      <c r="M182" s="1">
        <v>7</v>
      </c>
      <c r="N182">
        <v>1</v>
      </c>
    </row>
    <row r="183" spans="1:14" x14ac:dyDescent="0.2">
      <c r="A183">
        <v>56</v>
      </c>
      <c r="B183">
        <v>0</v>
      </c>
      <c r="C183">
        <v>4</v>
      </c>
      <c r="D183">
        <v>134</v>
      </c>
      <c r="E183">
        <v>409</v>
      </c>
      <c r="F183">
        <v>0</v>
      </c>
      <c r="G183">
        <v>2</v>
      </c>
      <c r="H183">
        <v>150</v>
      </c>
      <c r="I183">
        <v>1</v>
      </c>
      <c r="J183">
        <v>1.9</v>
      </c>
      <c r="K183">
        <v>2</v>
      </c>
      <c r="L183" s="1">
        <v>2</v>
      </c>
      <c r="M183" s="1">
        <v>7</v>
      </c>
      <c r="N183">
        <v>1</v>
      </c>
    </row>
    <row r="184" spans="1:14" x14ac:dyDescent="0.2">
      <c r="A184">
        <v>42</v>
      </c>
      <c r="B184">
        <v>1</v>
      </c>
      <c r="C184">
        <v>1</v>
      </c>
      <c r="D184">
        <v>148</v>
      </c>
      <c r="E184">
        <v>244</v>
      </c>
      <c r="F184">
        <v>0</v>
      </c>
      <c r="G184">
        <v>2</v>
      </c>
      <c r="H184">
        <v>178</v>
      </c>
      <c r="I184">
        <v>0</v>
      </c>
      <c r="J184">
        <v>0.8</v>
      </c>
      <c r="K184">
        <v>1</v>
      </c>
      <c r="L184" s="1">
        <v>2</v>
      </c>
      <c r="M184" s="1">
        <v>3</v>
      </c>
      <c r="N184">
        <v>0</v>
      </c>
    </row>
    <row r="185" spans="1:14" x14ac:dyDescent="0.2">
      <c r="A185">
        <v>59</v>
      </c>
      <c r="B185">
        <v>1</v>
      </c>
      <c r="C185">
        <v>1</v>
      </c>
      <c r="D185">
        <v>178</v>
      </c>
      <c r="E185">
        <v>270</v>
      </c>
      <c r="F185">
        <v>0</v>
      </c>
      <c r="G185">
        <v>2</v>
      </c>
      <c r="H185">
        <v>145</v>
      </c>
      <c r="I185">
        <v>0</v>
      </c>
      <c r="J185">
        <v>4.2</v>
      </c>
      <c r="K185">
        <v>3</v>
      </c>
      <c r="L185" s="1">
        <v>0</v>
      </c>
      <c r="M185" s="1">
        <v>7</v>
      </c>
      <c r="N185">
        <v>0</v>
      </c>
    </row>
    <row r="186" spans="1:14" x14ac:dyDescent="0.2">
      <c r="A186">
        <v>60</v>
      </c>
      <c r="B186">
        <v>0</v>
      </c>
      <c r="C186">
        <v>4</v>
      </c>
      <c r="D186">
        <v>158</v>
      </c>
      <c r="E186">
        <v>305</v>
      </c>
      <c r="F186">
        <v>0</v>
      </c>
      <c r="G186">
        <v>2</v>
      </c>
      <c r="H186">
        <v>161</v>
      </c>
      <c r="I186">
        <v>0</v>
      </c>
      <c r="J186">
        <v>0</v>
      </c>
      <c r="K186">
        <v>1</v>
      </c>
      <c r="L186" s="1">
        <v>0</v>
      </c>
      <c r="M186" s="1">
        <v>3</v>
      </c>
      <c r="N186">
        <v>1</v>
      </c>
    </row>
    <row r="187" spans="1:14" x14ac:dyDescent="0.2">
      <c r="A187">
        <v>63</v>
      </c>
      <c r="B187">
        <v>0</v>
      </c>
      <c r="C187">
        <v>2</v>
      </c>
      <c r="D187">
        <v>140</v>
      </c>
      <c r="E187">
        <v>195</v>
      </c>
      <c r="F187">
        <v>0</v>
      </c>
      <c r="G187">
        <v>0</v>
      </c>
      <c r="H187">
        <v>179</v>
      </c>
      <c r="I187">
        <v>0</v>
      </c>
      <c r="J187">
        <v>0</v>
      </c>
      <c r="K187">
        <v>1</v>
      </c>
      <c r="L187" s="1">
        <v>2</v>
      </c>
      <c r="M187" s="1">
        <v>3</v>
      </c>
      <c r="N187">
        <v>0</v>
      </c>
    </row>
    <row r="188" spans="1:14" x14ac:dyDescent="0.2">
      <c r="A188">
        <v>42</v>
      </c>
      <c r="B188">
        <v>1</v>
      </c>
      <c r="C188">
        <v>3</v>
      </c>
      <c r="D188">
        <v>120</v>
      </c>
      <c r="E188">
        <v>240</v>
      </c>
      <c r="F188">
        <v>1</v>
      </c>
      <c r="G188">
        <v>0</v>
      </c>
      <c r="H188">
        <v>194</v>
      </c>
      <c r="I188">
        <v>0</v>
      </c>
      <c r="J188">
        <v>0.8</v>
      </c>
      <c r="K188">
        <v>3</v>
      </c>
      <c r="L188" s="1">
        <v>0</v>
      </c>
      <c r="M188" s="1">
        <v>7</v>
      </c>
      <c r="N188">
        <v>0</v>
      </c>
    </row>
    <row r="189" spans="1:14" x14ac:dyDescent="0.2">
      <c r="A189">
        <v>66</v>
      </c>
      <c r="B189">
        <v>1</v>
      </c>
      <c r="C189">
        <v>2</v>
      </c>
      <c r="D189">
        <v>160</v>
      </c>
      <c r="E189">
        <v>246</v>
      </c>
      <c r="F189">
        <v>0</v>
      </c>
      <c r="G189">
        <v>0</v>
      </c>
      <c r="H189">
        <v>120</v>
      </c>
      <c r="I189">
        <v>1</v>
      </c>
      <c r="J189">
        <v>0</v>
      </c>
      <c r="K189">
        <v>2</v>
      </c>
      <c r="L189" s="1">
        <v>3</v>
      </c>
      <c r="M189" s="1">
        <v>6</v>
      </c>
      <c r="N189">
        <v>1</v>
      </c>
    </row>
    <row r="190" spans="1:14" x14ac:dyDescent="0.2">
      <c r="A190">
        <v>54</v>
      </c>
      <c r="B190">
        <v>1</v>
      </c>
      <c r="C190">
        <v>2</v>
      </c>
      <c r="D190">
        <v>192</v>
      </c>
      <c r="E190">
        <v>283</v>
      </c>
      <c r="F190">
        <v>0</v>
      </c>
      <c r="G190">
        <v>2</v>
      </c>
      <c r="H190">
        <v>195</v>
      </c>
      <c r="I190">
        <v>0</v>
      </c>
      <c r="J190">
        <v>0</v>
      </c>
      <c r="K190">
        <v>1</v>
      </c>
      <c r="L190" s="1">
        <v>1</v>
      </c>
      <c r="M190" s="1">
        <v>7</v>
      </c>
      <c r="N190">
        <v>1</v>
      </c>
    </row>
    <row r="191" spans="1:14" x14ac:dyDescent="0.2">
      <c r="A191">
        <v>69</v>
      </c>
      <c r="B191">
        <v>1</v>
      </c>
      <c r="C191">
        <v>3</v>
      </c>
      <c r="D191">
        <v>140</v>
      </c>
      <c r="E191">
        <v>254</v>
      </c>
      <c r="F191">
        <v>0</v>
      </c>
      <c r="G191">
        <v>2</v>
      </c>
      <c r="H191">
        <v>146</v>
      </c>
      <c r="I191">
        <v>0</v>
      </c>
      <c r="J191">
        <v>2</v>
      </c>
      <c r="K191">
        <v>2</v>
      </c>
      <c r="L191" s="1">
        <v>3</v>
      </c>
      <c r="M191" s="1">
        <v>7</v>
      </c>
      <c r="N191">
        <v>1</v>
      </c>
    </row>
    <row r="192" spans="1:14" x14ac:dyDescent="0.2">
      <c r="A192">
        <v>50</v>
      </c>
      <c r="B192">
        <v>1</v>
      </c>
      <c r="C192">
        <v>3</v>
      </c>
      <c r="D192">
        <v>129</v>
      </c>
      <c r="E192">
        <v>196</v>
      </c>
      <c r="F192">
        <v>0</v>
      </c>
      <c r="G192">
        <v>0</v>
      </c>
      <c r="H192">
        <v>163</v>
      </c>
      <c r="I192">
        <v>0</v>
      </c>
      <c r="J192">
        <v>0</v>
      </c>
      <c r="K192">
        <v>1</v>
      </c>
      <c r="L192" s="1">
        <v>0</v>
      </c>
      <c r="M192" s="1">
        <v>3</v>
      </c>
      <c r="N192">
        <v>0</v>
      </c>
    </row>
    <row r="193" spans="1:14" x14ac:dyDescent="0.2">
      <c r="A193">
        <v>51</v>
      </c>
      <c r="B193">
        <v>1</v>
      </c>
      <c r="C193">
        <v>4</v>
      </c>
      <c r="D193">
        <v>140</v>
      </c>
      <c r="E193">
        <v>298</v>
      </c>
      <c r="F193">
        <v>0</v>
      </c>
      <c r="G193">
        <v>0</v>
      </c>
      <c r="H193">
        <v>122</v>
      </c>
      <c r="I193">
        <v>1</v>
      </c>
      <c r="J193">
        <v>4.2</v>
      </c>
      <c r="K193">
        <v>2</v>
      </c>
      <c r="L193" s="1">
        <v>3</v>
      </c>
      <c r="M193" s="1">
        <v>7</v>
      </c>
      <c r="N193">
        <v>1</v>
      </c>
    </row>
    <row r="194" spans="1:14" x14ac:dyDescent="0.2">
      <c r="A194">
        <v>43</v>
      </c>
      <c r="B194">
        <v>1</v>
      </c>
      <c r="C194">
        <v>4</v>
      </c>
      <c r="D194">
        <v>132</v>
      </c>
      <c r="E194">
        <v>247</v>
      </c>
      <c r="F194">
        <v>1</v>
      </c>
      <c r="G194">
        <v>2</v>
      </c>
      <c r="H194">
        <v>143</v>
      </c>
      <c r="I194">
        <v>1</v>
      </c>
      <c r="J194">
        <v>0.1</v>
      </c>
      <c r="K194">
        <v>2</v>
      </c>
      <c r="L194" s="1" t="s">
        <v>0</v>
      </c>
      <c r="M194" s="1">
        <v>7</v>
      </c>
      <c r="N194">
        <v>1</v>
      </c>
    </row>
    <row r="195" spans="1:14" x14ac:dyDescent="0.2">
      <c r="A195">
        <v>62</v>
      </c>
      <c r="B195">
        <v>0</v>
      </c>
      <c r="C195">
        <v>4</v>
      </c>
      <c r="D195">
        <v>138</v>
      </c>
      <c r="E195">
        <v>294</v>
      </c>
      <c r="F195">
        <v>1</v>
      </c>
      <c r="G195">
        <v>0</v>
      </c>
      <c r="H195">
        <v>106</v>
      </c>
      <c r="I195">
        <v>0</v>
      </c>
      <c r="J195">
        <v>1.9</v>
      </c>
      <c r="K195">
        <v>2</v>
      </c>
      <c r="L195" s="1">
        <v>3</v>
      </c>
      <c r="M195" s="1">
        <v>3</v>
      </c>
      <c r="N195">
        <v>1</v>
      </c>
    </row>
    <row r="196" spans="1:14" x14ac:dyDescent="0.2">
      <c r="A196">
        <v>68</v>
      </c>
      <c r="B196">
        <v>0</v>
      </c>
      <c r="C196">
        <v>3</v>
      </c>
      <c r="D196">
        <v>120</v>
      </c>
      <c r="E196">
        <v>211</v>
      </c>
      <c r="F196">
        <v>0</v>
      </c>
      <c r="G196">
        <v>2</v>
      </c>
      <c r="H196">
        <v>115</v>
      </c>
      <c r="I196">
        <v>0</v>
      </c>
      <c r="J196">
        <v>1.5</v>
      </c>
      <c r="K196">
        <v>2</v>
      </c>
      <c r="L196" s="1">
        <v>0</v>
      </c>
      <c r="M196" s="1">
        <v>3</v>
      </c>
      <c r="N196">
        <v>0</v>
      </c>
    </row>
    <row r="197" spans="1:14" x14ac:dyDescent="0.2">
      <c r="A197">
        <v>67</v>
      </c>
      <c r="B197">
        <v>1</v>
      </c>
      <c r="C197">
        <v>4</v>
      </c>
      <c r="D197">
        <v>100</v>
      </c>
      <c r="E197">
        <v>299</v>
      </c>
      <c r="F197">
        <v>0</v>
      </c>
      <c r="G197">
        <v>2</v>
      </c>
      <c r="H197">
        <v>125</v>
      </c>
      <c r="I197">
        <v>1</v>
      </c>
      <c r="J197">
        <v>0.9</v>
      </c>
      <c r="K197">
        <v>2</v>
      </c>
      <c r="L197" s="1">
        <v>2</v>
      </c>
      <c r="M197" s="1">
        <v>3</v>
      </c>
      <c r="N197">
        <v>1</v>
      </c>
    </row>
    <row r="198" spans="1:14" x14ac:dyDescent="0.2">
      <c r="A198">
        <v>69</v>
      </c>
      <c r="B198">
        <v>1</v>
      </c>
      <c r="C198">
        <v>1</v>
      </c>
      <c r="D198">
        <v>160</v>
      </c>
      <c r="E198">
        <v>234</v>
      </c>
      <c r="F198">
        <v>1</v>
      </c>
      <c r="G198">
        <v>2</v>
      </c>
      <c r="H198">
        <v>131</v>
      </c>
      <c r="I198">
        <v>0</v>
      </c>
      <c r="J198">
        <v>0.1</v>
      </c>
      <c r="K198">
        <v>2</v>
      </c>
      <c r="L198" s="1">
        <v>1</v>
      </c>
      <c r="M198" s="1">
        <v>3</v>
      </c>
      <c r="N198">
        <v>0</v>
      </c>
    </row>
    <row r="199" spans="1:14" x14ac:dyDescent="0.2">
      <c r="A199">
        <v>45</v>
      </c>
      <c r="B199">
        <v>0</v>
      </c>
      <c r="C199">
        <v>4</v>
      </c>
      <c r="D199">
        <v>138</v>
      </c>
      <c r="E199">
        <v>236</v>
      </c>
      <c r="F199">
        <v>0</v>
      </c>
      <c r="G199">
        <v>2</v>
      </c>
      <c r="H199">
        <v>152</v>
      </c>
      <c r="I199">
        <v>1</v>
      </c>
      <c r="J199">
        <v>0.2</v>
      </c>
      <c r="K199">
        <v>2</v>
      </c>
      <c r="L199" s="1">
        <v>0</v>
      </c>
      <c r="M199" s="1">
        <v>3</v>
      </c>
      <c r="N199">
        <v>0</v>
      </c>
    </row>
    <row r="200" spans="1:14" x14ac:dyDescent="0.2">
      <c r="A200">
        <v>50</v>
      </c>
      <c r="B200">
        <v>0</v>
      </c>
      <c r="C200">
        <v>2</v>
      </c>
      <c r="D200">
        <v>120</v>
      </c>
      <c r="E200">
        <v>244</v>
      </c>
      <c r="F200">
        <v>0</v>
      </c>
      <c r="G200">
        <v>0</v>
      </c>
      <c r="H200">
        <v>162</v>
      </c>
      <c r="I200">
        <v>0</v>
      </c>
      <c r="J200">
        <v>1.1000000000000001</v>
      </c>
      <c r="K200">
        <v>1</v>
      </c>
      <c r="L200" s="1">
        <v>0</v>
      </c>
      <c r="M200" s="1">
        <v>3</v>
      </c>
      <c r="N200">
        <v>0</v>
      </c>
    </row>
    <row r="201" spans="1:14" x14ac:dyDescent="0.2">
      <c r="A201">
        <v>59</v>
      </c>
      <c r="B201">
        <v>1</v>
      </c>
      <c r="C201">
        <v>1</v>
      </c>
      <c r="D201">
        <v>160</v>
      </c>
      <c r="E201">
        <v>273</v>
      </c>
      <c r="F201">
        <v>0</v>
      </c>
      <c r="G201">
        <v>2</v>
      </c>
      <c r="H201">
        <v>125</v>
      </c>
      <c r="I201">
        <v>0</v>
      </c>
      <c r="J201">
        <v>0</v>
      </c>
      <c r="K201">
        <v>1</v>
      </c>
      <c r="L201" s="1">
        <v>0</v>
      </c>
      <c r="M201" s="1">
        <v>3</v>
      </c>
      <c r="N201">
        <v>1</v>
      </c>
    </row>
    <row r="202" spans="1:14" x14ac:dyDescent="0.2">
      <c r="A202">
        <v>50</v>
      </c>
      <c r="B202">
        <v>0</v>
      </c>
      <c r="C202">
        <v>4</v>
      </c>
      <c r="D202">
        <v>110</v>
      </c>
      <c r="E202">
        <v>254</v>
      </c>
      <c r="F202">
        <v>0</v>
      </c>
      <c r="G202">
        <v>2</v>
      </c>
      <c r="H202">
        <v>159</v>
      </c>
      <c r="I202">
        <v>0</v>
      </c>
      <c r="J202">
        <v>0</v>
      </c>
      <c r="K202">
        <v>1</v>
      </c>
      <c r="L202" s="1">
        <v>0</v>
      </c>
      <c r="M202" s="1">
        <v>3</v>
      </c>
      <c r="N202">
        <v>0</v>
      </c>
    </row>
    <row r="203" spans="1:14" x14ac:dyDescent="0.2">
      <c r="A203">
        <v>64</v>
      </c>
      <c r="B203">
        <v>0</v>
      </c>
      <c r="C203">
        <v>4</v>
      </c>
      <c r="D203">
        <v>180</v>
      </c>
      <c r="E203">
        <v>325</v>
      </c>
      <c r="F203">
        <v>0</v>
      </c>
      <c r="G203">
        <v>0</v>
      </c>
      <c r="H203">
        <v>154</v>
      </c>
      <c r="I203">
        <v>1</v>
      </c>
      <c r="J203">
        <v>0</v>
      </c>
      <c r="K203">
        <v>1</v>
      </c>
      <c r="L203" s="1">
        <v>0</v>
      </c>
      <c r="M203" s="1">
        <v>3</v>
      </c>
      <c r="N203">
        <v>0</v>
      </c>
    </row>
    <row r="204" spans="1:14" x14ac:dyDescent="0.2">
      <c r="A204">
        <v>57</v>
      </c>
      <c r="B204">
        <v>1</v>
      </c>
      <c r="C204">
        <v>3</v>
      </c>
      <c r="D204">
        <v>150</v>
      </c>
      <c r="E204">
        <v>126</v>
      </c>
      <c r="F204">
        <v>1</v>
      </c>
      <c r="G204">
        <v>0</v>
      </c>
      <c r="H204">
        <v>173</v>
      </c>
      <c r="I204">
        <v>0</v>
      </c>
      <c r="J204">
        <v>0.2</v>
      </c>
      <c r="K204">
        <v>1</v>
      </c>
      <c r="L204" s="1">
        <v>1</v>
      </c>
      <c r="M204" s="1">
        <v>7</v>
      </c>
      <c r="N204">
        <v>0</v>
      </c>
    </row>
    <row r="205" spans="1:14" x14ac:dyDescent="0.2">
      <c r="A205">
        <v>64</v>
      </c>
      <c r="B205">
        <v>0</v>
      </c>
      <c r="C205">
        <v>3</v>
      </c>
      <c r="D205">
        <v>140</v>
      </c>
      <c r="E205">
        <v>313</v>
      </c>
      <c r="F205">
        <v>0</v>
      </c>
      <c r="G205">
        <v>0</v>
      </c>
      <c r="H205">
        <v>133</v>
      </c>
      <c r="I205">
        <v>0</v>
      </c>
      <c r="J205">
        <v>0.2</v>
      </c>
      <c r="K205">
        <v>1</v>
      </c>
      <c r="L205" s="1">
        <v>0</v>
      </c>
      <c r="M205" s="1">
        <v>7</v>
      </c>
      <c r="N205">
        <v>0</v>
      </c>
    </row>
    <row r="206" spans="1:14" x14ac:dyDescent="0.2">
      <c r="A206">
        <v>43</v>
      </c>
      <c r="B206">
        <v>1</v>
      </c>
      <c r="C206">
        <v>4</v>
      </c>
      <c r="D206">
        <v>110</v>
      </c>
      <c r="E206">
        <v>211</v>
      </c>
      <c r="F206">
        <v>0</v>
      </c>
      <c r="G206">
        <v>0</v>
      </c>
      <c r="H206">
        <v>161</v>
      </c>
      <c r="I206">
        <v>0</v>
      </c>
      <c r="J206">
        <v>0</v>
      </c>
      <c r="K206">
        <v>1</v>
      </c>
      <c r="L206" s="1">
        <v>0</v>
      </c>
      <c r="M206" s="1">
        <v>7</v>
      </c>
      <c r="N206">
        <v>0</v>
      </c>
    </row>
    <row r="207" spans="1:14" x14ac:dyDescent="0.2">
      <c r="A207">
        <v>45</v>
      </c>
      <c r="B207">
        <v>1</v>
      </c>
      <c r="C207">
        <v>4</v>
      </c>
      <c r="D207">
        <v>142</v>
      </c>
      <c r="E207">
        <v>309</v>
      </c>
      <c r="F207">
        <v>0</v>
      </c>
      <c r="G207">
        <v>2</v>
      </c>
      <c r="H207">
        <v>147</v>
      </c>
      <c r="I207">
        <v>1</v>
      </c>
      <c r="J207">
        <v>0</v>
      </c>
      <c r="K207">
        <v>2</v>
      </c>
      <c r="L207" s="1">
        <v>3</v>
      </c>
      <c r="M207" s="1">
        <v>7</v>
      </c>
      <c r="N207">
        <v>1</v>
      </c>
    </row>
    <row r="208" spans="1:14" x14ac:dyDescent="0.2">
      <c r="A208">
        <v>58</v>
      </c>
      <c r="B208">
        <v>1</v>
      </c>
      <c r="C208">
        <v>4</v>
      </c>
      <c r="D208">
        <v>128</v>
      </c>
      <c r="E208">
        <v>259</v>
      </c>
      <c r="F208">
        <v>0</v>
      </c>
      <c r="G208">
        <v>2</v>
      </c>
      <c r="H208">
        <v>130</v>
      </c>
      <c r="I208">
        <v>1</v>
      </c>
      <c r="J208">
        <v>3</v>
      </c>
      <c r="K208">
        <v>2</v>
      </c>
      <c r="L208" s="1">
        <v>2</v>
      </c>
      <c r="M208" s="1">
        <v>7</v>
      </c>
      <c r="N208">
        <v>1</v>
      </c>
    </row>
    <row r="209" spans="1:14" x14ac:dyDescent="0.2">
      <c r="A209">
        <v>50</v>
      </c>
      <c r="B209">
        <v>1</v>
      </c>
      <c r="C209">
        <v>4</v>
      </c>
      <c r="D209">
        <v>144</v>
      </c>
      <c r="E209">
        <v>200</v>
      </c>
      <c r="F209">
        <v>0</v>
      </c>
      <c r="G209">
        <v>2</v>
      </c>
      <c r="H209">
        <v>126</v>
      </c>
      <c r="I209">
        <v>1</v>
      </c>
      <c r="J209">
        <v>0.9</v>
      </c>
      <c r="K209">
        <v>2</v>
      </c>
      <c r="L209" s="1">
        <v>0</v>
      </c>
      <c r="M209" s="1">
        <v>7</v>
      </c>
      <c r="N209">
        <v>1</v>
      </c>
    </row>
    <row r="210" spans="1:14" x14ac:dyDescent="0.2">
      <c r="A210">
        <v>55</v>
      </c>
      <c r="B210">
        <v>1</v>
      </c>
      <c r="C210">
        <v>2</v>
      </c>
      <c r="D210">
        <v>130</v>
      </c>
      <c r="E210">
        <v>262</v>
      </c>
      <c r="F210">
        <v>0</v>
      </c>
      <c r="G210">
        <v>0</v>
      </c>
      <c r="H210">
        <v>155</v>
      </c>
      <c r="I210">
        <v>0</v>
      </c>
      <c r="J210">
        <v>0</v>
      </c>
      <c r="K210">
        <v>1</v>
      </c>
      <c r="L210" s="1">
        <v>0</v>
      </c>
      <c r="M210" s="1">
        <v>3</v>
      </c>
      <c r="N210">
        <v>0</v>
      </c>
    </row>
    <row r="211" spans="1:14" x14ac:dyDescent="0.2">
      <c r="A211">
        <v>62</v>
      </c>
      <c r="B211">
        <v>0</v>
      </c>
      <c r="C211">
        <v>4</v>
      </c>
      <c r="D211">
        <v>150</v>
      </c>
      <c r="E211">
        <v>244</v>
      </c>
      <c r="F211">
        <v>0</v>
      </c>
      <c r="G211">
        <v>0</v>
      </c>
      <c r="H211">
        <v>154</v>
      </c>
      <c r="I211">
        <v>1</v>
      </c>
      <c r="J211">
        <v>1.4</v>
      </c>
      <c r="K211">
        <v>2</v>
      </c>
      <c r="L211" s="1">
        <v>0</v>
      </c>
      <c r="M211" s="1">
        <v>3</v>
      </c>
      <c r="N211">
        <v>1</v>
      </c>
    </row>
    <row r="212" spans="1:14" x14ac:dyDescent="0.2">
      <c r="A212">
        <v>37</v>
      </c>
      <c r="B212">
        <v>0</v>
      </c>
      <c r="C212">
        <v>3</v>
      </c>
      <c r="D212">
        <v>120</v>
      </c>
      <c r="E212">
        <v>215</v>
      </c>
      <c r="F212">
        <v>0</v>
      </c>
      <c r="G212">
        <v>0</v>
      </c>
      <c r="H212">
        <v>170</v>
      </c>
      <c r="I212">
        <v>0</v>
      </c>
      <c r="J212">
        <v>0</v>
      </c>
      <c r="K212">
        <v>1</v>
      </c>
      <c r="L212" s="1">
        <v>0</v>
      </c>
      <c r="M212" s="1">
        <v>3</v>
      </c>
      <c r="N212">
        <v>0</v>
      </c>
    </row>
    <row r="213" spans="1:14" x14ac:dyDescent="0.2">
      <c r="A213">
        <v>38</v>
      </c>
      <c r="B213">
        <v>1</v>
      </c>
      <c r="C213">
        <v>1</v>
      </c>
      <c r="D213">
        <v>120</v>
      </c>
      <c r="E213">
        <v>231</v>
      </c>
      <c r="F213">
        <v>0</v>
      </c>
      <c r="G213">
        <v>0</v>
      </c>
      <c r="H213">
        <v>182</v>
      </c>
      <c r="I213">
        <v>1</v>
      </c>
      <c r="J213">
        <v>3.8</v>
      </c>
      <c r="K213">
        <v>2</v>
      </c>
      <c r="L213" s="1">
        <v>0</v>
      </c>
      <c r="M213" s="1">
        <v>7</v>
      </c>
      <c r="N213">
        <v>1</v>
      </c>
    </row>
    <row r="214" spans="1:14" x14ac:dyDescent="0.2">
      <c r="A214">
        <v>41</v>
      </c>
      <c r="B214">
        <v>1</v>
      </c>
      <c r="C214">
        <v>3</v>
      </c>
      <c r="D214">
        <v>130</v>
      </c>
      <c r="E214">
        <v>214</v>
      </c>
      <c r="F214">
        <v>0</v>
      </c>
      <c r="G214">
        <v>2</v>
      </c>
      <c r="H214">
        <v>168</v>
      </c>
      <c r="I214">
        <v>0</v>
      </c>
      <c r="J214">
        <v>2</v>
      </c>
      <c r="K214">
        <v>2</v>
      </c>
      <c r="L214" s="1">
        <v>0</v>
      </c>
      <c r="M214" s="1">
        <v>3</v>
      </c>
      <c r="N214">
        <v>0</v>
      </c>
    </row>
    <row r="215" spans="1:14" x14ac:dyDescent="0.2">
      <c r="A215">
        <v>66</v>
      </c>
      <c r="B215">
        <v>0</v>
      </c>
      <c r="C215">
        <v>4</v>
      </c>
      <c r="D215">
        <v>178</v>
      </c>
      <c r="E215">
        <v>228</v>
      </c>
      <c r="F215">
        <v>1</v>
      </c>
      <c r="G215">
        <v>0</v>
      </c>
      <c r="H215">
        <v>165</v>
      </c>
      <c r="I215">
        <v>1</v>
      </c>
      <c r="J215">
        <v>1</v>
      </c>
      <c r="K215">
        <v>2</v>
      </c>
      <c r="L215" s="1">
        <v>2</v>
      </c>
      <c r="M215" s="1">
        <v>7</v>
      </c>
      <c r="N215">
        <v>1</v>
      </c>
    </row>
    <row r="216" spans="1:14" x14ac:dyDescent="0.2">
      <c r="A216">
        <v>52</v>
      </c>
      <c r="B216">
        <v>1</v>
      </c>
      <c r="C216">
        <v>4</v>
      </c>
      <c r="D216">
        <v>112</v>
      </c>
      <c r="E216">
        <v>230</v>
      </c>
      <c r="F216">
        <v>0</v>
      </c>
      <c r="G216">
        <v>0</v>
      </c>
      <c r="H216">
        <v>160</v>
      </c>
      <c r="I216">
        <v>0</v>
      </c>
      <c r="J216">
        <v>0</v>
      </c>
      <c r="K216">
        <v>1</v>
      </c>
      <c r="L216" s="1">
        <v>1</v>
      </c>
      <c r="M216" s="1">
        <v>3</v>
      </c>
      <c r="N216">
        <v>1</v>
      </c>
    </row>
    <row r="217" spans="1:14" x14ac:dyDescent="0.2">
      <c r="A217">
        <v>56</v>
      </c>
      <c r="B217">
        <v>1</v>
      </c>
      <c r="C217">
        <v>1</v>
      </c>
      <c r="D217">
        <v>120</v>
      </c>
      <c r="E217">
        <v>193</v>
      </c>
      <c r="F217">
        <v>0</v>
      </c>
      <c r="G217">
        <v>2</v>
      </c>
      <c r="H217">
        <v>162</v>
      </c>
      <c r="I217">
        <v>0</v>
      </c>
      <c r="J217">
        <v>1.9</v>
      </c>
      <c r="K217">
        <v>2</v>
      </c>
      <c r="L217" s="1">
        <v>0</v>
      </c>
      <c r="M217" s="1">
        <v>7</v>
      </c>
      <c r="N217">
        <v>0</v>
      </c>
    </row>
    <row r="218" spans="1:14" x14ac:dyDescent="0.2">
      <c r="A218">
        <v>46</v>
      </c>
      <c r="B218">
        <v>0</v>
      </c>
      <c r="C218">
        <v>2</v>
      </c>
      <c r="D218">
        <v>105</v>
      </c>
      <c r="E218">
        <v>204</v>
      </c>
      <c r="F218">
        <v>0</v>
      </c>
      <c r="G218">
        <v>0</v>
      </c>
      <c r="H218">
        <v>172</v>
      </c>
      <c r="I218">
        <v>0</v>
      </c>
      <c r="J218">
        <v>0</v>
      </c>
      <c r="K218">
        <v>1</v>
      </c>
      <c r="L218" s="1">
        <v>0</v>
      </c>
      <c r="M218" s="1">
        <v>3</v>
      </c>
      <c r="N218">
        <v>0</v>
      </c>
    </row>
    <row r="219" spans="1:14" x14ac:dyDescent="0.2">
      <c r="A219">
        <v>46</v>
      </c>
      <c r="B219">
        <v>0</v>
      </c>
      <c r="C219">
        <v>4</v>
      </c>
      <c r="D219">
        <v>138</v>
      </c>
      <c r="E219">
        <v>243</v>
      </c>
      <c r="F219">
        <v>0</v>
      </c>
      <c r="G219">
        <v>2</v>
      </c>
      <c r="H219">
        <v>152</v>
      </c>
      <c r="I219">
        <v>1</v>
      </c>
      <c r="J219">
        <v>0</v>
      </c>
      <c r="K219">
        <v>2</v>
      </c>
      <c r="L219" s="1">
        <v>0</v>
      </c>
      <c r="M219" s="1">
        <v>3</v>
      </c>
      <c r="N219">
        <v>0</v>
      </c>
    </row>
    <row r="220" spans="1:14" x14ac:dyDescent="0.2">
      <c r="A220">
        <v>64</v>
      </c>
      <c r="B220">
        <v>0</v>
      </c>
      <c r="C220">
        <v>4</v>
      </c>
      <c r="D220">
        <v>130</v>
      </c>
      <c r="E220">
        <v>303</v>
      </c>
      <c r="F220">
        <v>0</v>
      </c>
      <c r="G220">
        <v>0</v>
      </c>
      <c r="H220">
        <v>122</v>
      </c>
      <c r="I220">
        <v>0</v>
      </c>
      <c r="J220">
        <v>2</v>
      </c>
      <c r="K220">
        <v>2</v>
      </c>
      <c r="L220" s="1">
        <v>2</v>
      </c>
      <c r="M220" s="1">
        <v>3</v>
      </c>
      <c r="N220">
        <v>0</v>
      </c>
    </row>
    <row r="221" spans="1:14" x14ac:dyDescent="0.2">
      <c r="A221">
        <v>59</v>
      </c>
      <c r="B221">
        <v>1</v>
      </c>
      <c r="C221">
        <v>4</v>
      </c>
      <c r="D221">
        <v>138</v>
      </c>
      <c r="E221">
        <v>271</v>
      </c>
      <c r="F221">
        <v>0</v>
      </c>
      <c r="G221">
        <v>2</v>
      </c>
      <c r="H221">
        <v>182</v>
      </c>
      <c r="I221">
        <v>0</v>
      </c>
      <c r="J221">
        <v>0</v>
      </c>
      <c r="K221">
        <v>1</v>
      </c>
      <c r="L221" s="1">
        <v>0</v>
      </c>
      <c r="M221" s="1">
        <v>3</v>
      </c>
      <c r="N221">
        <v>0</v>
      </c>
    </row>
    <row r="222" spans="1:14" x14ac:dyDescent="0.2">
      <c r="A222">
        <v>41</v>
      </c>
      <c r="B222">
        <v>0</v>
      </c>
      <c r="C222">
        <v>3</v>
      </c>
      <c r="D222">
        <v>112</v>
      </c>
      <c r="E222">
        <v>268</v>
      </c>
      <c r="F222">
        <v>0</v>
      </c>
      <c r="G222">
        <v>2</v>
      </c>
      <c r="H222">
        <v>172</v>
      </c>
      <c r="I222">
        <v>1</v>
      </c>
      <c r="J222">
        <v>0</v>
      </c>
      <c r="K222">
        <v>1</v>
      </c>
      <c r="L222" s="1">
        <v>0</v>
      </c>
      <c r="M222" s="1">
        <v>3</v>
      </c>
      <c r="N222">
        <v>0</v>
      </c>
    </row>
    <row r="223" spans="1:14" x14ac:dyDescent="0.2">
      <c r="A223">
        <v>54</v>
      </c>
      <c r="B223">
        <v>0</v>
      </c>
      <c r="C223">
        <v>3</v>
      </c>
      <c r="D223">
        <v>108</v>
      </c>
      <c r="E223">
        <v>267</v>
      </c>
      <c r="F223">
        <v>0</v>
      </c>
      <c r="G223">
        <v>2</v>
      </c>
      <c r="H223">
        <v>167</v>
      </c>
      <c r="I223">
        <v>0</v>
      </c>
      <c r="J223">
        <v>0</v>
      </c>
      <c r="K223">
        <v>1</v>
      </c>
      <c r="L223" s="1">
        <v>0</v>
      </c>
      <c r="M223" s="1">
        <v>3</v>
      </c>
      <c r="N223">
        <v>0</v>
      </c>
    </row>
    <row r="224" spans="1:14" x14ac:dyDescent="0.2">
      <c r="A224">
        <v>39</v>
      </c>
      <c r="B224">
        <v>0</v>
      </c>
      <c r="C224">
        <v>3</v>
      </c>
      <c r="D224">
        <v>94</v>
      </c>
      <c r="E224">
        <v>199</v>
      </c>
      <c r="F224">
        <v>0</v>
      </c>
      <c r="G224">
        <v>0</v>
      </c>
      <c r="H224">
        <v>179</v>
      </c>
      <c r="I224">
        <v>0</v>
      </c>
      <c r="J224">
        <v>0</v>
      </c>
      <c r="K224">
        <v>1</v>
      </c>
      <c r="L224" s="1">
        <v>0</v>
      </c>
      <c r="M224" s="1">
        <v>3</v>
      </c>
      <c r="N224">
        <v>0</v>
      </c>
    </row>
    <row r="225" spans="1:14" x14ac:dyDescent="0.2">
      <c r="A225">
        <v>53</v>
      </c>
      <c r="B225">
        <v>1</v>
      </c>
      <c r="C225">
        <v>4</v>
      </c>
      <c r="D225">
        <v>123</v>
      </c>
      <c r="E225">
        <v>282</v>
      </c>
      <c r="F225">
        <v>0</v>
      </c>
      <c r="G225">
        <v>0</v>
      </c>
      <c r="H225">
        <v>95</v>
      </c>
      <c r="I225">
        <v>1</v>
      </c>
      <c r="J225">
        <v>2</v>
      </c>
      <c r="K225">
        <v>2</v>
      </c>
      <c r="L225" s="1">
        <v>2</v>
      </c>
      <c r="M225" s="1">
        <v>7</v>
      </c>
      <c r="N225">
        <v>1</v>
      </c>
    </row>
    <row r="226" spans="1:14" x14ac:dyDescent="0.2">
      <c r="A226">
        <v>63</v>
      </c>
      <c r="B226">
        <v>0</v>
      </c>
      <c r="C226">
        <v>4</v>
      </c>
      <c r="D226">
        <v>108</v>
      </c>
      <c r="E226">
        <v>269</v>
      </c>
      <c r="F226">
        <v>0</v>
      </c>
      <c r="G226">
        <v>0</v>
      </c>
      <c r="H226">
        <v>169</v>
      </c>
      <c r="I226">
        <v>1</v>
      </c>
      <c r="J226">
        <v>1.8</v>
      </c>
      <c r="K226">
        <v>2</v>
      </c>
      <c r="L226" s="1">
        <v>2</v>
      </c>
      <c r="M226" s="1">
        <v>3</v>
      </c>
      <c r="N226">
        <v>1</v>
      </c>
    </row>
    <row r="227" spans="1:14" x14ac:dyDescent="0.2">
      <c r="A227">
        <v>34</v>
      </c>
      <c r="B227">
        <v>0</v>
      </c>
      <c r="C227">
        <v>2</v>
      </c>
      <c r="D227">
        <v>118</v>
      </c>
      <c r="E227">
        <v>210</v>
      </c>
      <c r="F227">
        <v>0</v>
      </c>
      <c r="G227">
        <v>0</v>
      </c>
      <c r="H227">
        <v>192</v>
      </c>
      <c r="I227">
        <v>0</v>
      </c>
      <c r="J227">
        <v>0.7</v>
      </c>
      <c r="K227">
        <v>1</v>
      </c>
      <c r="L227" s="1">
        <v>0</v>
      </c>
      <c r="M227" s="1">
        <v>3</v>
      </c>
      <c r="N227">
        <v>0</v>
      </c>
    </row>
    <row r="228" spans="1:14" x14ac:dyDescent="0.2">
      <c r="A228">
        <v>47</v>
      </c>
      <c r="B228">
        <v>1</v>
      </c>
      <c r="C228">
        <v>4</v>
      </c>
      <c r="D228">
        <v>112</v>
      </c>
      <c r="E228">
        <v>204</v>
      </c>
      <c r="F228">
        <v>0</v>
      </c>
      <c r="G228">
        <v>0</v>
      </c>
      <c r="H228">
        <v>143</v>
      </c>
      <c r="I228">
        <v>0</v>
      </c>
      <c r="J228">
        <v>0.1</v>
      </c>
      <c r="K228">
        <v>1</v>
      </c>
      <c r="L228" s="1">
        <v>0</v>
      </c>
      <c r="M228" s="1">
        <v>3</v>
      </c>
      <c r="N228">
        <v>0</v>
      </c>
    </row>
    <row r="229" spans="1:14" x14ac:dyDescent="0.2">
      <c r="A229">
        <v>67</v>
      </c>
      <c r="B229">
        <v>0</v>
      </c>
      <c r="C229">
        <v>3</v>
      </c>
      <c r="D229">
        <v>152</v>
      </c>
      <c r="E229">
        <v>277</v>
      </c>
      <c r="F229">
        <v>0</v>
      </c>
      <c r="G229">
        <v>0</v>
      </c>
      <c r="H229">
        <v>172</v>
      </c>
      <c r="I229">
        <v>0</v>
      </c>
      <c r="J229">
        <v>0</v>
      </c>
      <c r="K229">
        <v>1</v>
      </c>
      <c r="L229" s="1">
        <v>1</v>
      </c>
      <c r="M229" s="1">
        <v>3</v>
      </c>
      <c r="N229">
        <v>0</v>
      </c>
    </row>
    <row r="230" spans="1:14" x14ac:dyDescent="0.2">
      <c r="A230">
        <v>54</v>
      </c>
      <c r="B230">
        <v>1</v>
      </c>
      <c r="C230">
        <v>4</v>
      </c>
      <c r="D230">
        <v>110</v>
      </c>
      <c r="E230">
        <v>206</v>
      </c>
      <c r="F230">
        <v>0</v>
      </c>
      <c r="G230">
        <v>2</v>
      </c>
      <c r="H230">
        <v>108</v>
      </c>
      <c r="I230">
        <v>1</v>
      </c>
      <c r="J230">
        <v>0</v>
      </c>
      <c r="K230">
        <v>2</v>
      </c>
      <c r="L230" s="1">
        <v>1</v>
      </c>
      <c r="M230" s="1">
        <v>3</v>
      </c>
      <c r="N230">
        <v>1</v>
      </c>
    </row>
    <row r="231" spans="1:14" x14ac:dyDescent="0.2">
      <c r="A231">
        <v>66</v>
      </c>
      <c r="B231">
        <v>1</v>
      </c>
      <c r="C231">
        <v>4</v>
      </c>
      <c r="D231">
        <v>112</v>
      </c>
      <c r="E231">
        <v>212</v>
      </c>
      <c r="F231">
        <v>0</v>
      </c>
      <c r="G231">
        <v>2</v>
      </c>
      <c r="H231">
        <v>132</v>
      </c>
      <c r="I231">
        <v>1</v>
      </c>
      <c r="J231">
        <v>0.1</v>
      </c>
      <c r="K231">
        <v>1</v>
      </c>
      <c r="L231" s="1">
        <v>1</v>
      </c>
      <c r="M231" s="1">
        <v>3</v>
      </c>
      <c r="N231">
        <v>1</v>
      </c>
    </row>
    <row r="232" spans="1:14" x14ac:dyDescent="0.2">
      <c r="A232">
        <v>52</v>
      </c>
      <c r="B232">
        <v>0</v>
      </c>
      <c r="C232">
        <v>3</v>
      </c>
      <c r="D232">
        <v>136</v>
      </c>
      <c r="E232">
        <v>196</v>
      </c>
      <c r="F232">
        <v>0</v>
      </c>
      <c r="G232">
        <v>2</v>
      </c>
      <c r="H232">
        <v>169</v>
      </c>
      <c r="I232">
        <v>0</v>
      </c>
      <c r="J232">
        <v>0.1</v>
      </c>
      <c r="K232">
        <v>2</v>
      </c>
      <c r="L232" s="1">
        <v>0</v>
      </c>
      <c r="M232" s="1">
        <v>3</v>
      </c>
      <c r="N232">
        <v>0</v>
      </c>
    </row>
    <row r="233" spans="1:14" x14ac:dyDescent="0.2">
      <c r="A233">
        <v>55</v>
      </c>
      <c r="B233">
        <v>0</v>
      </c>
      <c r="C233">
        <v>4</v>
      </c>
      <c r="D233">
        <v>180</v>
      </c>
      <c r="E233">
        <v>327</v>
      </c>
      <c r="F233">
        <v>0</v>
      </c>
      <c r="G233">
        <v>1</v>
      </c>
      <c r="H233">
        <v>117</v>
      </c>
      <c r="I233">
        <v>1</v>
      </c>
      <c r="J233">
        <v>3.4</v>
      </c>
      <c r="K233">
        <v>2</v>
      </c>
      <c r="L233" s="1">
        <v>0</v>
      </c>
      <c r="M233" s="1">
        <v>3</v>
      </c>
      <c r="N233">
        <v>1</v>
      </c>
    </row>
    <row r="234" spans="1:14" x14ac:dyDescent="0.2">
      <c r="A234">
        <v>49</v>
      </c>
      <c r="B234">
        <v>1</v>
      </c>
      <c r="C234">
        <v>3</v>
      </c>
      <c r="D234">
        <v>118</v>
      </c>
      <c r="E234">
        <v>149</v>
      </c>
      <c r="F234">
        <v>0</v>
      </c>
      <c r="G234">
        <v>2</v>
      </c>
      <c r="H234">
        <v>126</v>
      </c>
      <c r="I234">
        <v>0</v>
      </c>
      <c r="J234">
        <v>0.8</v>
      </c>
      <c r="K234">
        <v>1</v>
      </c>
      <c r="L234" s="1">
        <v>3</v>
      </c>
      <c r="M234" s="1">
        <v>3</v>
      </c>
      <c r="N234">
        <v>1</v>
      </c>
    </row>
    <row r="235" spans="1:14" x14ac:dyDescent="0.2">
      <c r="A235">
        <v>74</v>
      </c>
      <c r="B235">
        <v>0</v>
      </c>
      <c r="C235">
        <v>2</v>
      </c>
      <c r="D235">
        <v>120</v>
      </c>
      <c r="E235">
        <v>269</v>
      </c>
      <c r="F235">
        <v>0</v>
      </c>
      <c r="G235">
        <v>2</v>
      </c>
      <c r="H235">
        <v>121</v>
      </c>
      <c r="I235">
        <v>1</v>
      </c>
      <c r="J235">
        <v>0.2</v>
      </c>
      <c r="K235">
        <v>1</v>
      </c>
      <c r="L235" s="1">
        <v>1</v>
      </c>
      <c r="M235" s="1">
        <v>3</v>
      </c>
      <c r="N235">
        <v>0</v>
      </c>
    </row>
    <row r="236" spans="1:14" x14ac:dyDescent="0.2">
      <c r="A236">
        <v>54</v>
      </c>
      <c r="B236">
        <v>0</v>
      </c>
      <c r="C236">
        <v>3</v>
      </c>
      <c r="D236">
        <v>160</v>
      </c>
      <c r="E236">
        <v>201</v>
      </c>
      <c r="F236">
        <v>0</v>
      </c>
      <c r="G236">
        <v>0</v>
      </c>
      <c r="H236">
        <v>163</v>
      </c>
      <c r="I236">
        <v>0</v>
      </c>
      <c r="J236">
        <v>0</v>
      </c>
      <c r="K236">
        <v>1</v>
      </c>
      <c r="L236" s="1">
        <v>1</v>
      </c>
      <c r="M236" s="1">
        <v>3</v>
      </c>
      <c r="N236">
        <v>0</v>
      </c>
    </row>
    <row r="237" spans="1:14" x14ac:dyDescent="0.2">
      <c r="A237">
        <v>54</v>
      </c>
      <c r="B237">
        <v>1</v>
      </c>
      <c r="C237">
        <v>4</v>
      </c>
      <c r="D237">
        <v>122</v>
      </c>
      <c r="E237">
        <v>286</v>
      </c>
      <c r="F237">
        <v>0</v>
      </c>
      <c r="G237">
        <v>2</v>
      </c>
      <c r="H237">
        <v>116</v>
      </c>
      <c r="I237">
        <v>1</v>
      </c>
      <c r="J237">
        <v>3.2</v>
      </c>
      <c r="K237">
        <v>2</v>
      </c>
      <c r="L237" s="1">
        <v>2</v>
      </c>
      <c r="M237" s="1">
        <v>3</v>
      </c>
      <c r="N237">
        <v>1</v>
      </c>
    </row>
    <row r="238" spans="1:14" x14ac:dyDescent="0.2">
      <c r="A238">
        <v>56</v>
      </c>
      <c r="B238">
        <v>1</v>
      </c>
      <c r="C238">
        <v>4</v>
      </c>
      <c r="D238">
        <v>130</v>
      </c>
      <c r="E238">
        <v>283</v>
      </c>
      <c r="F238">
        <v>1</v>
      </c>
      <c r="G238">
        <v>2</v>
      </c>
      <c r="H238">
        <v>103</v>
      </c>
      <c r="I238">
        <v>1</v>
      </c>
      <c r="J238">
        <v>1.6</v>
      </c>
      <c r="K238">
        <v>3</v>
      </c>
      <c r="L238" s="1">
        <v>0</v>
      </c>
      <c r="M238" s="1">
        <v>7</v>
      </c>
      <c r="N238">
        <v>1</v>
      </c>
    </row>
    <row r="239" spans="1:14" x14ac:dyDescent="0.2">
      <c r="A239">
        <v>46</v>
      </c>
      <c r="B239">
        <v>1</v>
      </c>
      <c r="C239">
        <v>4</v>
      </c>
      <c r="D239">
        <v>120</v>
      </c>
      <c r="E239">
        <v>249</v>
      </c>
      <c r="F239">
        <v>0</v>
      </c>
      <c r="G239">
        <v>2</v>
      </c>
      <c r="H239">
        <v>144</v>
      </c>
      <c r="I239">
        <v>0</v>
      </c>
      <c r="J239">
        <v>0.8</v>
      </c>
      <c r="K239">
        <v>1</v>
      </c>
      <c r="L239" s="1">
        <v>0</v>
      </c>
      <c r="M239" s="1">
        <v>7</v>
      </c>
      <c r="N239">
        <v>1</v>
      </c>
    </row>
    <row r="240" spans="1:14" x14ac:dyDescent="0.2">
      <c r="A240">
        <v>49</v>
      </c>
      <c r="B240">
        <v>0</v>
      </c>
      <c r="C240">
        <v>2</v>
      </c>
      <c r="D240">
        <v>134</v>
      </c>
      <c r="E240">
        <v>271</v>
      </c>
      <c r="F240">
        <v>0</v>
      </c>
      <c r="G240">
        <v>0</v>
      </c>
      <c r="H240">
        <v>162</v>
      </c>
      <c r="I240">
        <v>0</v>
      </c>
      <c r="J240">
        <v>0</v>
      </c>
      <c r="K240">
        <v>2</v>
      </c>
      <c r="L240" s="1">
        <v>0</v>
      </c>
      <c r="M240" s="1">
        <v>3</v>
      </c>
      <c r="N240">
        <v>0</v>
      </c>
    </row>
    <row r="241" spans="1:14" x14ac:dyDescent="0.2">
      <c r="A241">
        <v>42</v>
      </c>
      <c r="B241">
        <v>1</v>
      </c>
      <c r="C241">
        <v>2</v>
      </c>
      <c r="D241">
        <v>120</v>
      </c>
      <c r="E241">
        <v>295</v>
      </c>
      <c r="F241">
        <v>0</v>
      </c>
      <c r="G241">
        <v>0</v>
      </c>
      <c r="H241">
        <v>162</v>
      </c>
      <c r="I241">
        <v>0</v>
      </c>
      <c r="J241">
        <v>0</v>
      </c>
      <c r="K241">
        <v>1</v>
      </c>
      <c r="L241" s="1">
        <v>0</v>
      </c>
      <c r="M241" s="1">
        <v>3</v>
      </c>
      <c r="N241">
        <v>0</v>
      </c>
    </row>
    <row r="242" spans="1:14" x14ac:dyDescent="0.2">
      <c r="A242">
        <v>41</v>
      </c>
      <c r="B242">
        <v>1</v>
      </c>
      <c r="C242">
        <v>2</v>
      </c>
      <c r="D242">
        <v>110</v>
      </c>
      <c r="E242">
        <v>235</v>
      </c>
      <c r="F242">
        <v>0</v>
      </c>
      <c r="G242">
        <v>0</v>
      </c>
      <c r="H242">
        <v>153</v>
      </c>
      <c r="I242">
        <v>0</v>
      </c>
      <c r="J242">
        <v>0</v>
      </c>
      <c r="K242">
        <v>1</v>
      </c>
      <c r="L242" s="1">
        <v>0</v>
      </c>
      <c r="M242" s="1">
        <v>3</v>
      </c>
      <c r="N242">
        <v>0</v>
      </c>
    </row>
    <row r="243" spans="1:14" x14ac:dyDescent="0.2">
      <c r="A243">
        <v>41</v>
      </c>
      <c r="B243">
        <v>0</v>
      </c>
      <c r="C243">
        <v>2</v>
      </c>
      <c r="D243">
        <v>126</v>
      </c>
      <c r="E243">
        <v>306</v>
      </c>
      <c r="F243">
        <v>0</v>
      </c>
      <c r="G243">
        <v>0</v>
      </c>
      <c r="H243">
        <v>163</v>
      </c>
      <c r="I243">
        <v>0</v>
      </c>
      <c r="J243">
        <v>0</v>
      </c>
      <c r="K243">
        <v>1</v>
      </c>
      <c r="L243" s="1">
        <v>0</v>
      </c>
      <c r="M243" s="1">
        <v>3</v>
      </c>
      <c r="N243">
        <v>0</v>
      </c>
    </row>
    <row r="244" spans="1:14" x14ac:dyDescent="0.2">
      <c r="A244">
        <v>49</v>
      </c>
      <c r="B244">
        <v>0</v>
      </c>
      <c r="C244">
        <v>4</v>
      </c>
      <c r="D244">
        <v>130</v>
      </c>
      <c r="E244">
        <v>269</v>
      </c>
      <c r="F244">
        <v>0</v>
      </c>
      <c r="G244">
        <v>0</v>
      </c>
      <c r="H244">
        <v>163</v>
      </c>
      <c r="I244">
        <v>0</v>
      </c>
      <c r="J244">
        <v>0</v>
      </c>
      <c r="K244">
        <v>1</v>
      </c>
      <c r="L244" s="1">
        <v>0</v>
      </c>
      <c r="M244" s="1">
        <v>3</v>
      </c>
      <c r="N244">
        <v>0</v>
      </c>
    </row>
    <row r="245" spans="1:14" x14ac:dyDescent="0.2">
      <c r="A245">
        <v>61</v>
      </c>
      <c r="B245">
        <v>1</v>
      </c>
      <c r="C245">
        <v>1</v>
      </c>
      <c r="D245">
        <v>134</v>
      </c>
      <c r="E245">
        <v>234</v>
      </c>
      <c r="F245">
        <v>0</v>
      </c>
      <c r="G245">
        <v>0</v>
      </c>
      <c r="H245">
        <v>145</v>
      </c>
      <c r="I245">
        <v>0</v>
      </c>
      <c r="J245">
        <v>2.6</v>
      </c>
      <c r="K245">
        <v>2</v>
      </c>
      <c r="L245" s="1">
        <v>2</v>
      </c>
      <c r="M245" s="1">
        <v>3</v>
      </c>
      <c r="N245">
        <v>1</v>
      </c>
    </row>
    <row r="246" spans="1:14" x14ac:dyDescent="0.2">
      <c r="A246">
        <v>60</v>
      </c>
      <c r="B246">
        <v>0</v>
      </c>
      <c r="C246">
        <v>3</v>
      </c>
      <c r="D246">
        <v>120</v>
      </c>
      <c r="E246">
        <v>178</v>
      </c>
      <c r="F246">
        <v>1</v>
      </c>
      <c r="G246">
        <v>0</v>
      </c>
      <c r="H246">
        <v>96</v>
      </c>
      <c r="I246">
        <v>0</v>
      </c>
      <c r="J246">
        <v>0</v>
      </c>
      <c r="K246">
        <v>1</v>
      </c>
      <c r="L246" s="1">
        <v>0</v>
      </c>
      <c r="M246" s="1">
        <v>3</v>
      </c>
      <c r="N246">
        <v>0</v>
      </c>
    </row>
    <row r="247" spans="1:14" x14ac:dyDescent="0.2">
      <c r="A247">
        <v>67</v>
      </c>
      <c r="B247">
        <v>1</v>
      </c>
      <c r="C247">
        <v>4</v>
      </c>
      <c r="D247">
        <v>120</v>
      </c>
      <c r="E247">
        <v>237</v>
      </c>
      <c r="F247">
        <v>0</v>
      </c>
      <c r="G247">
        <v>0</v>
      </c>
      <c r="H247">
        <v>71</v>
      </c>
      <c r="I247">
        <v>0</v>
      </c>
      <c r="J247">
        <v>1</v>
      </c>
      <c r="K247">
        <v>2</v>
      </c>
      <c r="L247" s="1">
        <v>0</v>
      </c>
      <c r="M247" s="1">
        <v>3</v>
      </c>
      <c r="N247">
        <v>1</v>
      </c>
    </row>
    <row r="248" spans="1:14" x14ac:dyDescent="0.2">
      <c r="A248">
        <v>58</v>
      </c>
      <c r="B248">
        <v>1</v>
      </c>
      <c r="C248">
        <v>4</v>
      </c>
      <c r="D248">
        <v>100</v>
      </c>
      <c r="E248">
        <v>234</v>
      </c>
      <c r="F248">
        <v>0</v>
      </c>
      <c r="G248">
        <v>0</v>
      </c>
      <c r="H248">
        <v>156</v>
      </c>
      <c r="I248">
        <v>0</v>
      </c>
      <c r="J248">
        <v>0.1</v>
      </c>
      <c r="K248">
        <v>1</v>
      </c>
      <c r="L248" s="1">
        <v>1</v>
      </c>
      <c r="M248" s="1">
        <v>7</v>
      </c>
      <c r="N248">
        <v>1</v>
      </c>
    </row>
    <row r="249" spans="1:14" x14ac:dyDescent="0.2">
      <c r="A249">
        <v>47</v>
      </c>
      <c r="B249">
        <v>1</v>
      </c>
      <c r="C249">
        <v>4</v>
      </c>
      <c r="D249">
        <v>110</v>
      </c>
      <c r="E249">
        <v>275</v>
      </c>
      <c r="F249">
        <v>0</v>
      </c>
      <c r="G249">
        <v>2</v>
      </c>
      <c r="H249">
        <v>118</v>
      </c>
      <c r="I249">
        <v>1</v>
      </c>
      <c r="J249">
        <v>1</v>
      </c>
      <c r="K249">
        <v>2</v>
      </c>
      <c r="L249" s="1">
        <v>1</v>
      </c>
      <c r="M249" s="1">
        <v>3</v>
      </c>
      <c r="N249">
        <v>1</v>
      </c>
    </row>
    <row r="250" spans="1:14" x14ac:dyDescent="0.2">
      <c r="A250">
        <v>52</v>
      </c>
      <c r="B250">
        <v>1</v>
      </c>
      <c r="C250">
        <v>4</v>
      </c>
      <c r="D250">
        <v>125</v>
      </c>
      <c r="E250">
        <v>212</v>
      </c>
      <c r="F250">
        <v>0</v>
      </c>
      <c r="G250">
        <v>0</v>
      </c>
      <c r="H250">
        <v>168</v>
      </c>
      <c r="I250">
        <v>0</v>
      </c>
      <c r="J250">
        <v>1</v>
      </c>
      <c r="K250">
        <v>1</v>
      </c>
      <c r="L250" s="1">
        <v>2</v>
      </c>
      <c r="M250" s="1">
        <v>7</v>
      </c>
      <c r="N250">
        <v>1</v>
      </c>
    </row>
    <row r="251" spans="1:14" x14ac:dyDescent="0.2">
      <c r="A251">
        <v>62</v>
      </c>
      <c r="B251">
        <v>1</v>
      </c>
      <c r="C251">
        <v>2</v>
      </c>
      <c r="D251">
        <v>128</v>
      </c>
      <c r="E251">
        <v>208</v>
      </c>
      <c r="F251">
        <v>1</v>
      </c>
      <c r="G251">
        <v>2</v>
      </c>
      <c r="H251">
        <v>140</v>
      </c>
      <c r="I251">
        <v>0</v>
      </c>
      <c r="J251">
        <v>0</v>
      </c>
      <c r="K251">
        <v>1</v>
      </c>
      <c r="L251" s="1">
        <v>0</v>
      </c>
      <c r="M251" s="1">
        <v>3</v>
      </c>
      <c r="N251">
        <v>0</v>
      </c>
    </row>
    <row r="252" spans="1:14" x14ac:dyDescent="0.2">
      <c r="A252">
        <v>57</v>
      </c>
      <c r="B252">
        <v>1</v>
      </c>
      <c r="C252">
        <v>4</v>
      </c>
      <c r="D252">
        <v>110</v>
      </c>
      <c r="E252">
        <v>201</v>
      </c>
      <c r="F252">
        <v>0</v>
      </c>
      <c r="G252">
        <v>0</v>
      </c>
      <c r="H252">
        <v>126</v>
      </c>
      <c r="I252">
        <v>1</v>
      </c>
      <c r="J252">
        <v>1.5</v>
      </c>
      <c r="K252">
        <v>2</v>
      </c>
      <c r="L252" s="1">
        <v>0</v>
      </c>
      <c r="M252" s="1">
        <v>6</v>
      </c>
      <c r="N252">
        <v>0</v>
      </c>
    </row>
    <row r="253" spans="1:14" x14ac:dyDescent="0.2">
      <c r="A253">
        <v>58</v>
      </c>
      <c r="B253">
        <v>1</v>
      </c>
      <c r="C253">
        <v>4</v>
      </c>
      <c r="D253">
        <v>146</v>
      </c>
      <c r="E253">
        <v>218</v>
      </c>
      <c r="F253">
        <v>0</v>
      </c>
      <c r="G253">
        <v>0</v>
      </c>
      <c r="H253">
        <v>105</v>
      </c>
      <c r="I253">
        <v>0</v>
      </c>
      <c r="J253">
        <v>2</v>
      </c>
      <c r="K253">
        <v>2</v>
      </c>
      <c r="L253" s="1">
        <v>1</v>
      </c>
      <c r="M253" s="1">
        <v>7</v>
      </c>
      <c r="N253">
        <v>1</v>
      </c>
    </row>
    <row r="254" spans="1:14" x14ac:dyDescent="0.2">
      <c r="A254">
        <v>64</v>
      </c>
      <c r="B254">
        <v>1</v>
      </c>
      <c r="C254">
        <v>4</v>
      </c>
      <c r="D254">
        <v>128</v>
      </c>
      <c r="E254">
        <v>263</v>
      </c>
      <c r="F254">
        <v>0</v>
      </c>
      <c r="G254">
        <v>0</v>
      </c>
      <c r="H254">
        <v>105</v>
      </c>
      <c r="I254">
        <v>1</v>
      </c>
      <c r="J254">
        <v>0.2</v>
      </c>
      <c r="K254">
        <v>2</v>
      </c>
      <c r="L254" s="1">
        <v>1</v>
      </c>
      <c r="M254" s="1">
        <v>7</v>
      </c>
      <c r="N254">
        <v>0</v>
      </c>
    </row>
    <row r="255" spans="1:14" x14ac:dyDescent="0.2">
      <c r="A255">
        <v>51</v>
      </c>
      <c r="B255">
        <v>0</v>
      </c>
      <c r="C255">
        <v>3</v>
      </c>
      <c r="D255">
        <v>120</v>
      </c>
      <c r="E255">
        <v>295</v>
      </c>
      <c r="F255">
        <v>0</v>
      </c>
      <c r="G255">
        <v>2</v>
      </c>
      <c r="H255">
        <v>157</v>
      </c>
      <c r="I255">
        <v>0</v>
      </c>
      <c r="J255">
        <v>0.6</v>
      </c>
      <c r="K255">
        <v>1</v>
      </c>
      <c r="L255" s="1">
        <v>0</v>
      </c>
      <c r="M255" s="1">
        <v>3</v>
      </c>
      <c r="N255">
        <v>0</v>
      </c>
    </row>
    <row r="256" spans="1:14" x14ac:dyDescent="0.2">
      <c r="A256">
        <v>43</v>
      </c>
      <c r="B256">
        <v>1</v>
      </c>
      <c r="C256">
        <v>4</v>
      </c>
      <c r="D256">
        <v>115</v>
      </c>
      <c r="E256">
        <v>303</v>
      </c>
      <c r="F256">
        <v>0</v>
      </c>
      <c r="G256">
        <v>0</v>
      </c>
      <c r="H256">
        <v>181</v>
      </c>
      <c r="I256">
        <v>0</v>
      </c>
      <c r="J256">
        <v>1.2</v>
      </c>
      <c r="K256">
        <v>2</v>
      </c>
      <c r="L256" s="1">
        <v>0</v>
      </c>
      <c r="M256" s="1">
        <v>3</v>
      </c>
      <c r="N256">
        <v>0</v>
      </c>
    </row>
    <row r="257" spans="1:14" x14ac:dyDescent="0.2">
      <c r="A257">
        <v>42</v>
      </c>
      <c r="B257">
        <v>0</v>
      </c>
      <c r="C257">
        <v>3</v>
      </c>
      <c r="D257">
        <v>120</v>
      </c>
      <c r="E257">
        <v>209</v>
      </c>
      <c r="F257">
        <v>0</v>
      </c>
      <c r="G257">
        <v>0</v>
      </c>
      <c r="H257">
        <v>173</v>
      </c>
      <c r="I257">
        <v>0</v>
      </c>
      <c r="J257">
        <v>0</v>
      </c>
      <c r="K257">
        <v>2</v>
      </c>
      <c r="L257" s="1">
        <v>0</v>
      </c>
      <c r="M257" s="1">
        <v>3</v>
      </c>
      <c r="N257">
        <v>0</v>
      </c>
    </row>
    <row r="258" spans="1:14" x14ac:dyDescent="0.2">
      <c r="A258">
        <v>67</v>
      </c>
      <c r="B258">
        <v>0</v>
      </c>
      <c r="C258">
        <v>4</v>
      </c>
      <c r="D258">
        <v>106</v>
      </c>
      <c r="E258">
        <v>223</v>
      </c>
      <c r="F258">
        <v>0</v>
      </c>
      <c r="G258">
        <v>0</v>
      </c>
      <c r="H258">
        <v>142</v>
      </c>
      <c r="I258">
        <v>0</v>
      </c>
      <c r="J258">
        <v>0.3</v>
      </c>
      <c r="K258">
        <v>1</v>
      </c>
      <c r="L258" s="1">
        <v>2</v>
      </c>
      <c r="M258" s="1">
        <v>3</v>
      </c>
      <c r="N258">
        <v>0</v>
      </c>
    </row>
    <row r="259" spans="1:14" x14ac:dyDescent="0.2">
      <c r="A259">
        <v>76</v>
      </c>
      <c r="B259">
        <v>0</v>
      </c>
      <c r="C259">
        <v>3</v>
      </c>
      <c r="D259">
        <v>140</v>
      </c>
      <c r="E259">
        <v>197</v>
      </c>
      <c r="F259">
        <v>0</v>
      </c>
      <c r="G259">
        <v>1</v>
      </c>
      <c r="H259">
        <v>116</v>
      </c>
      <c r="I259">
        <v>0</v>
      </c>
      <c r="J259">
        <v>1.1000000000000001</v>
      </c>
      <c r="K259">
        <v>2</v>
      </c>
      <c r="L259" s="1">
        <v>0</v>
      </c>
      <c r="M259" s="1">
        <v>3</v>
      </c>
      <c r="N259">
        <v>0</v>
      </c>
    </row>
    <row r="260" spans="1:14" x14ac:dyDescent="0.2">
      <c r="A260">
        <v>70</v>
      </c>
      <c r="B260">
        <v>1</v>
      </c>
      <c r="C260">
        <v>2</v>
      </c>
      <c r="D260">
        <v>156</v>
      </c>
      <c r="E260">
        <v>245</v>
      </c>
      <c r="F260">
        <v>0</v>
      </c>
      <c r="G260">
        <v>2</v>
      </c>
      <c r="H260">
        <v>143</v>
      </c>
      <c r="I260">
        <v>0</v>
      </c>
      <c r="J260">
        <v>0</v>
      </c>
      <c r="K260">
        <v>1</v>
      </c>
      <c r="L260" s="1">
        <v>0</v>
      </c>
      <c r="M260" s="1">
        <v>3</v>
      </c>
      <c r="N260">
        <v>0</v>
      </c>
    </row>
    <row r="261" spans="1:14" x14ac:dyDescent="0.2">
      <c r="A261">
        <v>57</v>
      </c>
      <c r="B261">
        <v>1</v>
      </c>
      <c r="C261">
        <v>2</v>
      </c>
      <c r="D261">
        <v>124</v>
      </c>
      <c r="E261">
        <v>261</v>
      </c>
      <c r="F261">
        <v>0</v>
      </c>
      <c r="G261">
        <v>0</v>
      </c>
      <c r="H261">
        <v>141</v>
      </c>
      <c r="I261">
        <v>0</v>
      </c>
      <c r="J261">
        <v>0.3</v>
      </c>
      <c r="K261">
        <v>1</v>
      </c>
      <c r="L261" s="1">
        <v>0</v>
      </c>
      <c r="M261" s="1">
        <v>7</v>
      </c>
      <c r="N261">
        <v>1</v>
      </c>
    </row>
    <row r="262" spans="1:14" x14ac:dyDescent="0.2">
      <c r="A262">
        <v>44</v>
      </c>
      <c r="B262">
        <v>0</v>
      </c>
      <c r="C262">
        <v>3</v>
      </c>
      <c r="D262">
        <v>118</v>
      </c>
      <c r="E262">
        <v>242</v>
      </c>
      <c r="F262">
        <v>0</v>
      </c>
      <c r="G262">
        <v>0</v>
      </c>
      <c r="H262">
        <v>149</v>
      </c>
      <c r="I262">
        <v>0</v>
      </c>
      <c r="J262">
        <v>0.3</v>
      </c>
      <c r="K262">
        <v>2</v>
      </c>
      <c r="L262" s="1">
        <v>1</v>
      </c>
      <c r="M262" s="1">
        <v>3</v>
      </c>
      <c r="N262">
        <v>0</v>
      </c>
    </row>
    <row r="263" spans="1:14" x14ac:dyDescent="0.2">
      <c r="A263">
        <v>58</v>
      </c>
      <c r="B263">
        <v>0</v>
      </c>
      <c r="C263">
        <v>2</v>
      </c>
      <c r="D263">
        <v>136</v>
      </c>
      <c r="E263">
        <v>319</v>
      </c>
      <c r="F263">
        <v>1</v>
      </c>
      <c r="G263">
        <v>2</v>
      </c>
      <c r="H263">
        <v>152</v>
      </c>
      <c r="I263">
        <v>0</v>
      </c>
      <c r="J263">
        <v>0</v>
      </c>
      <c r="K263">
        <v>1</v>
      </c>
      <c r="L263" s="1">
        <v>2</v>
      </c>
      <c r="M263" s="1">
        <v>3</v>
      </c>
      <c r="N263">
        <v>1</v>
      </c>
    </row>
    <row r="264" spans="1:14" x14ac:dyDescent="0.2">
      <c r="A264">
        <v>60</v>
      </c>
      <c r="B264">
        <v>0</v>
      </c>
      <c r="C264">
        <v>1</v>
      </c>
      <c r="D264">
        <v>150</v>
      </c>
      <c r="E264">
        <v>240</v>
      </c>
      <c r="F264">
        <v>0</v>
      </c>
      <c r="G264">
        <v>0</v>
      </c>
      <c r="H264">
        <v>171</v>
      </c>
      <c r="I264">
        <v>0</v>
      </c>
      <c r="J264">
        <v>0.9</v>
      </c>
      <c r="K264">
        <v>1</v>
      </c>
      <c r="L264" s="1">
        <v>0</v>
      </c>
      <c r="M264" s="1">
        <v>3</v>
      </c>
      <c r="N264">
        <v>0</v>
      </c>
    </row>
    <row r="265" spans="1:14" x14ac:dyDescent="0.2">
      <c r="A265">
        <v>44</v>
      </c>
      <c r="B265">
        <v>1</v>
      </c>
      <c r="C265">
        <v>3</v>
      </c>
      <c r="D265">
        <v>120</v>
      </c>
      <c r="E265">
        <v>226</v>
      </c>
      <c r="F265">
        <v>0</v>
      </c>
      <c r="G265">
        <v>0</v>
      </c>
      <c r="H265">
        <v>169</v>
      </c>
      <c r="I265">
        <v>0</v>
      </c>
      <c r="J265">
        <v>0</v>
      </c>
      <c r="K265">
        <v>1</v>
      </c>
      <c r="L265" s="1">
        <v>0</v>
      </c>
      <c r="M265" s="1">
        <v>3</v>
      </c>
      <c r="N265">
        <v>0</v>
      </c>
    </row>
    <row r="266" spans="1:14" x14ac:dyDescent="0.2">
      <c r="A266">
        <v>61</v>
      </c>
      <c r="B266">
        <v>1</v>
      </c>
      <c r="C266">
        <v>4</v>
      </c>
      <c r="D266">
        <v>138</v>
      </c>
      <c r="E266">
        <v>166</v>
      </c>
      <c r="F266">
        <v>0</v>
      </c>
      <c r="G266">
        <v>2</v>
      </c>
      <c r="H266">
        <v>125</v>
      </c>
      <c r="I266">
        <v>1</v>
      </c>
      <c r="J266">
        <v>3.6</v>
      </c>
      <c r="K266">
        <v>2</v>
      </c>
      <c r="L266" s="1">
        <v>1</v>
      </c>
      <c r="M266" s="1">
        <v>3</v>
      </c>
      <c r="N266">
        <v>1</v>
      </c>
    </row>
    <row r="267" spans="1:14" x14ac:dyDescent="0.2">
      <c r="A267">
        <v>42</v>
      </c>
      <c r="B267">
        <v>1</v>
      </c>
      <c r="C267">
        <v>4</v>
      </c>
      <c r="D267">
        <v>136</v>
      </c>
      <c r="E267">
        <v>315</v>
      </c>
      <c r="F267">
        <v>0</v>
      </c>
      <c r="G267">
        <v>0</v>
      </c>
      <c r="H267">
        <v>125</v>
      </c>
      <c r="I267">
        <v>1</v>
      </c>
      <c r="J267">
        <v>1.8</v>
      </c>
      <c r="K267">
        <v>2</v>
      </c>
      <c r="L267" s="1">
        <v>0</v>
      </c>
      <c r="M267" s="1">
        <v>6</v>
      </c>
      <c r="N267">
        <v>1</v>
      </c>
    </row>
    <row r="268" spans="1:14" x14ac:dyDescent="0.2">
      <c r="A268">
        <v>52</v>
      </c>
      <c r="B268">
        <v>1</v>
      </c>
      <c r="C268">
        <v>4</v>
      </c>
      <c r="D268">
        <v>128</v>
      </c>
      <c r="E268">
        <v>204</v>
      </c>
      <c r="F268">
        <v>1</v>
      </c>
      <c r="G268">
        <v>0</v>
      </c>
      <c r="H268">
        <v>156</v>
      </c>
      <c r="I268">
        <v>1</v>
      </c>
      <c r="J268">
        <v>1</v>
      </c>
      <c r="K268">
        <v>2</v>
      </c>
      <c r="L268" s="1">
        <v>0</v>
      </c>
      <c r="M268" s="1" t="s">
        <v>0</v>
      </c>
      <c r="N268">
        <v>1</v>
      </c>
    </row>
    <row r="269" spans="1:14" x14ac:dyDescent="0.2">
      <c r="A269">
        <v>59</v>
      </c>
      <c r="B269">
        <v>1</v>
      </c>
      <c r="C269">
        <v>3</v>
      </c>
      <c r="D269">
        <v>126</v>
      </c>
      <c r="E269">
        <v>218</v>
      </c>
      <c r="F269">
        <v>1</v>
      </c>
      <c r="G269">
        <v>0</v>
      </c>
      <c r="H269">
        <v>134</v>
      </c>
      <c r="I269">
        <v>0</v>
      </c>
      <c r="J269">
        <v>2.2000000000000002</v>
      </c>
      <c r="K269">
        <v>2</v>
      </c>
      <c r="L269" s="1">
        <v>1</v>
      </c>
      <c r="M269" s="1">
        <v>6</v>
      </c>
      <c r="N269">
        <v>1</v>
      </c>
    </row>
    <row r="270" spans="1:14" x14ac:dyDescent="0.2">
      <c r="A270">
        <v>40</v>
      </c>
      <c r="B270">
        <v>1</v>
      </c>
      <c r="C270">
        <v>4</v>
      </c>
      <c r="D270">
        <v>152</v>
      </c>
      <c r="E270">
        <v>223</v>
      </c>
      <c r="F270">
        <v>0</v>
      </c>
      <c r="G270">
        <v>0</v>
      </c>
      <c r="H270">
        <v>181</v>
      </c>
      <c r="I270">
        <v>0</v>
      </c>
      <c r="J270">
        <v>0</v>
      </c>
      <c r="K270">
        <v>1</v>
      </c>
      <c r="L270" s="1">
        <v>0</v>
      </c>
      <c r="M270" s="1">
        <v>7</v>
      </c>
      <c r="N270">
        <v>1</v>
      </c>
    </row>
    <row r="271" spans="1:14" x14ac:dyDescent="0.2">
      <c r="A271">
        <v>42</v>
      </c>
      <c r="B271">
        <v>1</v>
      </c>
      <c r="C271">
        <v>3</v>
      </c>
      <c r="D271">
        <v>130</v>
      </c>
      <c r="E271">
        <v>180</v>
      </c>
      <c r="F271">
        <v>0</v>
      </c>
      <c r="G271">
        <v>0</v>
      </c>
      <c r="H271">
        <v>150</v>
      </c>
      <c r="I271">
        <v>0</v>
      </c>
      <c r="J271">
        <v>0</v>
      </c>
      <c r="K271">
        <v>1</v>
      </c>
      <c r="L271" s="1">
        <v>0</v>
      </c>
      <c r="M271" s="1">
        <v>3</v>
      </c>
      <c r="N271">
        <v>0</v>
      </c>
    </row>
    <row r="272" spans="1:14" x14ac:dyDescent="0.2">
      <c r="A272">
        <v>61</v>
      </c>
      <c r="B272">
        <v>1</v>
      </c>
      <c r="C272">
        <v>4</v>
      </c>
      <c r="D272">
        <v>140</v>
      </c>
      <c r="E272">
        <v>207</v>
      </c>
      <c r="F272">
        <v>0</v>
      </c>
      <c r="G272">
        <v>2</v>
      </c>
      <c r="H272">
        <v>138</v>
      </c>
      <c r="I272">
        <v>1</v>
      </c>
      <c r="J272">
        <v>1.9</v>
      </c>
      <c r="K272">
        <v>1</v>
      </c>
      <c r="L272" s="1">
        <v>1</v>
      </c>
      <c r="M272" s="1">
        <v>7</v>
      </c>
      <c r="N272">
        <v>1</v>
      </c>
    </row>
    <row r="273" spans="1:14" x14ac:dyDescent="0.2">
      <c r="A273">
        <v>66</v>
      </c>
      <c r="B273">
        <v>1</v>
      </c>
      <c r="C273">
        <v>4</v>
      </c>
      <c r="D273">
        <v>160</v>
      </c>
      <c r="E273">
        <v>228</v>
      </c>
      <c r="F273">
        <v>0</v>
      </c>
      <c r="G273">
        <v>2</v>
      </c>
      <c r="H273">
        <v>138</v>
      </c>
      <c r="I273">
        <v>0</v>
      </c>
      <c r="J273">
        <v>2.2999999999999998</v>
      </c>
      <c r="K273">
        <v>1</v>
      </c>
      <c r="L273" s="1">
        <v>0</v>
      </c>
      <c r="M273" s="1">
        <v>6</v>
      </c>
      <c r="N273">
        <v>0</v>
      </c>
    </row>
    <row r="274" spans="1:14" x14ac:dyDescent="0.2">
      <c r="A274">
        <v>46</v>
      </c>
      <c r="B274">
        <v>1</v>
      </c>
      <c r="C274">
        <v>4</v>
      </c>
      <c r="D274">
        <v>140</v>
      </c>
      <c r="E274">
        <v>311</v>
      </c>
      <c r="F274">
        <v>0</v>
      </c>
      <c r="G274">
        <v>0</v>
      </c>
      <c r="H274">
        <v>120</v>
      </c>
      <c r="I274">
        <v>1</v>
      </c>
      <c r="J274">
        <v>1.8</v>
      </c>
      <c r="K274">
        <v>2</v>
      </c>
      <c r="L274" s="1">
        <v>2</v>
      </c>
      <c r="M274" s="1">
        <v>7</v>
      </c>
      <c r="N274">
        <v>1</v>
      </c>
    </row>
    <row r="275" spans="1:14" x14ac:dyDescent="0.2">
      <c r="A275">
        <v>71</v>
      </c>
      <c r="B275">
        <v>0</v>
      </c>
      <c r="C275">
        <v>4</v>
      </c>
      <c r="D275">
        <v>112</v>
      </c>
      <c r="E275">
        <v>149</v>
      </c>
      <c r="F275">
        <v>0</v>
      </c>
      <c r="G275">
        <v>0</v>
      </c>
      <c r="H275">
        <v>125</v>
      </c>
      <c r="I275">
        <v>0</v>
      </c>
      <c r="J275">
        <v>1.6</v>
      </c>
      <c r="K275">
        <v>2</v>
      </c>
      <c r="L275" s="1">
        <v>0</v>
      </c>
      <c r="M275" s="1">
        <v>3</v>
      </c>
      <c r="N275">
        <v>0</v>
      </c>
    </row>
    <row r="276" spans="1:14" x14ac:dyDescent="0.2">
      <c r="A276">
        <v>59</v>
      </c>
      <c r="B276">
        <v>1</v>
      </c>
      <c r="C276">
        <v>1</v>
      </c>
      <c r="D276">
        <v>134</v>
      </c>
      <c r="E276">
        <v>204</v>
      </c>
      <c r="F276">
        <v>0</v>
      </c>
      <c r="G276">
        <v>0</v>
      </c>
      <c r="H276">
        <v>162</v>
      </c>
      <c r="I276">
        <v>0</v>
      </c>
      <c r="J276">
        <v>0.8</v>
      </c>
      <c r="K276">
        <v>1</v>
      </c>
      <c r="L276" s="1">
        <v>2</v>
      </c>
      <c r="M276" s="1">
        <v>3</v>
      </c>
      <c r="N276">
        <v>1</v>
      </c>
    </row>
    <row r="277" spans="1:14" x14ac:dyDescent="0.2">
      <c r="A277">
        <v>64</v>
      </c>
      <c r="B277">
        <v>1</v>
      </c>
      <c r="C277">
        <v>1</v>
      </c>
      <c r="D277">
        <v>170</v>
      </c>
      <c r="E277">
        <v>227</v>
      </c>
      <c r="F277">
        <v>0</v>
      </c>
      <c r="G277">
        <v>2</v>
      </c>
      <c r="H277">
        <v>155</v>
      </c>
      <c r="I277">
        <v>0</v>
      </c>
      <c r="J277">
        <v>0.6</v>
      </c>
      <c r="K277">
        <v>2</v>
      </c>
      <c r="L277" s="1">
        <v>0</v>
      </c>
      <c r="M277" s="1">
        <v>7</v>
      </c>
      <c r="N277">
        <v>0</v>
      </c>
    </row>
    <row r="278" spans="1:14" x14ac:dyDescent="0.2">
      <c r="A278">
        <v>66</v>
      </c>
      <c r="B278">
        <v>0</v>
      </c>
      <c r="C278">
        <v>3</v>
      </c>
      <c r="D278">
        <v>146</v>
      </c>
      <c r="E278">
        <v>278</v>
      </c>
      <c r="F278">
        <v>0</v>
      </c>
      <c r="G278">
        <v>2</v>
      </c>
      <c r="H278">
        <v>152</v>
      </c>
      <c r="I278">
        <v>0</v>
      </c>
      <c r="J278">
        <v>0</v>
      </c>
      <c r="K278">
        <v>2</v>
      </c>
      <c r="L278" s="1">
        <v>1</v>
      </c>
      <c r="M278" s="1">
        <v>3</v>
      </c>
      <c r="N278">
        <v>0</v>
      </c>
    </row>
    <row r="279" spans="1:14" x14ac:dyDescent="0.2">
      <c r="A279">
        <v>39</v>
      </c>
      <c r="B279">
        <v>0</v>
      </c>
      <c r="C279">
        <v>3</v>
      </c>
      <c r="D279">
        <v>138</v>
      </c>
      <c r="E279">
        <v>220</v>
      </c>
      <c r="F279">
        <v>0</v>
      </c>
      <c r="G279">
        <v>0</v>
      </c>
      <c r="H279">
        <v>152</v>
      </c>
      <c r="I279">
        <v>0</v>
      </c>
      <c r="J279">
        <v>0</v>
      </c>
      <c r="K279">
        <v>2</v>
      </c>
      <c r="L279" s="1">
        <v>0</v>
      </c>
      <c r="M279" s="1">
        <v>3</v>
      </c>
      <c r="N279">
        <v>0</v>
      </c>
    </row>
    <row r="280" spans="1:14" x14ac:dyDescent="0.2">
      <c r="A280">
        <v>57</v>
      </c>
      <c r="B280">
        <v>1</v>
      </c>
      <c r="C280">
        <v>2</v>
      </c>
      <c r="D280">
        <v>154</v>
      </c>
      <c r="E280">
        <v>232</v>
      </c>
      <c r="F280">
        <v>0</v>
      </c>
      <c r="G280">
        <v>2</v>
      </c>
      <c r="H280">
        <v>164</v>
      </c>
      <c r="I280">
        <v>0</v>
      </c>
      <c r="J280">
        <v>0</v>
      </c>
      <c r="K280">
        <v>1</v>
      </c>
      <c r="L280" s="1">
        <v>1</v>
      </c>
      <c r="M280" s="1">
        <v>3</v>
      </c>
      <c r="N280">
        <v>1</v>
      </c>
    </row>
    <row r="281" spans="1:14" x14ac:dyDescent="0.2">
      <c r="A281">
        <v>58</v>
      </c>
      <c r="B281">
        <v>0</v>
      </c>
      <c r="C281">
        <v>4</v>
      </c>
      <c r="D281">
        <v>130</v>
      </c>
      <c r="E281">
        <v>197</v>
      </c>
      <c r="F281">
        <v>0</v>
      </c>
      <c r="G281">
        <v>0</v>
      </c>
      <c r="H281">
        <v>131</v>
      </c>
      <c r="I281">
        <v>0</v>
      </c>
      <c r="J281">
        <v>0.6</v>
      </c>
      <c r="K281">
        <v>2</v>
      </c>
      <c r="L281" s="1">
        <v>0</v>
      </c>
      <c r="M281" s="1">
        <v>3</v>
      </c>
      <c r="N281">
        <v>0</v>
      </c>
    </row>
    <row r="282" spans="1:14" x14ac:dyDescent="0.2">
      <c r="A282">
        <v>57</v>
      </c>
      <c r="B282">
        <v>1</v>
      </c>
      <c r="C282">
        <v>4</v>
      </c>
      <c r="D282">
        <v>110</v>
      </c>
      <c r="E282">
        <v>335</v>
      </c>
      <c r="F282">
        <v>0</v>
      </c>
      <c r="G282">
        <v>0</v>
      </c>
      <c r="H282">
        <v>143</v>
      </c>
      <c r="I282">
        <v>1</v>
      </c>
      <c r="J282">
        <v>3</v>
      </c>
      <c r="K282">
        <v>2</v>
      </c>
      <c r="L282" s="1">
        <v>1</v>
      </c>
      <c r="M282" s="1">
        <v>7</v>
      </c>
      <c r="N282">
        <v>1</v>
      </c>
    </row>
    <row r="283" spans="1:14" x14ac:dyDescent="0.2">
      <c r="A283">
        <v>47</v>
      </c>
      <c r="B283">
        <v>1</v>
      </c>
      <c r="C283">
        <v>3</v>
      </c>
      <c r="D283">
        <v>130</v>
      </c>
      <c r="E283">
        <v>253</v>
      </c>
      <c r="F283">
        <v>0</v>
      </c>
      <c r="G283">
        <v>0</v>
      </c>
      <c r="H283">
        <v>179</v>
      </c>
      <c r="I283">
        <v>0</v>
      </c>
      <c r="J283">
        <v>0</v>
      </c>
      <c r="K283">
        <v>1</v>
      </c>
      <c r="L283" s="1">
        <v>0</v>
      </c>
      <c r="M283" s="1">
        <v>3</v>
      </c>
      <c r="N283">
        <v>0</v>
      </c>
    </row>
    <row r="284" spans="1:14" x14ac:dyDescent="0.2">
      <c r="A284">
        <v>55</v>
      </c>
      <c r="B284">
        <v>0</v>
      </c>
      <c r="C284">
        <v>4</v>
      </c>
      <c r="D284">
        <v>128</v>
      </c>
      <c r="E284">
        <v>205</v>
      </c>
      <c r="F284">
        <v>0</v>
      </c>
      <c r="G284">
        <v>1</v>
      </c>
      <c r="H284">
        <v>130</v>
      </c>
      <c r="I284">
        <v>1</v>
      </c>
      <c r="J284">
        <v>2</v>
      </c>
      <c r="K284">
        <v>2</v>
      </c>
      <c r="L284" s="1">
        <v>1</v>
      </c>
      <c r="M284" s="1">
        <v>7</v>
      </c>
      <c r="N284">
        <v>1</v>
      </c>
    </row>
    <row r="285" spans="1:14" x14ac:dyDescent="0.2">
      <c r="A285">
        <v>35</v>
      </c>
      <c r="B285">
        <v>1</v>
      </c>
      <c r="C285">
        <v>2</v>
      </c>
      <c r="D285">
        <v>122</v>
      </c>
      <c r="E285">
        <v>192</v>
      </c>
      <c r="F285">
        <v>0</v>
      </c>
      <c r="G285">
        <v>0</v>
      </c>
      <c r="H285">
        <v>174</v>
      </c>
      <c r="I285">
        <v>0</v>
      </c>
      <c r="J285">
        <v>0</v>
      </c>
      <c r="K285">
        <v>1</v>
      </c>
      <c r="L285" s="1">
        <v>0</v>
      </c>
      <c r="M285" s="1">
        <v>3</v>
      </c>
      <c r="N285">
        <v>0</v>
      </c>
    </row>
    <row r="286" spans="1:14" x14ac:dyDescent="0.2">
      <c r="A286">
        <v>61</v>
      </c>
      <c r="B286">
        <v>1</v>
      </c>
      <c r="C286">
        <v>4</v>
      </c>
      <c r="D286">
        <v>148</v>
      </c>
      <c r="E286">
        <v>203</v>
      </c>
      <c r="F286">
        <v>0</v>
      </c>
      <c r="G286">
        <v>0</v>
      </c>
      <c r="H286">
        <v>161</v>
      </c>
      <c r="I286">
        <v>0</v>
      </c>
      <c r="J286">
        <v>0</v>
      </c>
      <c r="K286">
        <v>1</v>
      </c>
      <c r="L286" s="1">
        <v>1</v>
      </c>
      <c r="M286" s="1">
        <v>7</v>
      </c>
      <c r="N286">
        <v>1</v>
      </c>
    </row>
    <row r="287" spans="1:14" x14ac:dyDescent="0.2">
      <c r="A287">
        <v>58</v>
      </c>
      <c r="B287">
        <v>1</v>
      </c>
      <c r="C287">
        <v>4</v>
      </c>
      <c r="D287">
        <v>114</v>
      </c>
      <c r="E287">
        <v>318</v>
      </c>
      <c r="F287">
        <v>0</v>
      </c>
      <c r="G287">
        <v>1</v>
      </c>
      <c r="H287">
        <v>140</v>
      </c>
      <c r="I287">
        <v>0</v>
      </c>
      <c r="J287">
        <v>4.4000000000000004</v>
      </c>
      <c r="K287">
        <v>3</v>
      </c>
      <c r="L287" s="1">
        <v>3</v>
      </c>
      <c r="M287" s="1">
        <v>6</v>
      </c>
      <c r="N287">
        <v>1</v>
      </c>
    </row>
    <row r="288" spans="1:14" x14ac:dyDescent="0.2">
      <c r="A288">
        <v>58</v>
      </c>
      <c r="B288">
        <v>0</v>
      </c>
      <c r="C288">
        <v>4</v>
      </c>
      <c r="D288">
        <v>170</v>
      </c>
      <c r="E288">
        <v>225</v>
      </c>
      <c r="F288">
        <v>1</v>
      </c>
      <c r="G288">
        <v>2</v>
      </c>
      <c r="H288">
        <v>146</v>
      </c>
      <c r="I288">
        <v>1</v>
      </c>
      <c r="J288">
        <v>2.8</v>
      </c>
      <c r="K288">
        <v>2</v>
      </c>
      <c r="L288" s="1">
        <v>2</v>
      </c>
      <c r="M288" s="1">
        <v>6</v>
      </c>
      <c r="N288">
        <v>1</v>
      </c>
    </row>
    <row r="289" spans="1:14" x14ac:dyDescent="0.2">
      <c r="A289">
        <v>58</v>
      </c>
      <c r="B289">
        <v>1</v>
      </c>
      <c r="C289">
        <v>2</v>
      </c>
      <c r="D289">
        <v>125</v>
      </c>
      <c r="E289">
        <v>220</v>
      </c>
      <c r="F289">
        <v>0</v>
      </c>
      <c r="G289">
        <v>0</v>
      </c>
      <c r="H289">
        <v>144</v>
      </c>
      <c r="I289">
        <v>0</v>
      </c>
      <c r="J289">
        <v>0.4</v>
      </c>
      <c r="K289">
        <v>2</v>
      </c>
      <c r="L289" s="1" t="s">
        <v>0</v>
      </c>
      <c r="M289" s="1">
        <v>7</v>
      </c>
      <c r="N289">
        <v>0</v>
      </c>
    </row>
    <row r="290" spans="1:14" x14ac:dyDescent="0.2">
      <c r="A290">
        <v>56</v>
      </c>
      <c r="B290">
        <v>1</v>
      </c>
      <c r="C290">
        <v>2</v>
      </c>
      <c r="D290">
        <v>130</v>
      </c>
      <c r="E290">
        <v>221</v>
      </c>
      <c r="F290">
        <v>0</v>
      </c>
      <c r="G290">
        <v>2</v>
      </c>
      <c r="H290">
        <v>163</v>
      </c>
      <c r="I290">
        <v>0</v>
      </c>
      <c r="J290">
        <v>0</v>
      </c>
      <c r="K290">
        <v>1</v>
      </c>
      <c r="L290" s="1">
        <v>0</v>
      </c>
      <c r="M290" s="1">
        <v>7</v>
      </c>
      <c r="N290">
        <v>0</v>
      </c>
    </row>
    <row r="291" spans="1:14" x14ac:dyDescent="0.2">
      <c r="A291">
        <v>56</v>
      </c>
      <c r="B291">
        <v>1</v>
      </c>
      <c r="C291">
        <v>2</v>
      </c>
      <c r="D291">
        <v>120</v>
      </c>
      <c r="E291">
        <v>240</v>
      </c>
      <c r="F291">
        <v>0</v>
      </c>
      <c r="G291">
        <v>0</v>
      </c>
      <c r="H291">
        <v>169</v>
      </c>
      <c r="I291">
        <v>0</v>
      </c>
      <c r="J291">
        <v>0</v>
      </c>
      <c r="K291">
        <v>3</v>
      </c>
      <c r="L291" s="1">
        <v>0</v>
      </c>
      <c r="M291" s="1">
        <v>3</v>
      </c>
      <c r="N291">
        <v>0</v>
      </c>
    </row>
    <row r="292" spans="1:14" x14ac:dyDescent="0.2">
      <c r="A292">
        <v>67</v>
      </c>
      <c r="B292">
        <v>1</v>
      </c>
      <c r="C292">
        <v>3</v>
      </c>
      <c r="D292">
        <v>152</v>
      </c>
      <c r="E292">
        <v>212</v>
      </c>
      <c r="F292">
        <v>0</v>
      </c>
      <c r="G292">
        <v>2</v>
      </c>
      <c r="H292">
        <v>150</v>
      </c>
      <c r="I292">
        <v>0</v>
      </c>
      <c r="J292">
        <v>0.8</v>
      </c>
      <c r="K292">
        <v>2</v>
      </c>
      <c r="L292" s="1">
        <v>0</v>
      </c>
      <c r="M292" s="1">
        <v>7</v>
      </c>
      <c r="N292">
        <v>1</v>
      </c>
    </row>
    <row r="293" spans="1:14" x14ac:dyDescent="0.2">
      <c r="A293">
        <v>55</v>
      </c>
      <c r="B293">
        <v>0</v>
      </c>
      <c r="C293">
        <v>2</v>
      </c>
      <c r="D293">
        <v>132</v>
      </c>
      <c r="E293">
        <v>342</v>
      </c>
      <c r="F293">
        <v>0</v>
      </c>
      <c r="G293">
        <v>0</v>
      </c>
      <c r="H293">
        <v>166</v>
      </c>
      <c r="I293">
        <v>0</v>
      </c>
      <c r="J293">
        <v>1.2</v>
      </c>
      <c r="K293">
        <v>1</v>
      </c>
      <c r="L293" s="1">
        <v>0</v>
      </c>
      <c r="M293" s="1">
        <v>3</v>
      </c>
      <c r="N293">
        <v>0</v>
      </c>
    </row>
    <row r="294" spans="1:14" x14ac:dyDescent="0.2">
      <c r="A294">
        <v>44</v>
      </c>
      <c r="B294">
        <v>1</v>
      </c>
      <c r="C294">
        <v>4</v>
      </c>
      <c r="D294">
        <v>120</v>
      </c>
      <c r="E294">
        <v>169</v>
      </c>
      <c r="F294">
        <v>0</v>
      </c>
      <c r="G294">
        <v>0</v>
      </c>
      <c r="H294">
        <v>144</v>
      </c>
      <c r="I294">
        <v>1</v>
      </c>
      <c r="J294">
        <v>2.8</v>
      </c>
      <c r="K294">
        <v>3</v>
      </c>
      <c r="L294" s="1">
        <v>0</v>
      </c>
      <c r="M294" s="1">
        <v>6</v>
      </c>
      <c r="N294">
        <v>1</v>
      </c>
    </row>
    <row r="295" spans="1:14" x14ac:dyDescent="0.2">
      <c r="A295">
        <v>63</v>
      </c>
      <c r="B295">
        <v>1</v>
      </c>
      <c r="C295">
        <v>4</v>
      </c>
      <c r="D295">
        <v>140</v>
      </c>
      <c r="E295">
        <v>187</v>
      </c>
      <c r="F295">
        <v>0</v>
      </c>
      <c r="G295">
        <v>2</v>
      </c>
      <c r="H295">
        <v>144</v>
      </c>
      <c r="I295">
        <v>1</v>
      </c>
      <c r="J295">
        <v>4</v>
      </c>
      <c r="K295">
        <v>1</v>
      </c>
      <c r="L295" s="1">
        <v>2</v>
      </c>
      <c r="M295" s="1">
        <v>7</v>
      </c>
      <c r="N295">
        <v>1</v>
      </c>
    </row>
    <row r="296" spans="1:14" x14ac:dyDescent="0.2">
      <c r="A296">
        <v>63</v>
      </c>
      <c r="B296">
        <v>0</v>
      </c>
      <c r="C296">
        <v>4</v>
      </c>
      <c r="D296">
        <v>124</v>
      </c>
      <c r="E296">
        <v>197</v>
      </c>
      <c r="F296">
        <v>0</v>
      </c>
      <c r="G296">
        <v>0</v>
      </c>
      <c r="H296">
        <v>136</v>
      </c>
      <c r="I296">
        <v>1</v>
      </c>
      <c r="J296">
        <v>0</v>
      </c>
      <c r="K296">
        <v>2</v>
      </c>
      <c r="L296" s="1">
        <v>0</v>
      </c>
      <c r="M296" s="1">
        <v>3</v>
      </c>
      <c r="N296">
        <v>1</v>
      </c>
    </row>
    <row r="297" spans="1:14" x14ac:dyDescent="0.2">
      <c r="A297">
        <v>41</v>
      </c>
      <c r="B297">
        <v>1</v>
      </c>
      <c r="C297">
        <v>2</v>
      </c>
      <c r="D297">
        <v>120</v>
      </c>
      <c r="E297">
        <v>157</v>
      </c>
      <c r="F297">
        <v>0</v>
      </c>
      <c r="G297">
        <v>0</v>
      </c>
      <c r="H297">
        <v>182</v>
      </c>
      <c r="I297">
        <v>0</v>
      </c>
      <c r="J297">
        <v>0</v>
      </c>
      <c r="K297">
        <v>1</v>
      </c>
      <c r="L297" s="1">
        <v>0</v>
      </c>
      <c r="M297" s="1">
        <v>3</v>
      </c>
      <c r="N297">
        <v>0</v>
      </c>
    </row>
    <row r="298" spans="1:14" x14ac:dyDescent="0.2">
      <c r="A298">
        <v>59</v>
      </c>
      <c r="B298">
        <v>1</v>
      </c>
      <c r="C298">
        <v>4</v>
      </c>
      <c r="D298">
        <v>164</v>
      </c>
      <c r="E298">
        <v>176</v>
      </c>
      <c r="F298">
        <v>1</v>
      </c>
      <c r="G298">
        <v>2</v>
      </c>
      <c r="H298">
        <v>90</v>
      </c>
      <c r="I298">
        <v>0</v>
      </c>
      <c r="J298">
        <v>1</v>
      </c>
      <c r="K298">
        <v>2</v>
      </c>
      <c r="L298" s="1">
        <v>2</v>
      </c>
      <c r="M298" s="1">
        <v>6</v>
      </c>
      <c r="N298">
        <v>1</v>
      </c>
    </row>
    <row r="299" spans="1:14" x14ac:dyDescent="0.2">
      <c r="A299">
        <v>57</v>
      </c>
      <c r="B299">
        <v>0</v>
      </c>
      <c r="C299">
        <v>4</v>
      </c>
      <c r="D299">
        <v>140</v>
      </c>
      <c r="E299">
        <v>241</v>
      </c>
      <c r="F299">
        <v>0</v>
      </c>
      <c r="G299">
        <v>0</v>
      </c>
      <c r="H299">
        <v>123</v>
      </c>
      <c r="I299">
        <v>1</v>
      </c>
      <c r="J299">
        <v>0.2</v>
      </c>
      <c r="K299">
        <v>2</v>
      </c>
      <c r="L299" s="1">
        <v>0</v>
      </c>
      <c r="M299" s="1">
        <v>7</v>
      </c>
      <c r="N299">
        <v>1</v>
      </c>
    </row>
    <row r="300" spans="1:14" x14ac:dyDescent="0.2">
      <c r="A300">
        <v>45</v>
      </c>
      <c r="B300">
        <v>1</v>
      </c>
      <c r="C300">
        <v>1</v>
      </c>
      <c r="D300">
        <v>110</v>
      </c>
      <c r="E300">
        <v>264</v>
      </c>
      <c r="F300">
        <v>0</v>
      </c>
      <c r="G300">
        <v>0</v>
      </c>
      <c r="H300">
        <v>132</v>
      </c>
      <c r="I300">
        <v>0</v>
      </c>
      <c r="J300">
        <v>1.2</v>
      </c>
      <c r="K300">
        <v>2</v>
      </c>
      <c r="L300" s="1">
        <v>0</v>
      </c>
      <c r="M300" s="1">
        <v>7</v>
      </c>
      <c r="N300">
        <v>1</v>
      </c>
    </row>
    <row r="301" spans="1:14" x14ac:dyDescent="0.2">
      <c r="A301">
        <v>68</v>
      </c>
      <c r="B301">
        <v>1</v>
      </c>
      <c r="C301">
        <v>4</v>
      </c>
      <c r="D301">
        <v>144</v>
      </c>
      <c r="E301">
        <v>193</v>
      </c>
      <c r="F301">
        <v>1</v>
      </c>
      <c r="G301">
        <v>0</v>
      </c>
      <c r="H301">
        <v>141</v>
      </c>
      <c r="I301">
        <v>0</v>
      </c>
      <c r="J301">
        <v>3.4</v>
      </c>
      <c r="K301">
        <v>2</v>
      </c>
      <c r="L301" s="1">
        <v>2</v>
      </c>
      <c r="M301" s="1">
        <v>7</v>
      </c>
      <c r="N301">
        <v>1</v>
      </c>
    </row>
    <row r="302" spans="1:14" x14ac:dyDescent="0.2">
      <c r="A302">
        <v>57</v>
      </c>
      <c r="B302">
        <v>1</v>
      </c>
      <c r="C302">
        <v>4</v>
      </c>
      <c r="D302">
        <v>130</v>
      </c>
      <c r="E302">
        <v>131</v>
      </c>
      <c r="F302">
        <v>0</v>
      </c>
      <c r="G302">
        <v>0</v>
      </c>
      <c r="H302">
        <v>115</v>
      </c>
      <c r="I302">
        <v>1</v>
      </c>
      <c r="J302">
        <v>1.2</v>
      </c>
      <c r="K302">
        <v>2</v>
      </c>
      <c r="L302" s="1">
        <v>1</v>
      </c>
      <c r="M302" s="1">
        <v>7</v>
      </c>
      <c r="N302">
        <v>1</v>
      </c>
    </row>
    <row r="303" spans="1:14" x14ac:dyDescent="0.2">
      <c r="A303">
        <v>57</v>
      </c>
      <c r="B303">
        <v>0</v>
      </c>
      <c r="C303">
        <v>2</v>
      </c>
      <c r="D303">
        <v>130</v>
      </c>
      <c r="E303">
        <v>236</v>
      </c>
      <c r="F303">
        <v>0</v>
      </c>
      <c r="G303">
        <v>2</v>
      </c>
      <c r="H303">
        <v>174</v>
      </c>
      <c r="I303">
        <v>0</v>
      </c>
      <c r="J303">
        <v>0</v>
      </c>
      <c r="K303">
        <v>2</v>
      </c>
      <c r="L303" s="1">
        <v>1</v>
      </c>
      <c r="M303" s="1">
        <v>3</v>
      </c>
      <c r="N303">
        <v>1</v>
      </c>
    </row>
    <row r="304" spans="1:14" x14ac:dyDescent="0.2">
      <c r="A304">
        <v>38</v>
      </c>
      <c r="B304">
        <v>1</v>
      </c>
      <c r="C304">
        <v>3</v>
      </c>
      <c r="D304">
        <v>138</v>
      </c>
      <c r="E304">
        <v>175</v>
      </c>
      <c r="F304">
        <v>0</v>
      </c>
      <c r="G304">
        <v>0</v>
      </c>
      <c r="H304">
        <v>173</v>
      </c>
      <c r="I304">
        <v>0</v>
      </c>
      <c r="J304">
        <v>0</v>
      </c>
      <c r="K304">
        <v>1</v>
      </c>
      <c r="L304" s="1">
        <v>1</v>
      </c>
      <c r="M304" s="1">
        <v>3</v>
      </c>
      <c r="N304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3BCD1-D0D7-8040-86A4-3046F0AE0B33}">
  <dimension ref="A1:U309"/>
  <sheetViews>
    <sheetView topLeftCell="B1" workbookViewId="0">
      <selection activeCell="U7" sqref="U7"/>
    </sheetView>
  </sheetViews>
  <sheetFormatPr baseColWidth="10" defaultRowHeight="15" x14ac:dyDescent="0.2"/>
  <cols>
    <col min="18" max="18" width="30.83203125" bestFit="1" customWidth="1"/>
    <col min="19" max="19" width="31.83203125" bestFit="1" customWidth="1"/>
    <col min="20" max="20" width="12.5" bestFit="1" customWidth="1"/>
    <col min="21" max="21" width="13.1640625" bestFit="1" customWidth="1"/>
  </cols>
  <sheetData>
    <row r="1" spans="1:21" x14ac:dyDescent="0.2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9" t="s">
        <v>26</v>
      </c>
      <c r="M1" s="9" t="s">
        <v>27</v>
      </c>
      <c r="N1" s="9" t="s">
        <v>28</v>
      </c>
      <c r="R1" t="s">
        <v>34</v>
      </c>
      <c r="S1">
        <f>SUM(T7:T309)</f>
        <v>-45.751890960859996</v>
      </c>
    </row>
    <row r="2" spans="1:21" x14ac:dyDescent="0.2">
      <c r="A2" s="2">
        <v>7.531263755239693</v>
      </c>
      <c r="B2" s="2">
        <v>1.2976648150121371E-2</v>
      </c>
      <c r="C2" s="2">
        <v>-1.4123697110520503</v>
      </c>
      <c r="D2" s="2">
        <v>-0.61902858171601105</v>
      </c>
      <c r="E2" s="2">
        <v>-2.3572245929937067E-2</v>
      </c>
      <c r="F2" s="2">
        <v>-5.104822559172802E-3</v>
      </c>
      <c r="G2" s="2">
        <v>0.73421651826173184</v>
      </c>
      <c r="H2" s="2">
        <v>-0.22933911876248933</v>
      </c>
      <c r="I2" s="2">
        <v>2.0172627109265078E-2</v>
      </c>
      <c r="J2" s="2">
        <v>-1.0531403198567393</v>
      </c>
      <c r="K2" s="2">
        <v>-0.24726114131464536</v>
      </c>
      <c r="L2" s="2">
        <v>-0.59728224776804595</v>
      </c>
      <c r="M2" s="2">
        <v>-1.2138786235583612</v>
      </c>
      <c r="N2" s="2">
        <v>-0.29867373712631023</v>
      </c>
    </row>
    <row r="6" spans="1:21" x14ac:dyDescent="0.2">
      <c r="A6" s="4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6" t="s">
        <v>12</v>
      </c>
      <c r="M6" s="6" t="s">
        <v>13</v>
      </c>
      <c r="N6" s="5" t="s">
        <v>14</v>
      </c>
      <c r="P6" t="s">
        <v>29</v>
      </c>
      <c r="Q6" t="s">
        <v>30</v>
      </c>
      <c r="R6" t="s">
        <v>31</v>
      </c>
      <c r="S6" t="s">
        <v>32</v>
      </c>
      <c r="T6" t="s">
        <v>33</v>
      </c>
      <c r="U6" t="s">
        <v>35</v>
      </c>
    </row>
    <row r="7" spans="1:21" x14ac:dyDescent="0.2">
      <c r="A7" s="7">
        <v>63</v>
      </c>
      <c r="B7" s="7">
        <v>1</v>
      </c>
      <c r="C7" s="7">
        <v>1</v>
      </c>
      <c r="D7" s="7">
        <v>145</v>
      </c>
      <c r="E7" s="7">
        <v>233</v>
      </c>
      <c r="F7" s="7">
        <v>1</v>
      </c>
      <c r="G7" s="7">
        <v>2</v>
      </c>
      <c r="H7" s="7">
        <v>150</v>
      </c>
      <c r="I7" s="7">
        <v>0</v>
      </c>
      <c r="J7" s="7">
        <v>2.2999999999999998</v>
      </c>
      <c r="K7" s="7">
        <v>3</v>
      </c>
      <c r="L7" s="8">
        <v>0</v>
      </c>
      <c r="M7" s="8">
        <v>6</v>
      </c>
      <c r="N7" s="7">
        <v>0</v>
      </c>
      <c r="P7" s="1">
        <f>$A$2+SUMPRODUCT($B$2:$N$2,A7:M7)</f>
        <v>0.85883753584197375</v>
      </c>
      <c r="Q7">
        <f>EXP(P7)</f>
        <v>2.3604152001777874</v>
      </c>
      <c r="R7">
        <f>1/(1+Q7)</f>
        <v>0.29758227493647021</v>
      </c>
      <c r="S7">
        <f>IF(N7=1,R7,1-R7)</f>
        <v>0.70241772506352973</v>
      </c>
      <c r="T7">
        <f>LOG(S7)</f>
        <v>-0.15340453781927196</v>
      </c>
      <c r="U7">
        <f>IF(S7&gt;0.5,1,0)</f>
        <v>1</v>
      </c>
    </row>
    <row r="8" spans="1:21" x14ac:dyDescent="0.2">
      <c r="A8" s="7">
        <v>67</v>
      </c>
      <c r="B8" s="7">
        <v>1</v>
      </c>
      <c r="C8" s="7">
        <v>4</v>
      </c>
      <c r="D8" s="7">
        <v>160</v>
      </c>
      <c r="E8" s="7">
        <v>286</v>
      </c>
      <c r="F8" s="7">
        <v>0</v>
      </c>
      <c r="G8" s="7">
        <v>2</v>
      </c>
      <c r="H8" s="7">
        <v>108</v>
      </c>
      <c r="I8" s="7">
        <v>1</v>
      </c>
      <c r="J8" s="7">
        <v>1.5</v>
      </c>
      <c r="K8" s="7">
        <v>2</v>
      </c>
      <c r="L8" s="8">
        <v>3</v>
      </c>
      <c r="M8" s="8">
        <v>3</v>
      </c>
      <c r="N8" s="7">
        <v>1</v>
      </c>
      <c r="P8" s="1">
        <f>$A$2+SUMPRODUCT($B$2:$N$2,A8:M8)</f>
        <v>-6.1556115764747856</v>
      </c>
      <c r="Q8">
        <f t="shared" ref="Q8:Q71" si="0">EXP(P8)</f>
        <v>2.1215431026289948E-3</v>
      </c>
      <c r="R8">
        <f t="shared" ref="R8:R71" si="1">1/(1+Q8)</f>
        <v>0.99788294831377389</v>
      </c>
      <c r="S8">
        <f t="shared" ref="S8:S71" si="2">IF(N8=1,R8,1-R8)</f>
        <v>0.99788294831377389</v>
      </c>
      <c r="T8">
        <f t="shared" ref="T8:T71" si="3">LOG(S8)</f>
        <v>-9.2039847492978138E-4</v>
      </c>
      <c r="U8">
        <f t="shared" ref="U8:U71" si="4">IF(S8&gt;0.5,1,0)</f>
        <v>1</v>
      </c>
    </row>
    <row r="9" spans="1:21" x14ac:dyDescent="0.2">
      <c r="A9" s="7">
        <v>67</v>
      </c>
      <c r="B9" s="7">
        <v>1</v>
      </c>
      <c r="C9" s="7">
        <v>4</v>
      </c>
      <c r="D9" s="7">
        <v>120</v>
      </c>
      <c r="E9" s="7">
        <v>229</v>
      </c>
      <c r="F9" s="7">
        <v>0</v>
      </c>
      <c r="G9" s="7">
        <v>2</v>
      </c>
      <c r="H9" s="7">
        <v>129</v>
      </c>
      <c r="I9" s="7">
        <v>1</v>
      </c>
      <c r="J9" s="7">
        <v>2.6</v>
      </c>
      <c r="K9" s="7">
        <v>2</v>
      </c>
      <c r="L9" s="8">
        <v>2</v>
      </c>
      <c r="M9" s="8">
        <v>7</v>
      </c>
      <c r="N9" s="7">
        <v>1</v>
      </c>
      <c r="P9" s="1">
        <f t="shared" ref="P9:P72" si="5">$A$2+SUMPRODUCT($B$2:$N$2,A9:M9)</f>
        <v>-4.7509252645028761</v>
      </c>
      <c r="Q9">
        <f t="shared" si="0"/>
        <v>8.6436937989379584E-3</v>
      </c>
      <c r="R9">
        <f t="shared" si="1"/>
        <v>0.99143037937769429</v>
      </c>
      <c r="S9">
        <f t="shared" si="2"/>
        <v>0.99143037937769429</v>
      </c>
      <c r="T9">
        <f t="shared" si="3"/>
        <v>-3.7377775894765698E-3</v>
      </c>
      <c r="U9">
        <f t="shared" si="4"/>
        <v>1</v>
      </c>
    </row>
    <row r="10" spans="1:21" x14ac:dyDescent="0.2">
      <c r="A10" s="7">
        <v>37</v>
      </c>
      <c r="B10" s="7">
        <v>1</v>
      </c>
      <c r="C10" s="7">
        <v>3</v>
      </c>
      <c r="D10" s="7">
        <v>130</v>
      </c>
      <c r="E10" s="7">
        <v>250</v>
      </c>
      <c r="F10" s="7">
        <v>0</v>
      </c>
      <c r="G10" s="7">
        <v>0</v>
      </c>
      <c r="H10" s="7">
        <v>187</v>
      </c>
      <c r="I10" s="7">
        <v>0</v>
      </c>
      <c r="J10" s="7">
        <v>3.5</v>
      </c>
      <c r="K10" s="7">
        <v>3</v>
      </c>
      <c r="L10" s="8">
        <v>0</v>
      </c>
      <c r="M10" s="8">
        <v>3</v>
      </c>
      <c r="N10" s="7">
        <v>0</v>
      </c>
      <c r="P10" s="1">
        <f t="shared" si="5"/>
        <v>0.62034599005732272</v>
      </c>
      <c r="Q10">
        <f t="shared" si="0"/>
        <v>1.8595713237442524</v>
      </c>
      <c r="R10">
        <f t="shared" si="1"/>
        <v>0.34970276547976586</v>
      </c>
      <c r="S10">
        <f t="shared" si="2"/>
        <v>0.65029723452023414</v>
      </c>
      <c r="T10">
        <f t="shared" si="3"/>
        <v>-0.18688809288608249</v>
      </c>
      <c r="U10">
        <f t="shared" si="4"/>
        <v>1</v>
      </c>
    </row>
    <row r="11" spans="1:21" x14ac:dyDescent="0.2">
      <c r="A11" s="7">
        <v>41</v>
      </c>
      <c r="B11" s="7">
        <v>0</v>
      </c>
      <c r="C11" s="7">
        <v>2</v>
      </c>
      <c r="D11" s="7">
        <v>130</v>
      </c>
      <c r="E11" s="7">
        <v>204</v>
      </c>
      <c r="F11" s="7">
        <v>0</v>
      </c>
      <c r="G11" s="7">
        <v>2</v>
      </c>
      <c r="H11" s="7">
        <v>172</v>
      </c>
      <c r="I11" s="7">
        <v>0</v>
      </c>
      <c r="J11" s="7">
        <v>1.4</v>
      </c>
      <c r="K11" s="7">
        <v>1</v>
      </c>
      <c r="L11" s="8">
        <v>0</v>
      </c>
      <c r="M11" s="8">
        <v>3</v>
      </c>
      <c r="N11" s="7">
        <v>0</v>
      </c>
      <c r="P11" s="1">
        <f t="shared" si="5"/>
        <v>3.8910179612807116</v>
      </c>
      <c r="Q11">
        <f t="shared" si="0"/>
        <v>48.96070126285445</v>
      </c>
      <c r="R11">
        <f t="shared" si="1"/>
        <v>2.0015731859702606E-2</v>
      </c>
      <c r="S11">
        <f t="shared" si="2"/>
        <v>0.97998426814029738</v>
      </c>
      <c r="T11">
        <f t="shared" si="3"/>
        <v>-8.7808960571973543E-3</v>
      </c>
      <c r="U11">
        <f t="shared" si="4"/>
        <v>1</v>
      </c>
    </row>
    <row r="12" spans="1:21" x14ac:dyDescent="0.2">
      <c r="A12" s="7">
        <v>56</v>
      </c>
      <c r="B12" s="7">
        <v>1</v>
      </c>
      <c r="C12" s="7">
        <v>2</v>
      </c>
      <c r="D12" s="7">
        <v>120</v>
      </c>
      <c r="E12" s="7">
        <v>236</v>
      </c>
      <c r="F12" s="7">
        <v>0</v>
      </c>
      <c r="G12" s="7">
        <v>0</v>
      </c>
      <c r="H12" s="7">
        <v>178</v>
      </c>
      <c r="I12" s="7">
        <v>0</v>
      </c>
      <c r="J12" s="7">
        <v>0.8</v>
      </c>
      <c r="K12" s="7">
        <v>1</v>
      </c>
      <c r="L12" s="8">
        <v>0</v>
      </c>
      <c r="M12" s="8">
        <v>3</v>
      </c>
      <c r="N12" s="7">
        <v>0</v>
      </c>
      <c r="P12" s="1">
        <f t="shared" si="5"/>
        <v>3.4737367948556788</v>
      </c>
      <c r="Q12">
        <f t="shared" si="0"/>
        <v>32.257055511222283</v>
      </c>
      <c r="R12">
        <f t="shared" si="1"/>
        <v>3.0068807494474648E-2</v>
      </c>
      <c r="S12">
        <f t="shared" si="2"/>
        <v>0.9699311925055254</v>
      </c>
      <c r="T12">
        <f t="shared" si="3"/>
        <v>-1.3259073749309395E-2</v>
      </c>
      <c r="U12">
        <f t="shared" si="4"/>
        <v>1</v>
      </c>
    </row>
    <row r="13" spans="1:21" x14ac:dyDescent="0.2">
      <c r="A13" s="7">
        <v>62</v>
      </c>
      <c r="B13" s="7">
        <v>0</v>
      </c>
      <c r="C13" s="7">
        <v>4</v>
      </c>
      <c r="D13" s="7">
        <v>140</v>
      </c>
      <c r="E13" s="7">
        <v>268</v>
      </c>
      <c r="F13" s="7">
        <v>0</v>
      </c>
      <c r="G13" s="7">
        <v>2</v>
      </c>
      <c r="H13" s="7">
        <v>160</v>
      </c>
      <c r="I13" s="7">
        <v>0</v>
      </c>
      <c r="J13" s="7">
        <v>3.6</v>
      </c>
      <c r="K13" s="7">
        <v>3</v>
      </c>
      <c r="L13" s="8">
        <v>2</v>
      </c>
      <c r="M13" s="8">
        <v>3</v>
      </c>
      <c r="N13" s="7">
        <v>1</v>
      </c>
      <c r="P13" s="1">
        <f t="shared" si="5"/>
        <v>-2.0453284729414074</v>
      </c>
      <c r="Q13">
        <f t="shared" si="0"/>
        <v>0.12933769906474893</v>
      </c>
      <c r="R13">
        <f t="shared" si="1"/>
        <v>0.88547473517278408</v>
      </c>
      <c r="S13">
        <f t="shared" si="2"/>
        <v>0.88547473517278408</v>
      </c>
      <c r="T13">
        <f t="shared" si="3"/>
        <v>-5.282382581391705E-2</v>
      </c>
      <c r="U13">
        <f t="shared" si="4"/>
        <v>1</v>
      </c>
    </row>
    <row r="14" spans="1:21" x14ac:dyDescent="0.2">
      <c r="A14" s="7">
        <v>57</v>
      </c>
      <c r="B14" s="7">
        <v>0</v>
      </c>
      <c r="C14" s="7">
        <v>4</v>
      </c>
      <c r="D14" s="7">
        <v>120</v>
      </c>
      <c r="E14" s="7">
        <v>354</v>
      </c>
      <c r="F14" s="7">
        <v>0</v>
      </c>
      <c r="G14" s="7">
        <v>0</v>
      </c>
      <c r="H14" s="7">
        <v>163</v>
      </c>
      <c r="I14" s="7">
        <v>1</v>
      </c>
      <c r="J14" s="7">
        <v>0.6</v>
      </c>
      <c r="K14" s="7">
        <v>1</v>
      </c>
      <c r="L14" s="8">
        <v>0</v>
      </c>
      <c r="M14" s="8">
        <v>3</v>
      </c>
      <c r="N14" s="7">
        <v>0</v>
      </c>
      <c r="P14" s="1">
        <f t="shared" si="5"/>
        <v>1.7523794304106524</v>
      </c>
      <c r="Q14">
        <f t="shared" si="0"/>
        <v>5.7683116559281054</v>
      </c>
      <c r="R14">
        <f t="shared" si="1"/>
        <v>0.1477473335797323</v>
      </c>
      <c r="S14">
        <f t="shared" si="2"/>
        <v>0.85225266642026765</v>
      </c>
      <c r="T14">
        <f t="shared" si="3"/>
        <v>-6.94316313313421E-2</v>
      </c>
      <c r="U14">
        <f t="shared" si="4"/>
        <v>1</v>
      </c>
    </row>
    <row r="15" spans="1:21" x14ac:dyDescent="0.2">
      <c r="A15" s="7">
        <v>63</v>
      </c>
      <c r="B15" s="7">
        <v>1</v>
      </c>
      <c r="C15" s="7">
        <v>4</v>
      </c>
      <c r="D15" s="7">
        <v>130</v>
      </c>
      <c r="E15" s="7">
        <v>254</v>
      </c>
      <c r="F15" s="7">
        <v>0</v>
      </c>
      <c r="G15" s="7">
        <v>2</v>
      </c>
      <c r="H15" s="7">
        <v>147</v>
      </c>
      <c r="I15" s="7">
        <v>0</v>
      </c>
      <c r="J15" s="7">
        <v>1.4</v>
      </c>
      <c r="K15" s="7">
        <v>2</v>
      </c>
      <c r="L15" s="8">
        <v>1</v>
      </c>
      <c r="M15" s="8">
        <v>7</v>
      </c>
      <c r="N15" s="7">
        <v>1</v>
      </c>
      <c r="P15" s="1">
        <f t="shared" si="5"/>
        <v>-2.2393352794226056</v>
      </c>
      <c r="Q15">
        <f t="shared" si="0"/>
        <v>0.10652929306249302</v>
      </c>
      <c r="R15">
        <f t="shared" si="1"/>
        <v>0.90372663992685043</v>
      </c>
      <c r="S15">
        <f t="shared" si="2"/>
        <v>0.90372663992685043</v>
      </c>
      <c r="T15">
        <f t="shared" si="3"/>
        <v>-4.3962915458943701E-2</v>
      </c>
      <c r="U15">
        <f t="shared" si="4"/>
        <v>1</v>
      </c>
    </row>
    <row r="16" spans="1:21" x14ac:dyDescent="0.2">
      <c r="A16" s="7">
        <v>53</v>
      </c>
      <c r="B16" s="7">
        <v>1</v>
      </c>
      <c r="C16" s="7">
        <v>4</v>
      </c>
      <c r="D16" s="7">
        <v>140</v>
      </c>
      <c r="E16" s="7">
        <v>203</v>
      </c>
      <c r="F16" s="7">
        <v>1</v>
      </c>
      <c r="G16" s="7">
        <v>2</v>
      </c>
      <c r="H16" s="7">
        <v>155</v>
      </c>
      <c r="I16" s="7">
        <v>1</v>
      </c>
      <c r="J16" s="7">
        <v>3.1</v>
      </c>
      <c r="K16" s="7">
        <v>3</v>
      </c>
      <c r="L16" s="8">
        <v>0</v>
      </c>
      <c r="M16" s="8">
        <v>7</v>
      </c>
      <c r="N16" s="7">
        <v>1</v>
      </c>
      <c r="P16" s="1">
        <f t="shared" si="5"/>
        <v>-2.3057686188708457</v>
      </c>
      <c r="Q16">
        <f t="shared" si="0"/>
        <v>9.9682153616856187E-2</v>
      </c>
      <c r="R16">
        <f t="shared" si="1"/>
        <v>0.90935366797669537</v>
      </c>
      <c r="S16">
        <f t="shared" si="2"/>
        <v>0.90935366797669537</v>
      </c>
      <c r="T16">
        <f t="shared" si="3"/>
        <v>-4.1267177087864981E-2</v>
      </c>
      <c r="U16">
        <f t="shared" si="4"/>
        <v>1</v>
      </c>
    </row>
    <row r="17" spans="1:21" x14ac:dyDescent="0.2">
      <c r="A17" s="7">
        <v>57</v>
      </c>
      <c r="B17" s="7">
        <v>1</v>
      </c>
      <c r="C17" s="7">
        <v>4</v>
      </c>
      <c r="D17" s="7">
        <v>140</v>
      </c>
      <c r="E17" s="7">
        <v>192</v>
      </c>
      <c r="F17" s="7">
        <v>0</v>
      </c>
      <c r="G17" s="7">
        <v>0</v>
      </c>
      <c r="H17" s="7">
        <v>148</v>
      </c>
      <c r="I17" s="7">
        <v>0</v>
      </c>
      <c r="J17" s="7">
        <v>0.4</v>
      </c>
      <c r="K17" s="7">
        <v>2</v>
      </c>
      <c r="L17" s="8">
        <v>0</v>
      </c>
      <c r="M17" s="8">
        <v>6</v>
      </c>
      <c r="N17" s="7">
        <v>0</v>
      </c>
      <c r="P17" s="1">
        <f t="shared" si="5"/>
        <v>2.2457376795701478E-3</v>
      </c>
      <c r="Q17">
        <f t="shared" si="0"/>
        <v>1.0022482612371622</v>
      </c>
      <c r="R17">
        <f t="shared" si="1"/>
        <v>0.49943856581606588</v>
      </c>
      <c r="S17">
        <f t="shared" si="2"/>
        <v>0.50056143418393417</v>
      </c>
      <c r="T17">
        <f t="shared" si="3"/>
        <v>-0.30054261370962188</v>
      </c>
      <c r="U17">
        <f t="shared" si="4"/>
        <v>1</v>
      </c>
    </row>
    <row r="18" spans="1:21" x14ac:dyDescent="0.2">
      <c r="A18" s="7">
        <v>56</v>
      </c>
      <c r="B18" s="7">
        <v>0</v>
      </c>
      <c r="C18" s="7">
        <v>2</v>
      </c>
      <c r="D18" s="7">
        <v>140</v>
      </c>
      <c r="E18" s="7">
        <v>294</v>
      </c>
      <c r="F18" s="7">
        <v>0</v>
      </c>
      <c r="G18" s="7">
        <v>2</v>
      </c>
      <c r="H18" s="7">
        <v>153</v>
      </c>
      <c r="I18" s="7">
        <v>0</v>
      </c>
      <c r="J18" s="7">
        <v>1.3</v>
      </c>
      <c r="K18" s="7">
        <v>2</v>
      </c>
      <c r="L18" s="8">
        <v>0</v>
      </c>
      <c r="M18" s="8">
        <v>3</v>
      </c>
      <c r="N18" s="7">
        <v>0</v>
      </c>
      <c r="P18" s="1">
        <f t="shared" si="5"/>
        <v>2.4346751451949915</v>
      </c>
      <c r="Q18">
        <f t="shared" si="0"/>
        <v>11.412110832098929</v>
      </c>
      <c r="R18">
        <f t="shared" si="1"/>
        <v>8.0566473626218563E-2</v>
      </c>
      <c r="S18">
        <f t="shared" si="2"/>
        <v>0.9194335263737814</v>
      </c>
      <c r="T18">
        <f t="shared" si="3"/>
        <v>-3.6479664112288111E-2</v>
      </c>
      <c r="U18">
        <f t="shared" si="4"/>
        <v>1</v>
      </c>
    </row>
    <row r="19" spans="1:21" x14ac:dyDescent="0.2">
      <c r="A19" s="7">
        <v>56</v>
      </c>
      <c r="B19" s="7">
        <v>1</v>
      </c>
      <c r="C19" s="7">
        <v>3</v>
      </c>
      <c r="D19" s="7">
        <v>130</v>
      </c>
      <c r="E19" s="7">
        <v>256</v>
      </c>
      <c r="F19" s="7">
        <v>1</v>
      </c>
      <c r="G19" s="7">
        <v>2</v>
      </c>
      <c r="H19" s="7">
        <v>142</v>
      </c>
      <c r="I19" s="7">
        <v>1</v>
      </c>
      <c r="J19" s="7">
        <v>0.6</v>
      </c>
      <c r="K19" s="7">
        <v>2</v>
      </c>
      <c r="L19" s="8">
        <v>1</v>
      </c>
      <c r="M19" s="8">
        <v>6</v>
      </c>
      <c r="N19" s="7">
        <v>1</v>
      </c>
      <c r="P19" s="1">
        <f t="shared" si="5"/>
        <v>-1.644657166839095</v>
      </c>
      <c r="Q19">
        <f t="shared" si="0"/>
        <v>0.19307874524487989</v>
      </c>
      <c r="R19">
        <f t="shared" si="1"/>
        <v>0.83816764315481085</v>
      </c>
      <c r="S19">
        <f t="shared" si="2"/>
        <v>0.83816764315481085</v>
      </c>
      <c r="T19">
        <f t="shared" si="3"/>
        <v>-7.6669108797515942E-2</v>
      </c>
      <c r="U19">
        <f t="shared" si="4"/>
        <v>1</v>
      </c>
    </row>
    <row r="20" spans="1:21" x14ac:dyDescent="0.2">
      <c r="A20" s="7">
        <v>44</v>
      </c>
      <c r="B20" s="7">
        <v>1</v>
      </c>
      <c r="C20" s="7">
        <v>2</v>
      </c>
      <c r="D20" s="7">
        <v>120</v>
      </c>
      <c r="E20" s="7">
        <v>263</v>
      </c>
      <c r="F20" s="7">
        <v>0</v>
      </c>
      <c r="G20" s="7">
        <v>0</v>
      </c>
      <c r="H20" s="7">
        <v>173</v>
      </c>
      <c r="I20" s="7">
        <v>0</v>
      </c>
      <c r="J20" s="7">
        <v>0</v>
      </c>
      <c r="K20" s="7">
        <v>1</v>
      </c>
      <c r="L20" s="8">
        <v>0</v>
      </c>
      <c r="M20" s="8">
        <v>7</v>
      </c>
      <c r="N20" s="7">
        <v>0</v>
      </c>
      <c r="P20" s="1">
        <f t="shared" si="5"/>
        <v>2.0824376369567075</v>
      </c>
      <c r="Q20">
        <f t="shared" si="0"/>
        <v>8.0240047044490925</v>
      </c>
      <c r="R20">
        <f t="shared" si="1"/>
        <v>0.11081554506581445</v>
      </c>
      <c r="S20">
        <f t="shared" si="2"/>
        <v>0.88918445493418552</v>
      </c>
      <c r="T20">
        <f t="shared" si="3"/>
        <v>-5.1008138410425202E-2</v>
      </c>
      <c r="U20">
        <f t="shared" si="4"/>
        <v>1</v>
      </c>
    </row>
    <row r="21" spans="1:21" x14ac:dyDescent="0.2">
      <c r="A21" s="7">
        <v>52</v>
      </c>
      <c r="B21" s="7">
        <v>1</v>
      </c>
      <c r="C21" s="7">
        <v>3</v>
      </c>
      <c r="D21" s="7">
        <v>172</v>
      </c>
      <c r="E21" s="7">
        <v>199</v>
      </c>
      <c r="F21" s="7">
        <v>1</v>
      </c>
      <c r="G21" s="7">
        <v>0</v>
      </c>
      <c r="H21" s="7">
        <v>162</v>
      </c>
      <c r="I21" s="7">
        <v>0</v>
      </c>
      <c r="J21" s="7">
        <v>0.5</v>
      </c>
      <c r="K21" s="7">
        <v>1</v>
      </c>
      <c r="L21" s="8">
        <v>0</v>
      </c>
      <c r="M21" s="8">
        <v>7</v>
      </c>
      <c r="N21" s="7">
        <v>0</v>
      </c>
      <c r="P21" s="1">
        <f t="shared" si="5"/>
        <v>1.0568611452744916</v>
      </c>
      <c r="Q21">
        <f t="shared" si="0"/>
        <v>2.8773252940371572</v>
      </c>
      <c r="R21">
        <f t="shared" si="1"/>
        <v>0.25790975070827182</v>
      </c>
      <c r="S21">
        <f t="shared" si="2"/>
        <v>0.74209024929172818</v>
      </c>
      <c r="T21">
        <f t="shared" si="3"/>
        <v>-0.12954327479380173</v>
      </c>
      <c r="U21">
        <f t="shared" si="4"/>
        <v>1</v>
      </c>
    </row>
    <row r="22" spans="1:21" x14ac:dyDescent="0.2">
      <c r="A22" s="7">
        <v>57</v>
      </c>
      <c r="B22" s="7">
        <v>1</v>
      </c>
      <c r="C22" s="7">
        <v>3</v>
      </c>
      <c r="D22" s="7">
        <v>150</v>
      </c>
      <c r="E22" s="7">
        <v>168</v>
      </c>
      <c r="F22" s="7">
        <v>0</v>
      </c>
      <c r="G22" s="7">
        <v>0</v>
      </c>
      <c r="H22" s="7">
        <v>174</v>
      </c>
      <c r="I22" s="7">
        <v>0</v>
      </c>
      <c r="J22" s="7">
        <v>1.6</v>
      </c>
      <c r="K22" s="7">
        <v>1</v>
      </c>
      <c r="L22" s="8">
        <v>0</v>
      </c>
      <c r="M22" s="8">
        <v>3</v>
      </c>
      <c r="N22" s="7">
        <v>0</v>
      </c>
      <c r="P22" s="1">
        <f t="shared" si="5"/>
        <v>2.2291459959266504</v>
      </c>
      <c r="Q22">
        <f t="shared" si="0"/>
        <v>9.2919273463078262</v>
      </c>
      <c r="R22">
        <f t="shared" si="1"/>
        <v>9.7163530828727099E-2</v>
      </c>
      <c r="S22">
        <f t="shared" si="2"/>
        <v>0.90283646917127292</v>
      </c>
      <c r="T22">
        <f t="shared" si="3"/>
        <v>-4.4390906351085731E-2</v>
      </c>
      <c r="U22">
        <f t="shared" si="4"/>
        <v>1</v>
      </c>
    </row>
    <row r="23" spans="1:21" x14ac:dyDescent="0.2">
      <c r="A23" s="7">
        <v>48</v>
      </c>
      <c r="B23" s="7">
        <v>1</v>
      </c>
      <c r="C23" s="7">
        <v>2</v>
      </c>
      <c r="D23" s="7">
        <v>110</v>
      </c>
      <c r="E23" s="7">
        <v>229</v>
      </c>
      <c r="F23" s="7">
        <v>0</v>
      </c>
      <c r="G23" s="7">
        <v>0</v>
      </c>
      <c r="H23" s="7">
        <v>168</v>
      </c>
      <c r="I23" s="7">
        <v>0</v>
      </c>
      <c r="J23" s="7">
        <v>1</v>
      </c>
      <c r="K23" s="7">
        <v>3</v>
      </c>
      <c r="L23" s="8">
        <v>0</v>
      </c>
      <c r="M23" s="8">
        <v>7</v>
      </c>
      <c r="N23" s="7">
        <v>1</v>
      </c>
      <c r="P23" s="1">
        <f t="shared" si="5"/>
        <v>1.0009418834713761</v>
      </c>
      <c r="Q23">
        <f t="shared" si="0"/>
        <v>2.7208433393168132</v>
      </c>
      <c r="R23">
        <f t="shared" si="1"/>
        <v>0.26875627614668957</v>
      </c>
      <c r="S23">
        <f t="shared" si="2"/>
        <v>0.26875627614668957</v>
      </c>
      <c r="T23">
        <f t="shared" si="3"/>
        <v>-0.57064138507057582</v>
      </c>
      <c r="U23">
        <f t="shared" si="4"/>
        <v>0</v>
      </c>
    </row>
    <row r="24" spans="1:21" x14ac:dyDescent="0.2">
      <c r="A24" s="7">
        <v>54</v>
      </c>
      <c r="B24" s="7">
        <v>1</v>
      </c>
      <c r="C24" s="7">
        <v>4</v>
      </c>
      <c r="D24" s="7">
        <v>140</v>
      </c>
      <c r="E24" s="7">
        <v>239</v>
      </c>
      <c r="F24" s="7">
        <v>0</v>
      </c>
      <c r="G24" s="7">
        <v>0</v>
      </c>
      <c r="H24" s="7">
        <v>160</v>
      </c>
      <c r="I24" s="7">
        <v>0</v>
      </c>
      <c r="J24" s="7">
        <v>1.2</v>
      </c>
      <c r="K24" s="7">
        <v>1</v>
      </c>
      <c r="L24" s="8">
        <v>0</v>
      </c>
      <c r="M24" s="8">
        <v>3</v>
      </c>
      <c r="N24" s="7">
        <v>0</v>
      </c>
      <c r="P24" s="1">
        <f t="shared" si="5"/>
        <v>1.2609552043545253</v>
      </c>
      <c r="Q24">
        <f t="shared" si="0"/>
        <v>3.5287905941582216</v>
      </c>
      <c r="R24">
        <f t="shared" si="1"/>
        <v>0.22080950293659418</v>
      </c>
      <c r="S24">
        <f t="shared" si="2"/>
        <v>0.77919049706340582</v>
      </c>
      <c r="T24">
        <f t="shared" si="3"/>
        <v>-0.10835635271323366</v>
      </c>
      <c r="U24">
        <f t="shared" si="4"/>
        <v>1</v>
      </c>
    </row>
    <row r="25" spans="1:21" x14ac:dyDescent="0.2">
      <c r="A25" s="7">
        <v>48</v>
      </c>
      <c r="B25" s="7">
        <v>0</v>
      </c>
      <c r="C25" s="7">
        <v>3</v>
      </c>
      <c r="D25" s="7">
        <v>130</v>
      </c>
      <c r="E25" s="7">
        <v>275</v>
      </c>
      <c r="F25" s="7">
        <v>0</v>
      </c>
      <c r="G25" s="7">
        <v>0</v>
      </c>
      <c r="H25" s="7">
        <v>139</v>
      </c>
      <c r="I25" s="7">
        <v>0</v>
      </c>
      <c r="J25" s="7">
        <v>0.2</v>
      </c>
      <c r="K25" s="7">
        <v>1</v>
      </c>
      <c r="L25" s="8">
        <v>0</v>
      </c>
      <c r="M25" s="8">
        <v>3</v>
      </c>
      <c r="N25" s="7">
        <v>0</v>
      </c>
      <c r="P25" s="1">
        <f t="shared" si="5"/>
        <v>3.0900784274110871</v>
      </c>
      <c r="Q25">
        <f t="shared" si="0"/>
        <v>21.978801648683039</v>
      </c>
      <c r="R25">
        <f t="shared" si="1"/>
        <v>4.3518370334917442E-2</v>
      </c>
      <c r="S25">
        <f t="shared" si="2"/>
        <v>0.95648162966508254</v>
      </c>
      <c r="T25">
        <f t="shared" si="3"/>
        <v>-1.9323366683940461E-2</v>
      </c>
      <c r="U25">
        <f t="shared" si="4"/>
        <v>1</v>
      </c>
    </row>
    <row r="26" spans="1:21" x14ac:dyDescent="0.2">
      <c r="A26" s="7">
        <v>49</v>
      </c>
      <c r="B26" s="7">
        <v>1</v>
      </c>
      <c r="C26" s="7">
        <v>2</v>
      </c>
      <c r="D26" s="7">
        <v>130</v>
      </c>
      <c r="E26" s="7">
        <v>266</v>
      </c>
      <c r="F26" s="7">
        <v>0</v>
      </c>
      <c r="G26" s="7">
        <v>0</v>
      </c>
      <c r="H26" s="7">
        <v>171</v>
      </c>
      <c r="I26" s="7">
        <v>0</v>
      </c>
      <c r="J26" s="7">
        <v>0.6</v>
      </c>
      <c r="K26" s="7">
        <v>1</v>
      </c>
      <c r="L26" s="8">
        <v>0</v>
      </c>
      <c r="M26" s="8">
        <v>3</v>
      </c>
      <c r="N26" s="7">
        <v>0</v>
      </c>
      <c r="P26" s="1">
        <f t="shared" si="5"/>
        <v>2.9022769602283489</v>
      </c>
      <c r="Q26">
        <f t="shared" si="0"/>
        <v>18.215574323774973</v>
      </c>
      <c r="R26">
        <f t="shared" si="1"/>
        <v>5.2041119518489949E-2</v>
      </c>
      <c r="S26">
        <f t="shared" si="2"/>
        <v>0.94795888048151</v>
      </c>
      <c r="T26">
        <f t="shared" si="3"/>
        <v>-2.3210500602107838E-2</v>
      </c>
      <c r="U26">
        <f t="shared" si="4"/>
        <v>1</v>
      </c>
    </row>
    <row r="27" spans="1:21" x14ac:dyDescent="0.2">
      <c r="A27" s="7">
        <v>64</v>
      </c>
      <c r="B27" s="7">
        <v>1</v>
      </c>
      <c r="C27" s="7">
        <v>1</v>
      </c>
      <c r="D27" s="7">
        <v>110</v>
      </c>
      <c r="E27" s="7">
        <v>211</v>
      </c>
      <c r="F27" s="7">
        <v>0</v>
      </c>
      <c r="G27" s="7">
        <v>2</v>
      </c>
      <c r="H27" s="7">
        <v>144</v>
      </c>
      <c r="I27" s="7">
        <v>1</v>
      </c>
      <c r="J27" s="7">
        <v>1.8</v>
      </c>
      <c r="K27" s="7">
        <v>2</v>
      </c>
      <c r="L27" s="8">
        <v>0</v>
      </c>
      <c r="M27" s="8">
        <v>3</v>
      </c>
      <c r="N27" s="7">
        <v>0</v>
      </c>
      <c r="P27" s="1">
        <f t="shared" si="5"/>
        <v>1.5176903168719305</v>
      </c>
      <c r="Q27">
        <f t="shared" si="0"/>
        <v>4.5616769899462275</v>
      </c>
      <c r="R27">
        <f t="shared" si="1"/>
        <v>0.17980188382167595</v>
      </c>
      <c r="S27">
        <f t="shared" si="2"/>
        <v>0.82019811617832405</v>
      </c>
      <c r="T27">
        <f t="shared" si="3"/>
        <v>-8.608123252999994E-2</v>
      </c>
      <c r="U27">
        <f t="shared" si="4"/>
        <v>1</v>
      </c>
    </row>
    <row r="28" spans="1:21" x14ac:dyDescent="0.2">
      <c r="A28" s="7">
        <v>58</v>
      </c>
      <c r="B28" s="7">
        <v>0</v>
      </c>
      <c r="C28" s="7">
        <v>1</v>
      </c>
      <c r="D28" s="7">
        <v>150</v>
      </c>
      <c r="E28" s="7">
        <v>283</v>
      </c>
      <c r="F28" s="7">
        <v>1</v>
      </c>
      <c r="G28" s="7">
        <v>2</v>
      </c>
      <c r="H28" s="7">
        <v>162</v>
      </c>
      <c r="I28" s="7">
        <v>0</v>
      </c>
      <c r="J28" s="7">
        <v>1</v>
      </c>
      <c r="K28" s="7">
        <v>1</v>
      </c>
      <c r="L28" s="8">
        <v>0</v>
      </c>
      <c r="M28" s="8">
        <v>3</v>
      </c>
      <c r="N28" s="7">
        <v>0</v>
      </c>
      <c r="P28" s="1">
        <f t="shared" si="5"/>
        <v>4.4873183644703332</v>
      </c>
      <c r="Q28">
        <f t="shared" si="0"/>
        <v>88.882774800383856</v>
      </c>
      <c r="R28">
        <f t="shared" si="1"/>
        <v>1.1125602232695306E-2</v>
      </c>
      <c r="S28">
        <f t="shared" si="2"/>
        <v>0.98887439776730468</v>
      </c>
      <c r="T28">
        <f t="shared" si="3"/>
        <v>-4.8588669677013651E-3</v>
      </c>
      <c r="U28">
        <f t="shared" si="4"/>
        <v>1</v>
      </c>
    </row>
    <row r="29" spans="1:21" x14ac:dyDescent="0.2">
      <c r="A29" s="7">
        <v>58</v>
      </c>
      <c r="B29" s="7">
        <v>1</v>
      </c>
      <c r="C29" s="7">
        <v>2</v>
      </c>
      <c r="D29" s="7">
        <v>120</v>
      </c>
      <c r="E29" s="7">
        <v>284</v>
      </c>
      <c r="F29" s="7">
        <v>0</v>
      </c>
      <c r="G29" s="7">
        <v>2</v>
      </c>
      <c r="H29" s="7">
        <v>160</v>
      </c>
      <c r="I29" s="7">
        <v>0</v>
      </c>
      <c r="J29" s="7">
        <v>1.8</v>
      </c>
      <c r="K29" s="7">
        <v>2</v>
      </c>
      <c r="L29" s="8">
        <v>0</v>
      </c>
      <c r="M29" s="8">
        <v>3</v>
      </c>
      <c r="N29" s="7">
        <v>1</v>
      </c>
      <c r="P29" s="1">
        <f t="shared" si="5"/>
        <v>1.5883296937411862</v>
      </c>
      <c r="Q29">
        <f t="shared" si="0"/>
        <v>4.8955650025339335</v>
      </c>
      <c r="R29">
        <f t="shared" si="1"/>
        <v>0.16961902711109056</v>
      </c>
      <c r="S29">
        <f t="shared" si="2"/>
        <v>0.16961902711109056</v>
      </c>
      <c r="T29">
        <f t="shared" si="3"/>
        <v>-0.7705254321154974</v>
      </c>
      <c r="U29">
        <f t="shared" si="4"/>
        <v>0</v>
      </c>
    </row>
    <row r="30" spans="1:21" x14ac:dyDescent="0.2">
      <c r="A30" s="7">
        <v>58</v>
      </c>
      <c r="B30" s="7">
        <v>1</v>
      </c>
      <c r="C30" s="7">
        <v>3</v>
      </c>
      <c r="D30" s="7">
        <v>132</v>
      </c>
      <c r="E30" s="7">
        <v>224</v>
      </c>
      <c r="F30" s="7">
        <v>0</v>
      </c>
      <c r="G30" s="7">
        <v>2</v>
      </c>
      <c r="H30" s="7">
        <v>173</v>
      </c>
      <c r="I30" s="7">
        <v>0</v>
      </c>
      <c r="J30" s="7">
        <v>3.2</v>
      </c>
      <c r="K30" s="7">
        <v>1</v>
      </c>
      <c r="L30" s="8">
        <v>2</v>
      </c>
      <c r="M30" s="8">
        <v>7</v>
      </c>
      <c r="N30" s="7">
        <v>1</v>
      </c>
      <c r="P30" s="1">
        <f t="shared" si="5"/>
        <v>-2.1163678788576759</v>
      </c>
      <c r="Q30">
        <f t="shared" si="0"/>
        <v>0.12046839063343137</v>
      </c>
      <c r="R30">
        <f t="shared" si="1"/>
        <v>0.89248390080390638</v>
      </c>
      <c r="S30">
        <f t="shared" si="2"/>
        <v>0.89248390080390638</v>
      </c>
      <c r="T30">
        <f t="shared" si="3"/>
        <v>-4.9399609227071567E-2</v>
      </c>
      <c r="U30">
        <f t="shared" si="4"/>
        <v>1</v>
      </c>
    </row>
    <row r="31" spans="1:21" x14ac:dyDescent="0.2">
      <c r="A31" s="7">
        <v>60</v>
      </c>
      <c r="B31" s="7">
        <v>1</v>
      </c>
      <c r="C31" s="7">
        <v>4</v>
      </c>
      <c r="D31" s="7">
        <v>130</v>
      </c>
      <c r="E31" s="7">
        <v>206</v>
      </c>
      <c r="F31" s="7">
        <v>0</v>
      </c>
      <c r="G31" s="7">
        <v>2</v>
      </c>
      <c r="H31" s="7">
        <v>132</v>
      </c>
      <c r="I31" s="7">
        <v>1</v>
      </c>
      <c r="J31" s="7">
        <v>2.4</v>
      </c>
      <c r="K31" s="7">
        <v>2</v>
      </c>
      <c r="L31" s="8">
        <v>2</v>
      </c>
      <c r="M31" s="8">
        <v>7</v>
      </c>
      <c r="N31" s="7">
        <v>1</v>
      </c>
      <c r="P31" s="1">
        <f t="shared" si="5"/>
        <v>-4.8501032324013957</v>
      </c>
      <c r="Q31">
        <f t="shared" si="0"/>
        <v>7.8275694487241285E-3</v>
      </c>
      <c r="R31">
        <f t="shared" si="1"/>
        <v>0.99223322551792681</v>
      </c>
      <c r="S31">
        <f t="shared" si="2"/>
        <v>0.99223322551792681</v>
      </c>
      <c r="T31">
        <f t="shared" si="3"/>
        <v>-3.3862344480911923E-3</v>
      </c>
      <c r="U31">
        <f t="shared" si="4"/>
        <v>1</v>
      </c>
    </row>
    <row r="32" spans="1:21" x14ac:dyDescent="0.2">
      <c r="A32" s="7">
        <v>50</v>
      </c>
      <c r="B32" s="7">
        <v>0</v>
      </c>
      <c r="C32" s="7">
        <v>3</v>
      </c>
      <c r="D32" s="7">
        <v>120</v>
      </c>
      <c r="E32" s="7">
        <v>219</v>
      </c>
      <c r="F32" s="7">
        <v>0</v>
      </c>
      <c r="G32" s="7">
        <v>0</v>
      </c>
      <c r="H32" s="7">
        <v>158</v>
      </c>
      <c r="I32" s="7">
        <v>0</v>
      </c>
      <c r="J32" s="7">
        <v>1.6</v>
      </c>
      <c r="K32" s="7">
        <v>2</v>
      </c>
      <c r="L32" s="8">
        <v>0</v>
      </c>
      <c r="M32" s="8">
        <v>3</v>
      </c>
      <c r="N32" s="7">
        <v>0</v>
      </c>
      <c r="P32" s="1">
        <f t="shared" si="5"/>
        <v>3.0774563157918635</v>
      </c>
      <c r="Q32">
        <f t="shared" si="0"/>
        <v>21.703126223995334</v>
      </c>
      <c r="R32">
        <f t="shared" si="1"/>
        <v>4.4046797350009111E-2</v>
      </c>
      <c r="S32">
        <f t="shared" si="2"/>
        <v>0.95595320264999084</v>
      </c>
      <c r="T32">
        <f t="shared" si="3"/>
        <v>-1.9563367481568221E-2</v>
      </c>
      <c r="U32">
        <f t="shared" si="4"/>
        <v>1</v>
      </c>
    </row>
    <row r="33" spans="1:21" x14ac:dyDescent="0.2">
      <c r="A33" s="7">
        <v>58</v>
      </c>
      <c r="B33" s="7">
        <v>0</v>
      </c>
      <c r="C33" s="7">
        <v>3</v>
      </c>
      <c r="D33" s="7">
        <v>120</v>
      </c>
      <c r="E33" s="7">
        <v>340</v>
      </c>
      <c r="F33" s="7">
        <v>0</v>
      </c>
      <c r="G33" s="7">
        <v>0</v>
      </c>
      <c r="H33" s="7">
        <v>172</v>
      </c>
      <c r="I33" s="7">
        <v>0</v>
      </c>
      <c r="J33" s="7">
        <v>0</v>
      </c>
      <c r="K33" s="7">
        <v>1</v>
      </c>
      <c r="L33" s="8">
        <v>0</v>
      </c>
      <c r="M33" s="8">
        <v>3</v>
      </c>
      <c r="N33" s="7">
        <v>0</v>
      </c>
      <c r="P33" s="1">
        <f t="shared" si="5"/>
        <v>3.8389028247341157</v>
      </c>
      <c r="Q33">
        <f t="shared" si="0"/>
        <v>46.474455833294904</v>
      </c>
      <c r="R33">
        <f t="shared" si="1"/>
        <v>2.1063959184945042E-2</v>
      </c>
      <c r="S33">
        <f t="shared" si="2"/>
        <v>0.97893604081505492</v>
      </c>
      <c r="T33">
        <f t="shared" si="3"/>
        <v>-9.2456820768250722E-3</v>
      </c>
      <c r="U33">
        <f t="shared" si="4"/>
        <v>1</v>
      </c>
    </row>
    <row r="34" spans="1:21" x14ac:dyDescent="0.2">
      <c r="A34" s="7">
        <v>66</v>
      </c>
      <c r="B34" s="7">
        <v>0</v>
      </c>
      <c r="C34" s="7">
        <v>1</v>
      </c>
      <c r="D34" s="7">
        <v>150</v>
      </c>
      <c r="E34" s="7">
        <v>226</v>
      </c>
      <c r="F34" s="7">
        <v>0</v>
      </c>
      <c r="G34" s="7">
        <v>0</v>
      </c>
      <c r="H34" s="7">
        <v>114</v>
      </c>
      <c r="I34" s="7">
        <v>0</v>
      </c>
      <c r="J34" s="7">
        <v>2.6</v>
      </c>
      <c r="K34" s="7">
        <v>3</v>
      </c>
      <c r="L34" s="8">
        <v>0</v>
      </c>
      <c r="M34" s="8">
        <v>3</v>
      </c>
      <c r="N34" s="7">
        <v>0</v>
      </c>
      <c r="P34" s="1">
        <f t="shared" si="5"/>
        <v>2.048099731923152</v>
      </c>
      <c r="Q34">
        <f t="shared" si="0"/>
        <v>7.7531540279491242</v>
      </c>
      <c r="R34">
        <f t="shared" si="1"/>
        <v>0.11424453366260497</v>
      </c>
      <c r="S34">
        <f t="shared" si="2"/>
        <v>0.88575546633739499</v>
      </c>
      <c r="T34">
        <f t="shared" si="3"/>
        <v>-5.2686158788359617E-2</v>
      </c>
      <c r="U34">
        <f t="shared" si="4"/>
        <v>1</v>
      </c>
    </row>
    <row r="35" spans="1:21" x14ac:dyDescent="0.2">
      <c r="A35" s="7">
        <v>43</v>
      </c>
      <c r="B35" s="7">
        <v>1</v>
      </c>
      <c r="C35" s="7">
        <v>4</v>
      </c>
      <c r="D35" s="7">
        <v>150</v>
      </c>
      <c r="E35" s="7">
        <v>247</v>
      </c>
      <c r="F35" s="7">
        <v>0</v>
      </c>
      <c r="G35" s="7">
        <v>0</v>
      </c>
      <c r="H35" s="7">
        <v>171</v>
      </c>
      <c r="I35" s="7">
        <v>0</v>
      </c>
      <c r="J35" s="7">
        <v>1.5</v>
      </c>
      <c r="K35" s="7">
        <v>1</v>
      </c>
      <c r="L35" s="8">
        <v>0</v>
      </c>
      <c r="M35" s="8">
        <v>3</v>
      </c>
      <c r="N35" s="7">
        <v>0</v>
      </c>
      <c r="P35" s="1">
        <f t="shared" si="5"/>
        <v>0.98937159073795922</v>
      </c>
      <c r="Q35">
        <f t="shared" si="0"/>
        <v>2.6895438069510491</v>
      </c>
      <c r="R35">
        <f t="shared" si="1"/>
        <v>0.2710362181134735</v>
      </c>
      <c r="S35">
        <f t="shared" si="2"/>
        <v>0.72896378188652644</v>
      </c>
      <c r="T35">
        <f t="shared" si="3"/>
        <v>-0.13729404879803495</v>
      </c>
      <c r="U35">
        <f t="shared" si="4"/>
        <v>1</v>
      </c>
    </row>
    <row r="36" spans="1:21" x14ac:dyDescent="0.2">
      <c r="A36" s="7">
        <v>40</v>
      </c>
      <c r="B36" s="7">
        <v>1</v>
      </c>
      <c r="C36" s="7">
        <v>4</v>
      </c>
      <c r="D36" s="7">
        <v>110</v>
      </c>
      <c r="E36" s="7">
        <v>167</v>
      </c>
      <c r="F36" s="7">
        <v>0</v>
      </c>
      <c r="G36" s="7">
        <v>2</v>
      </c>
      <c r="H36" s="7">
        <v>114</v>
      </c>
      <c r="I36" s="7">
        <v>1</v>
      </c>
      <c r="J36" s="7">
        <v>2</v>
      </c>
      <c r="K36" s="7">
        <v>2</v>
      </c>
      <c r="L36" s="8">
        <v>0</v>
      </c>
      <c r="M36" s="8">
        <v>7</v>
      </c>
      <c r="N36" s="7">
        <v>1</v>
      </c>
      <c r="P36" s="1">
        <f t="shared" si="5"/>
        <v>-2.2755487813215352</v>
      </c>
      <c r="Q36">
        <f t="shared" si="0"/>
        <v>0.1027405108884011</v>
      </c>
      <c r="R36">
        <f t="shared" si="1"/>
        <v>0.90683165271072674</v>
      </c>
      <c r="S36">
        <f t="shared" si="2"/>
        <v>0.90683165271072674</v>
      </c>
      <c r="T36">
        <f t="shared" si="3"/>
        <v>-4.2473329350887996E-2</v>
      </c>
      <c r="U36">
        <f t="shared" si="4"/>
        <v>1</v>
      </c>
    </row>
    <row r="37" spans="1:21" x14ac:dyDescent="0.2">
      <c r="A37" s="7">
        <v>69</v>
      </c>
      <c r="B37" s="7">
        <v>0</v>
      </c>
      <c r="C37" s="7">
        <v>1</v>
      </c>
      <c r="D37" s="7">
        <v>140</v>
      </c>
      <c r="E37" s="7">
        <v>239</v>
      </c>
      <c r="F37" s="7">
        <v>0</v>
      </c>
      <c r="G37" s="7">
        <v>0</v>
      </c>
      <c r="H37" s="7">
        <v>151</v>
      </c>
      <c r="I37" s="7">
        <v>0</v>
      </c>
      <c r="J37" s="7">
        <v>1.8</v>
      </c>
      <c r="K37" s="7">
        <v>1</v>
      </c>
      <c r="L37" s="8">
        <v>2</v>
      </c>
      <c r="M37" s="8">
        <v>3</v>
      </c>
      <c r="N37" s="7">
        <v>0</v>
      </c>
      <c r="P37" s="1">
        <f t="shared" si="5"/>
        <v>1.9673928069175339</v>
      </c>
      <c r="Q37">
        <f t="shared" si="0"/>
        <v>7.152005500221402</v>
      </c>
      <c r="R37">
        <f t="shared" si="1"/>
        <v>0.12266920084546566</v>
      </c>
      <c r="S37">
        <f t="shared" si="2"/>
        <v>0.87733079915453438</v>
      </c>
      <c r="T37">
        <f t="shared" si="3"/>
        <v>-5.6836624239892802E-2</v>
      </c>
      <c r="U37">
        <f t="shared" si="4"/>
        <v>1</v>
      </c>
    </row>
    <row r="38" spans="1:21" x14ac:dyDescent="0.2">
      <c r="A38" s="7">
        <v>60</v>
      </c>
      <c r="B38" s="7">
        <v>1</v>
      </c>
      <c r="C38" s="7">
        <v>4</v>
      </c>
      <c r="D38" s="7">
        <v>117</v>
      </c>
      <c r="E38" s="7">
        <v>230</v>
      </c>
      <c r="F38" s="7">
        <v>1</v>
      </c>
      <c r="G38" s="7">
        <v>0</v>
      </c>
      <c r="H38" s="7">
        <v>160</v>
      </c>
      <c r="I38" s="7">
        <v>1</v>
      </c>
      <c r="J38" s="7">
        <v>1.4</v>
      </c>
      <c r="K38" s="7">
        <v>1</v>
      </c>
      <c r="L38" s="8">
        <v>2</v>
      </c>
      <c r="M38" s="8">
        <v>7</v>
      </c>
      <c r="N38" s="7">
        <v>1</v>
      </c>
      <c r="P38" s="1">
        <f t="shared" si="5"/>
        <v>-2.0639080728035379</v>
      </c>
      <c r="Q38">
        <f t="shared" si="0"/>
        <v>0.12695684253904141</v>
      </c>
      <c r="R38">
        <f t="shared" si="1"/>
        <v>0.8873454264202284</v>
      </c>
      <c r="S38">
        <f t="shared" si="2"/>
        <v>0.8873454264202284</v>
      </c>
      <c r="T38">
        <f t="shared" si="3"/>
        <v>-5.1907284807392672E-2</v>
      </c>
      <c r="U38">
        <f t="shared" si="4"/>
        <v>1</v>
      </c>
    </row>
    <row r="39" spans="1:21" x14ac:dyDescent="0.2">
      <c r="A39" s="7">
        <v>64</v>
      </c>
      <c r="B39" s="7">
        <v>1</v>
      </c>
      <c r="C39" s="7">
        <v>3</v>
      </c>
      <c r="D39" s="7">
        <v>140</v>
      </c>
      <c r="E39" s="7">
        <v>335</v>
      </c>
      <c r="F39" s="7">
        <v>0</v>
      </c>
      <c r="G39" s="7">
        <v>0</v>
      </c>
      <c r="H39" s="7">
        <v>158</v>
      </c>
      <c r="I39" s="7">
        <v>0</v>
      </c>
      <c r="J39" s="7">
        <v>0</v>
      </c>
      <c r="K39" s="7">
        <v>1</v>
      </c>
      <c r="L39" s="8">
        <v>0</v>
      </c>
      <c r="M39" s="8">
        <v>3</v>
      </c>
      <c r="N39" s="7">
        <v>1</v>
      </c>
      <c r="P39" s="1">
        <f t="shared" si="5"/>
        <v>1.7760554172502054</v>
      </c>
      <c r="Q39">
        <f t="shared" si="0"/>
        <v>5.9065116821457675</v>
      </c>
      <c r="R39">
        <f t="shared" si="1"/>
        <v>0.1447908938726811</v>
      </c>
      <c r="S39">
        <f t="shared" si="2"/>
        <v>0.1447908938726811</v>
      </c>
      <c r="T39">
        <f t="shared" si="3"/>
        <v>-0.83925875074386802</v>
      </c>
      <c r="U39">
        <f t="shared" si="4"/>
        <v>0</v>
      </c>
    </row>
    <row r="40" spans="1:21" x14ac:dyDescent="0.2">
      <c r="A40" s="7">
        <v>59</v>
      </c>
      <c r="B40" s="7">
        <v>1</v>
      </c>
      <c r="C40" s="7">
        <v>4</v>
      </c>
      <c r="D40" s="7">
        <v>135</v>
      </c>
      <c r="E40" s="7">
        <v>234</v>
      </c>
      <c r="F40" s="7">
        <v>0</v>
      </c>
      <c r="G40" s="7">
        <v>0</v>
      </c>
      <c r="H40" s="7">
        <v>161</v>
      </c>
      <c r="I40" s="7">
        <v>0</v>
      </c>
      <c r="J40" s="7">
        <v>0.5</v>
      </c>
      <c r="K40" s="7">
        <v>2</v>
      </c>
      <c r="L40" s="8">
        <v>0</v>
      </c>
      <c r="M40" s="8">
        <v>7</v>
      </c>
      <c r="N40" s="7">
        <v>0</v>
      </c>
      <c r="P40" s="1">
        <f t="shared" si="5"/>
        <v>-0.12949798269308932</v>
      </c>
      <c r="Q40">
        <f t="shared" si="0"/>
        <v>0.87853636069193053</v>
      </c>
      <c r="R40">
        <f t="shared" si="1"/>
        <v>0.5323293287927976</v>
      </c>
      <c r="S40">
        <f t="shared" si="2"/>
        <v>0.4676706712072024</v>
      </c>
      <c r="T40">
        <f t="shared" si="3"/>
        <v>-0.33005986492634615</v>
      </c>
      <c r="U40">
        <f t="shared" si="4"/>
        <v>0</v>
      </c>
    </row>
    <row r="41" spans="1:21" x14ac:dyDescent="0.2">
      <c r="A41" s="7">
        <v>44</v>
      </c>
      <c r="B41" s="7">
        <v>1</v>
      </c>
      <c r="C41" s="7">
        <v>3</v>
      </c>
      <c r="D41" s="7">
        <v>130</v>
      </c>
      <c r="E41" s="7">
        <v>233</v>
      </c>
      <c r="F41" s="7">
        <v>0</v>
      </c>
      <c r="G41" s="7">
        <v>0</v>
      </c>
      <c r="H41" s="7">
        <v>179</v>
      </c>
      <c r="I41" s="7">
        <v>1</v>
      </c>
      <c r="J41" s="7">
        <v>0.4</v>
      </c>
      <c r="K41" s="7">
        <v>1</v>
      </c>
      <c r="L41" s="8">
        <v>0</v>
      </c>
      <c r="M41" s="8">
        <v>3</v>
      </c>
      <c r="N41" s="7">
        <v>0</v>
      </c>
      <c r="P41" s="1">
        <f t="shared" si="5"/>
        <v>1.5445172074947431</v>
      </c>
      <c r="Q41">
        <f t="shared" si="0"/>
        <v>4.6857088557240942</v>
      </c>
      <c r="R41">
        <f t="shared" si="1"/>
        <v>0.17587956495402482</v>
      </c>
      <c r="S41">
        <f t="shared" si="2"/>
        <v>0.82412043504597521</v>
      </c>
      <c r="T41">
        <f t="shared" si="3"/>
        <v>-8.4009316878253235E-2</v>
      </c>
      <c r="U41">
        <f t="shared" si="4"/>
        <v>1</v>
      </c>
    </row>
    <row r="42" spans="1:21" x14ac:dyDescent="0.2">
      <c r="A42" s="7">
        <v>42</v>
      </c>
      <c r="B42" s="7">
        <v>1</v>
      </c>
      <c r="C42" s="7">
        <v>4</v>
      </c>
      <c r="D42" s="7">
        <v>140</v>
      </c>
      <c r="E42" s="7">
        <v>226</v>
      </c>
      <c r="F42" s="7">
        <v>0</v>
      </c>
      <c r="G42" s="7">
        <v>0</v>
      </c>
      <c r="H42" s="7">
        <v>178</v>
      </c>
      <c r="I42" s="7">
        <v>0</v>
      </c>
      <c r="J42" s="7">
        <v>0</v>
      </c>
      <c r="K42" s="7">
        <v>1</v>
      </c>
      <c r="L42" s="8">
        <v>0</v>
      </c>
      <c r="M42" s="8">
        <v>3</v>
      </c>
      <c r="N42" s="7">
        <v>0</v>
      </c>
      <c r="P42" s="1">
        <f t="shared" si="5"/>
        <v>1.831418777366661</v>
      </c>
      <c r="Q42">
        <f t="shared" si="0"/>
        <v>6.2427374329767318</v>
      </c>
      <c r="R42">
        <f t="shared" si="1"/>
        <v>0.13806934315289746</v>
      </c>
      <c r="S42">
        <f t="shared" si="2"/>
        <v>0.86193065684710257</v>
      </c>
      <c r="T42">
        <f t="shared" si="3"/>
        <v>-6.4527672179965939E-2</v>
      </c>
      <c r="U42">
        <f t="shared" si="4"/>
        <v>1</v>
      </c>
    </row>
    <row r="43" spans="1:21" x14ac:dyDescent="0.2">
      <c r="A43" s="7">
        <v>43</v>
      </c>
      <c r="B43" s="7">
        <v>1</v>
      </c>
      <c r="C43" s="7">
        <v>4</v>
      </c>
      <c r="D43" s="7">
        <v>120</v>
      </c>
      <c r="E43" s="7">
        <v>177</v>
      </c>
      <c r="F43" s="7">
        <v>0</v>
      </c>
      <c r="G43" s="7">
        <v>2</v>
      </c>
      <c r="H43" s="7">
        <v>120</v>
      </c>
      <c r="I43" s="7">
        <v>1</v>
      </c>
      <c r="J43" s="7">
        <v>2.5</v>
      </c>
      <c r="K43" s="7">
        <v>2</v>
      </c>
      <c r="L43" s="8">
        <v>0</v>
      </c>
      <c r="M43" s="8">
        <v>7</v>
      </c>
      <c r="N43" s="7">
        <v>1</v>
      </c>
      <c r="P43" s="1">
        <f t="shared" si="5"/>
        <v>-2.525984329764003</v>
      </c>
      <c r="Q43">
        <f t="shared" si="0"/>
        <v>7.9979547778319435E-2</v>
      </c>
      <c r="R43">
        <f t="shared" si="1"/>
        <v>0.92594346074159517</v>
      </c>
      <c r="S43">
        <f t="shared" si="2"/>
        <v>0.92594346074159517</v>
      </c>
      <c r="T43">
        <f t="shared" si="3"/>
        <v>-3.3415531069243574E-2</v>
      </c>
      <c r="U43">
        <f t="shared" si="4"/>
        <v>1</v>
      </c>
    </row>
    <row r="44" spans="1:21" x14ac:dyDescent="0.2">
      <c r="A44" s="7">
        <v>57</v>
      </c>
      <c r="B44" s="7">
        <v>1</v>
      </c>
      <c r="C44" s="7">
        <v>4</v>
      </c>
      <c r="D44" s="7">
        <v>150</v>
      </c>
      <c r="E44" s="7">
        <v>276</v>
      </c>
      <c r="F44" s="7">
        <v>0</v>
      </c>
      <c r="G44" s="7">
        <v>2</v>
      </c>
      <c r="H44" s="7">
        <v>112</v>
      </c>
      <c r="I44" s="7">
        <v>1</v>
      </c>
      <c r="J44" s="7">
        <v>0.6</v>
      </c>
      <c r="K44" s="7">
        <v>2</v>
      </c>
      <c r="L44" s="8">
        <v>1</v>
      </c>
      <c r="M44" s="8">
        <v>6</v>
      </c>
      <c r="N44" s="7">
        <v>1</v>
      </c>
      <c r="P44" s="1">
        <f t="shared" si="5"/>
        <v>-4.163645801726866</v>
      </c>
      <c r="Q44">
        <f t="shared" si="0"/>
        <v>1.5550759459242256E-2</v>
      </c>
      <c r="R44">
        <f t="shared" si="1"/>
        <v>0.98468736366508869</v>
      </c>
      <c r="S44">
        <f t="shared" si="2"/>
        <v>0.98468736366508869</v>
      </c>
      <c r="T44">
        <f t="shared" si="3"/>
        <v>-6.7016352761545264E-3</v>
      </c>
      <c r="U44">
        <f t="shared" si="4"/>
        <v>1</v>
      </c>
    </row>
    <row r="45" spans="1:21" x14ac:dyDescent="0.2">
      <c r="A45" s="7">
        <v>55</v>
      </c>
      <c r="B45" s="7">
        <v>1</v>
      </c>
      <c r="C45" s="7">
        <v>4</v>
      </c>
      <c r="D45" s="7">
        <v>132</v>
      </c>
      <c r="E45" s="7">
        <v>353</v>
      </c>
      <c r="F45" s="7">
        <v>0</v>
      </c>
      <c r="G45" s="7">
        <v>0</v>
      </c>
      <c r="H45" s="7">
        <v>132</v>
      </c>
      <c r="I45" s="7">
        <v>1</v>
      </c>
      <c r="J45" s="7">
        <v>1.2</v>
      </c>
      <c r="K45" s="7">
        <v>2</v>
      </c>
      <c r="L45" s="8">
        <v>1</v>
      </c>
      <c r="M45" s="8">
        <v>7</v>
      </c>
      <c r="N45" s="7">
        <v>1</v>
      </c>
      <c r="P45" s="1">
        <f t="shared" si="5"/>
        <v>-3.7432696505493661</v>
      </c>
      <c r="Q45">
        <f t="shared" si="0"/>
        <v>2.3676562349661551E-2</v>
      </c>
      <c r="R45">
        <f t="shared" si="1"/>
        <v>0.97687105163830623</v>
      </c>
      <c r="S45">
        <f t="shared" si="2"/>
        <v>0.97687105163830623</v>
      </c>
      <c r="T45">
        <f t="shared" si="3"/>
        <v>-1.0162759984312061E-2</v>
      </c>
      <c r="U45">
        <f t="shared" si="4"/>
        <v>1</v>
      </c>
    </row>
    <row r="46" spans="1:21" x14ac:dyDescent="0.2">
      <c r="A46" s="7">
        <v>61</v>
      </c>
      <c r="B46" s="7">
        <v>1</v>
      </c>
      <c r="C46" s="7">
        <v>3</v>
      </c>
      <c r="D46" s="7">
        <v>150</v>
      </c>
      <c r="E46" s="7">
        <v>243</v>
      </c>
      <c r="F46" s="7">
        <v>1</v>
      </c>
      <c r="G46" s="7">
        <v>0</v>
      </c>
      <c r="H46" s="7">
        <v>137</v>
      </c>
      <c r="I46" s="7">
        <v>1</v>
      </c>
      <c r="J46" s="7">
        <v>1</v>
      </c>
      <c r="K46" s="7">
        <v>2</v>
      </c>
      <c r="L46" s="8">
        <v>0</v>
      </c>
      <c r="M46" s="8">
        <v>3</v>
      </c>
      <c r="N46" s="7">
        <v>0</v>
      </c>
      <c r="P46" s="1">
        <f t="shared" si="5"/>
        <v>0.38395432897210391</v>
      </c>
      <c r="Q46">
        <f t="shared" si="0"/>
        <v>1.4680783915017037</v>
      </c>
      <c r="R46">
        <f t="shared" si="1"/>
        <v>0.40517351614247121</v>
      </c>
      <c r="S46">
        <f t="shared" si="2"/>
        <v>0.59482648385752879</v>
      </c>
      <c r="T46">
        <f t="shared" si="3"/>
        <v>-0.22560970333581062</v>
      </c>
      <c r="U46">
        <f t="shared" si="4"/>
        <v>1</v>
      </c>
    </row>
    <row r="47" spans="1:21" x14ac:dyDescent="0.2">
      <c r="A47" s="7">
        <v>65</v>
      </c>
      <c r="B47" s="7">
        <v>0</v>
      </c>
      <c r="C47" s="7">
        <v>4</v>
      </c>
      <c r="D47" s="7">
        <v>150</v>
      </c>
      <c r="E47" s="7">
        <v>225</v>
      </c>
      <c r="F47" s="7">
        <v>0</v>
      </c>
      <c r="G47" s="7">
        <v>2</v>
      </c>
      <c r="H47" s="7">
        <v>114</v>
      </c>
      <c r="I47" s="7">
        <v>0</v>
      </c>
      <c r="J47" s="7">
        <v>1</v>
      </c>
      <c r="K47" s="7">
        <v>2</v>
      </c>
      <c r="L47" s="8">
        <v>3</v>
      </c>
      <c r="M47" s="8">
        <v>7</v>
      </c>
      <c r="N47" s="7">
        <v>1</v>
      </c>
      <c r="P47" s="1">
        <f t="shared" si="5"/>
        <v>-4.1189668216496544</v>
      </c>
      <c r="Q47">
        <f t="shared" si="0"/>
        <v>1.6261306595734302E-2</v>
      </c>
      <c r="R47">
        <f t="shared" si="1"/>
        <v>0.9839988923220877</v>
      </c>
      <c r="S47">
        <f t="shared" si="2"/>
        <v>0.9839988923220877</v>
      </c>
      <c r="T47">
        <f t="shared" si="3"/>
        <v>-7.00539044942657E-3</v>
      </c>
      <c r="U47">
        <f t="shared" si="4"/>
        <v>1</v>
      </c>
    </row>
    <row r="48" spans="1:21" x14ac:dyDescent="0.2">
      <c r="A48" s="7">
        <v>40</v>
      </c>
      <c r="B48" s="7">
        <v>1</v>
      </c>
      <c r="C48" s="7">
        <v>1</v>
      </c>
      <c r="D48" s="7">
        <v>140</v>
      </c>
      <c r="E48" s="7">
        <v>199</v>
      </c>
      <c r="F48" s="7">
        <v>0</v>
      </c>
      <c r="G48" s="7">
        <v>0</v>
      </c>
      <c r="H48" s="7">
        <v>178</v>
      </c>
      <c r="I48" s="7">
        <v>1</v>
      </c>
      <c r="J48" s="7">
        <v>1.4</v>
      </c>
      <c r="K48" s="7">
        <v>1</v>
      </c>
      <c r="L48" s="8">
        <v>0</v>
      </c>
      <c r="M48" s="8">
        <v>7</v>
      </c>
      <c r="N48" s="7">
        <v>0</v>
      </c>
      <c r="P48" s="1">
        <f t="shared" si="5"/>
        <v>1.2063805691096325</v>
      </c>
      <c r="Q48">
        <f t="shared" si="0"/>
        <v>3.3413688859238646</v>
      </c>
      <c r="R48">
        <f t="shared" si="1"/>
        <v>0.23034209399766198</v>
      </c>
      <c r="S48">
        <f t="shared" si="2"/>
        <v>0.76965790600233808</v>
      </c>
      <c r="T48">
        <f t="shared" si="3"/>
        <v>-0.11370226515003386</v>
      </c>
      <c r="U48">
        <f t="shared" si="4"/>
        <v>1</v>
      </c>
    </row>
    <row r="49" spans="1:21" x14ac:dyDescent="0.2">
      <c r="A49" s="7">
        <v>71</v>
      </c>
      <c r="B49" s="7">
        <v>0</v>
      </c>
      <c r="C49" s="7">
        <v>2</v>
      </c>
      <c r="D49" s="7">
        <v>160</v>
      </c>
      <c r="E49" s="7">
        <v>302</v>
      </c>
      <c r="F49" s="7">
        <v>0</v>
      </c>
      <c r="G49" s="7">
        <v>0</v>
      </c>
      <c r="H49" s="7">
        <v>162</v>
      </c>
      <c r="I49" s="7">
        <v>0</v>
      </c>
      <c r="J49" s="7">
        <v>0.4</v>
      </c>
      <c r="K49" s="7">
        <v>1</v>
      </c>
      <c r="L49" s="8">
        <v>2</v>
      </c>
      <c r="M49" s="8">
        <v>3</v>
      </c>
      <c r="N49" s="7">
        <v>0</v>
      </c>
      <c r="P49" s="1">
        <f t="shared" si="5"/>
        <v>1.1493332777175569</v>
      </c>
      <c r="Q49">
        <f t="shared" si="0"/>
        <v>3.1560879738863989</v>
      </c>
      <c r="R49">
        <f t="shared" si="1"/>
        <v>0.2406108836682998</v>
      </c>
      <c r="S49">
        <f t="shared" si="2"/>
        <v>0.75938911633170014</v>
      </c>
      <c r="T49">
        <f t="shared" si="3"/>
        <v>-0.11953563151931525</v>
      </c>
      <c r="U49">
        <f t="shared" si="4"/>
        <v>1</v>
      </c>
    </row>
    <row r="50" spans="1:21" x14ac:dyDescent="0.2">
      <c r="A50" s="7">
        <v>59</v>
      </c>
      <c r="B50" s="7">
        <v>1</v>
      </c>
      <c r="C50" s="7">
        <v>3</v>
      </c>
      <c r="D50" s="7">
        <v>150</v>
      </c>
      <c r="E50" s="7">
        <v>212</v>
      </c>
      <c r="F50" s="7">
        <v>1</v>
      </c>
      <c r="G50" s="7">
        <v>0</v>
      </c>
      <c r="H50" s="7">
        <v>157</v>
      </c>
      <c r="I50" s="7">
        <v>0</v>
      </c>
      <c r="J50" s="7">
        <v>1.6</v>
      </c>
      <c r="K50" s="7">
        <v>1</v>
      </c>
      <c r="L50" s="8">
        <v>0</v>
      </c>
      <c r="M50" s="8">
        <v>3</v>
      </c>
      <c r="N50" s="7">
        <v>0</v>
      </c>
      <c r="P50" s="1">
        <f t="shared" si="5"/>
        <v>2.4217689570275169</v>
      </c>
      <c r="Q50">
        <f t="shared" si="0"/>
        <v>11.265770362448981</v>
      </c>
      <c r="R50">
        <f t="shared" si="1"/>
        <v>8.1527696218856999E-2</v>
      </c>
      <c r="S50">
        <f t="shared" si="2"/>
        <v>0.91847230378114297</v>
      </c>
      <c r="T50">
        <f t="shared" si="3"/>
        <v>-3.6933935162606443E-2</v>
      </c>
      <c r="U50">
        <f t="shared" si="4"/>
        <v>1</v>
      </c>
    </row>
    <row r="51" spans="1:21" x14ac:dyDescent="0.2">
      <c r="A51" s="7">
        <v>61</v>
      </c>
      <c r="B51" s="7">
        <v>0</v>
      </c>
      <c r="C51" s="7">
        <v>4</v>
      </c>
      <c r="D51" s="7">
        <v>130</v>
      </c>
      <c r="E51" s="7">
        <v>330</v>
      </c>
      <c r="F51" s="7">
        <v>0</v>
      </c>
      <c r="G51" s="7">
        <v>2</v>
      </c>
      <c r="H51" s="7">
        <v>169</v>
      </c>
      <c r="I51" s="7">
        <v>0</v>
      </c>
      <c r="J51" s="7">
        <v>0</v>
      </c>
      <c r="K51" s="7">
        <v>1</v>
      </c>
      <c r="L51" s="8">
        <v>0</v>
      </c>
      <c r="M51" s="8">
        <v>3</v>
      </c>
      <c r="N51" s="7">
        <v>1</v>
      </c>
      <c r="P51" s="1">
        <f t="shared" si="5"/>
        <v>2.5549338349080521</v>
      </c>
      <c r="Q51">
        <f t="shared" si="0"/>
        <v>12.870448054970307</v>
      </c>
      <c r="R51">
        <f t="shared" si="1"/>
        <v>7.209572438012643E-2</v>
      </c>
      <c r="S51">
        <f t="shared" si="2"/>
        <v>7.209572438012643E-2</v>
      </c>
      <c r="T51">
        <f t="shared" si="3"/>
        <v>-1.1420904902483597</v>
      </c>
      <c r="U51">
        <f t="shared" si="4"/>
        <v>0</v>
      </c>
    </row>
    <row r="52" spans="1:21" x14ac:dyDescent="0.2">
      <c r="A52" s="7">
        <v>58</v>
      </c>
      <c r="B52" s="7">
        <v>1</v>
      </c>
      <c r="C52" s="7">
        <v>3</v>
      </c>
      <c r="D52" s="7">
        <v>112</v>
      </c>
      <c r="E52" s="7">
        <v>230</v>
      </c>
      <c r="F52" s="7">
        <v>0</v>
      </c>
      <c r="G52" s="7">
        <v>2</v>
      </c>
      <c r="H52" s="7">
        <v>165</v>
      </c>
      <c r="I52" s="7">
        <v>0</v>
      </c>
      <c r="J52" s="7">
        <v>2.5</v>
      </c>
      <c r="K52" s="7">
        <v>2</v>
      </c>
      <c r="L52" s="8">
        <v>1</v>
      </c>
      <c r="M52" s="8">
        <v>7</v>
      </c>
      <c r="N52" s="7">
        <v>1</v>
      </c>
      <c r="P52" s="1">
        <f t="shared" si="5"/>
        <v>-1.0472537377775266</v>
      </c>
      <c r="Q52">
        <f t="shared" si="0"/>
        <v>0.35090009074816997</v>
      </c>
      <c r="R52">
        <f t="shared" si="1"/>
        <v>0.74024719285211482</v>
      </c>
      <c r="S52">
        <f t="shared" si="2"/>
        <v>0.74024719285211482</v>
      </c>
      <c r="T52">
        <f t="shared" si="3"/>
        <v>-0.13062323085679628</v>
      </c>
      <c r="U52">
        <f t="shared" si="4"/>
        <v>1</v>
      </c>
    </row>
    <row r="53" spans="1:21" x14ac:dyDescent="0.2">
      <c r="A53" s="7">
        <v>51</v>
      </c>
      <c r="B53" s="7">
        <v>1</v>
      </c>
      <c r="C53" s="7">
        <v>3</v>
      </c>
      <c r="D53" s="7">
        <v>110</v>
      </c>
      <c r="E53" s="7">
        <v>175</v>
      </c>
      <c r="F53" s="7">
        <v>0</v>
      </c>
      <c r="G53" s="7">
        <v>0</v>
      </c>
      <c r="H53" s="7">
        <v>123</v>
      </c>
      <c r="I53" s="7">
        <v>0</v>
      </c>
      <c r="J53" s="7">
        <v>0.6</v>
      </c>
      <c r="K53" s="7">
        <v>1</v>
      </c>
      <c r="L53" s="8">
        <v>0</v>
      </c>
      <c r="M53" s="8">
        <v>3</v>
      </c>
      <c r="N53" s="7">
        <v>0</v>
      </c>
      <c r="P53" s="1">
        <f t="shared" si="5"/>
        <v>2.2768993450513229</v>
      </c>
      <c r="Q53">
        <f t="shared" si="0"/>
        <v>9.7464132453009302</v>
      </c>
      <c r="R53">
        <f t="shared" si="1"/>
        <v>9.3054303531205515E-2</v>
      </c>
      <c r="S53">
        <f t="shared" si="2"/>
        <v>0.90694569646879453</v>
      </c>
      <c r="T53">
        <f t="shared" si="3"/>
        <v>-4.241871561904046E-2</v>
      </c>
      <c r="U53">
        <f t="shared" si="4"/>
        <v>1</v>
      </c>
    </row>
    <row r="54" spans="1:21" x14ac:dyDescent="0.2">
      <c r="A54" s="7">
        <v>50</v>
      </c>
      <c r="B54" s="7">
        <v>1</v>
      </c>
      <c r="C54" s="7">
        <v>4</v>
      </c>
      <c r="D54" s="7">
        <v>150</v>
      </c>
      <c r="E54" s="7">
        <v>243</v>
      </c>
      <c r="F54" s="7">
        <v>0</v>
      </c>
      <c r="G54" s="7">
        <v>2</v>
      </c>
      <c r="H54" s="7">
        <v>128</v>
      </c>
      <c r="I54" s="7">
        <v>0</v>
      </c>
      <c r="J54" s="7">
        <v>2.6</v>
      </c>
      <c r="K54" s="7">
        <v>2</v>
      </c>
      <c r="L54" s="8">
        <v>0</v>
      </c>
      <c r="M54" s="8">
        <v>7</v>
      </c>
      <c r="N54" s="7">
        <v>1</v>
      </c>
      <c r="P54" s="1">
        <f t="shared" si="5"/>
        <v>-2.289438236917273</v>
      </c>
      <c r="Q54">
        <f t="shared" si="0"/>
        <v>0.10132336559538546</v>
      </c>
      <c r="R54">
        <f t="shared" si="1"/>
        <v>0.90799853271013731</v>
      </c>
      <c r="S54">
        <f t="shared" si="2"/>
        <v>0.90799853271013731</v>
      </c>
      <c r="T54">
        <f t="shared" si="3"/>
        <v>-4.1914853281123696E-2</v>
      </c>
      <c r="U54">
        <f t="shared" si="4"/>
        <v>1</v>
      </c>
    </row>
    <row r="55" spans="1:21" x14ac:dyDescent="0.2">
      <c r="A55" s="7">
        <v>65</v>
      </c>
      <c r="B55" s="7">
        <v>0</v>
      </c>
      <c r="C55" s="7">
        <v>3</v>
      </c>
      <c r="D55" s="7">
        <v>140</v>
      </c>
      <c r="E55" s="7">
        <v>417</v>
      </c>
      <c r="F55" s="7">
        <v>1</v>
      </c>
      <c r="G55" s="7">
        <v>2</v>
      </c>
      <c r="H55" s="7">
        <v>157</v>
      </c>
      <c r="I55" s="7">
        <v>0</v>
      </c>
      <c r="J55" s="7">
        <v>0.8</v>
      </c>
      <c r="K55" s="7">
        <v>1</v>
      </c>
      <c r="L55" s="8">
        <v>1</v>
      </c>
      <c r="M55" s="8">
        <v>3</v>
      </c>
      <c r="N55" s="7">
        <v>0</v>
      </c>
      <c r="P55" s="1">
        <f t="shared" si="5"/>
        <v>1.6264844436176187</v>
      </c>
      <c r="Q55">
        <f t="shared" si="0"/>
        <v>5.0859632620102619</v>
      </c>
      <c r="R55">
        <f t="shared" si="1"/>
        <v>0.16431252653827041</v>
      </c>
      <c r="S55">
        <f t="shared" si="2"/>
        <v>0.83568747346172956</v>
      </c>
      <c r="T55">
        <f t="shared" si="3"/>
        <v>-7.7956107641634367E-2</v>
      </c>
      <c r="U55">
        <f t="shared" si="4"/>
        <v>1</v>
      </c>
    </row>
    <row r="56" spans="1:21" x14ac:dyDescent="0.2">
      <c r="A56" s="7">
        <v>53</v>
      </c>
      <c r="B56" s="7">
        <v>1</v>
      </c>
      <c r="C56" s="7">
        <v>3</v>
      </c>
      <c r="D56" s="7">
        <v>130</v>
      </c>
      <c r="E56" s="7">
        <v>197</v>
      </c>
      <c r="F56" s="7">
        <v>1</v>
      </c>
      <c r="G56" s="7">
        <v>2</v>
      </c>
      <c r="H56" s="7">
        <v>152</v>
      </c>
      <c r="I56" s="7">
        <v>0</v>
      </c>
      <c r="J56" s="7">
        <v>1.2</v>
      </c>
      <c r="K56" s="7">
        <v>3</v>
      </c>
      <c r="L56" s="8">
        <v>0</v>
      </c>
      <c r="M56" s="8">
        <v>3</v>
      </c>
      <c r="N56" s="7">
        <v>0</v>
      </c>
      <c r="P56" s="1">
        <f t="shared" si="5"/>
        <v>1.2367249130315852</v>
      </c>
      <c r="Q56">
        <f t="shared" si="0"/>
        <v>3.4443145427120698</v>
      </c>
      <c r="R56">
        <f t="shared" si="1"/>
        <v>0.22500657646741776</v>
      </c>
      <c r="S56">
        <f t="shared" si="2"/>
        <v>0.77499342353258227</v>
      </c>
      <c r="T56">
        <f t="shared" si="3"/>
        <v>-0.11070198282998417</v>
      </c>
      <c r="U56">
        <f t="shared" si="4"/>
        <v>1</v>
      </c>
    </row>
    <row r="57" spans="1:21" x14ac:dyDescent="0.2">
      <c r="A57" s="7">
        <v>41</v>
      </c>
      <c r="B57" s="7">
        <v>0</v>
      </c>
      <c r="C57" s="7">
        <v>2</v>
      </c>
      <c r="D57" s="7">
        <v>105</v>
      </c>
      <c r="E57" s="7">
        <v>198</v>
      </c>
      <c r="F57" s="7">
        <v>0</v>
      </c>
      <c r="G57" s="7">
        <v>0</v>
      </c>
      <c r="H57" s="7">
        <v>168</v>
      </c>
      <c r="I57" s="7">
        <v>0</v>
      </c>
      <c r="J57" s="7">
        <v>0</v>
      </c>
      <c r="K57" s="7">
        <v>1</v>
      </c>
      <c r="L57" s="8">
        <v>1</v>
      </c>
      <c r="M57" s="8">
        <v>3</v>
      </c>
      <c r="N57" s="7">
        <v>0</v>
      </c>
      <c r="P57" s="1">
        <f t="shared" si="5"/>
        <v>4.0212277482542351</v>
      </c>
      <c r="Q57">
        <f t="shared" si="0"/>
        <v>55.769534760389689</v>
      </c>
      <c r="R57">
        <f t="shared" si="1"/>
        <v>1.761508182550298E-2</v>
      </c>
      <c r="S57">
        <f t="shared" si="2"/>
        <v>0.98238491817449702</v>
      </c>
      <c r="T57">
        <f t="shared" si="3"/>
        <v>-7.7183135521247601E-3</v>
      </c>
      <c r="U57">
        <f t="shared" si="4"/>
        <v>1</v>
      </c>
    </row>
    <row r="58" spans="1:21" x14ac:dyDescent="0.2">
      <c r="A58" s="7">
        <v>65</v>
      </c>
      <c r="B58" s="7">
        <v>1</v>
      </c>
      <c r="C58" s="7">
        <v>4</v>
      </c>
      <c r="D58" s="7">
        <v>120</v>
      </c>
      <c r="E58" s="7">
        <v>177</v>
      </c>
      <c r="F58" s="7">
        <v>0</v>
      </c>
      <c r="G58" s="7">
        <v>0</v>
      </c>
      <c r="H58" s="7">
        <v>140</v>
      </c>
      <c r="I58" s="7">
        <v>0</v>
      </c>
      <c r="J58" s="7">
        <v>0.4</v>
      </c>
      <c r="K58" s="7">
        <v>1</v>
      </c>
      <c r="L58" s="8">
        <v>0</v>
      </c>
      <c r="M58" s="8">
        <v>7</v>
      </c>
      <c r="N58" s="7">
        <v>0</v>
      </c>
      <c r="P58" s="1">
        <f t="shared" si="5"/>
        <v>0.79130367363448872</v>
      </c>
      <c r="Q58">
        <f t="shared" si="0"/>
        <v>2.2062708093047712</v>
      </c>
      <c r="R58">
        <f t="shared" si="1"/>
        <v>0.31188881397602036</v>
      </c>
      <c r="S58">
        <f t="shared" si="2"/>
        <v>0.68811118602397969</v>
      </c>
      <c r="T58">
        <f t="shared" si="3"/>
        <v>-0.16234138214924446</v>
      </c>
      <c r="U58">
        <f t="shared" si="4"/>
        <v>1</v>
      </c>
    </row>
    <row r="59" spans="1:21" x14ac:dyDescent="0.2">
      <c r="A59" s="7">
        <v>44</v>
      </c>
      <c r="B59" s="7">
        <v>1</v>
      </c>
      <c r="C59" s="7">
        <v>4</v>
      </c>
      <c r="D59" s="7">
        <v>112</v>
      </c>
      <c r="E59" s="7">
        <v>290</v>
      </c>
      <c r="F59" s="7">
        <v>0</v>
      </c>
      <c r="G59" s="7">
        <v>2</v>
      </c>
      <c r="H59" s="7">
        <v>153</v>
      </c>
      <c r="I59" s="7">
        <v>0</v>
      </c>
      <c r="J59" s="7">
        <v>0</v>
      </c>
      <c r="K59" s="7">
        <v>1</v>
      </c>
      <c r="L59" s="8">
        <v>1</v>
      </c>
      <c r="M59" s="8">
        <v>3</v>
      </c>
      <c r="N59" s="7">
        <v>1</v>
      </c>
      <c r="P59" s="1">
        <f t="shared" si="5"/>
        <v>1.3813777103115044E-2</v>
      </c>
      <c r="Q59">
        <f t="shared" si="0"/>
        <v>1.0139096281685944</v>
      </c>
      <c r="R59">
        <f t="shared" si="1"/>
        <v>0.49654661063881911</v>
      </c>
      <c r="S59">
        <f t="shared" si="2"/>
        <v>0.49654661063881911</v>
      </c>
      <c r="T59">
        <f t="shared" si="3"/>
        <v>-0.30403997819958062</v>
      </c>
      <c r="U59">
        <f t="shared" si="4"/>
        <v>0</v>
      </c>
    </row>
    <row r="60" spans="1:21" x14ac:dyDescent="0.2">
      <c r="A60" s="7">
        <v>44</v>
      </c>
      <c r="B60" s="7">
        <v>1</v>
      </c>
      <c r="C60" s="7">
        <v>2</v>
      </c>
      <c r="D60" s="7">
        <v>130</v>
      </c>
      <c r="E60" s="7">
        <v>219</v>
      </c>
      <c r="F60" s="7">
        <v>0</v>
      </c>
      <c r="G60" s="7">
        <v>2</v>
      </c>
      <c r="H60" s="7">
        <v>188</v>
      </c>
      <c r="I60" s="7">
        <v>0</v>
      </c>
      <c r="J60" s="7">
        <v>0</v>
      </c>
      <c r="K60" s="7">
        <v>1</v>
      </c>
      <c r="L60" s="8">
        <v>0</v>
      </c>
      <c r="M60" s="8">
        <v>3</v>
      </c>
      <c r="N60" s="7">
        <v>0</v>
      </c>
      <c r="P60" s="1">
        <f t="shared" si="5"/>
        <v>3.1099334878801788</v>
      </c>
      <c r="Q60">
        <f t="shared" si="0"/>
        <v>22.41955317914735</v>
      </c>
      <c r="R60">
        <f t="shared" si="1"/>
        <v>4.2699362893498537E-2</v>
      </c>
      <c r="S60">
        <f t="shared" si="2"/>
        <v>0.95730063710650148</v>
      </c>
      <c r="T60">
        <f t="shared" si="3"/>
        <v>-1.8951652053351833E-2</v>
      </c>
      <c r="U60">
        <f t="shared" si="4"/>
        <v>1</v>
      </c>
    </row>
    <row r="61" spans="1:21" x14ac:dyDescent="0.2">
      <c r="A61" s="7">
        <v>60</v>
      </c>
      <c r="B61" s="7">
        <v>1</v>
      </c>
      <c r="C61" s="7">
        <v>4</v>
      </c>
      <c r="D61" s="7">
        <v>130</v>
      </c>
      <c r="E61" s="7">
        <v>253</v>
      </c>
      <c r="F61" s="7">
        <v>0</v>
      </c>
      <c r="G61" s="7">
        <v>0</v>
      </c>
      <c r="H61" s="7">
        <v>144</v>
      </c>
      <c r="I61" s="7">
        <v>1</v>
      </c>
      <c r="J61" s="7">
        <v>1.4</v>
      </c>
      <c r="K61" s="7">
        <v>1</v>
      </c>
      <c r="L61" s="8">
        <v>1</v>
      </c>
      <c r="M61" s="8">
        <v>7</v>
      </c>
      <c r="N61" s="7">
        <v>1</v>
      </c>
      <c r="P61" s="1">
        <f t="shared" si="5"/>
        <v>-2.3308581172053069</v>
      </c>
      <c r="Q61">
        <f t="shared" si="0"/>
        <v>9.721229174730571E-2</v>
      </c>
      <c r="R61">
        <f t="shared" si="1"/>
        <v>0.9114006537490611</v>
      </c>
      <c r="S61">
        <f t="shared" si="2"/>
        <v>0.9114006537490611</v>
      </c>
      <c r="T61">
        <f t="shared" si="3"/>
        <v>-4.0290664233372575E-2</v>
      </c>
      <c r="U61">
        <f t="shared" si="4"/>
        <v>1</v>
      </c>
    </row>
    <row r="62" spans="1:21" x14ac:dyDescent="0.2">
      <c r="A62" s="7">
        <v>54</v>
      </c>
      <c r="B62" s="7">
        <v>1</v>
      </c>
      <c r="C62" s="7">
        <v>4</v>
      </c>
      <c r="D62" s="7">
        <v>124</v>
      </c>
      <c r="E62" s="7">
        <v>266</v>
      </c>
      <c r="F62" s="7">
        <v>0</v>
      </c>
      <c r="G62" s="7">
        <v>2</v>
      </c>
      <c r="H62" s="7">
        <v>109</v>
      </c>
      <c r="I62" s="7">
        <v>1</v>
      </c>
      <c r="J62" s="7">
        <v>2.2000000000000002</v>
      </c>
      <c r="K62" s="7">
        <v>2</v>
      </c>
      <c r="L62" s="8">
        <v>1</v>
      </c>
      <c r="M62" s="8">
        <v>7</v>
      </c>
      <c r="N62" s="7">
        <v>1</v>
      </c>
      <c r="P62" s="1">
        <f t="shared" si="5"/>
        <v>-4.2934585709646784</v>
      </c>
      <c r="Q62">
        <f t="shared" si="0"/>
        <v>1.3657607713435944E-2</v>
      </c>
      <c r="R62">
        <f t="shared" si="1"/>
        <v>0.98652640930279778</v>
      </c>
      <c r="S62">
        <f t="shared" si="2"/>
        <v>0.98652640930279778</v>
      </c>
      <c r="T62">
        <f t="shared" si="3"/>
        <v>-5.8912841969328781E-3</v>
      </c>
      <c r="U62">
        <f t="shared" si="4"/>
        <v>1</v>
      </c>
    </row>
    <row r="63" spans="1:21" x14ac:dyDescent="0.2">
      <c r="A63" s="7">
        <v>50</v>
      </c>
      <c r="B63" s="7">
        <v>1</v>
      </c>
      <c r="C63" s="7">
        <v>3</v>
      </c>
      <c r="D63" s="7">
        <v>140</v>
      </c>
      <c r="E63" s="7">
        <v>233</v>
      </c>
      <c r="F63" s="7">
        <v>0</v>
      </c>
      <c r="G63" s="7">
        <v>0</v>
      </c>
      <c r="H63" s="7">
        <v>163</v>
      </c>
      <c r="I63" s="7">
        <v>0</v>
      </c>
      <c r="J63" s="7">
        <v>0.6</v>
      </c>
      <c r="K63" s="7">
        <v>2</v>
      </c>
      <c r="L63" s="8">
        <v>1</v>
      </c>
      <c r="M63" s="8">
        <v>7</v>
      </c>
      <c r="N63" s="7">
        <v>1</v>
      </c>
      <c r="P63" s="1">
        <f t="shared" si="5"/>
        <v>-0.93827512488997922</v>
      </c>
      <c r="Q63">
        <f t="shared" si="0"/>
        <v>0.39130220102008728</v>
      </c>
      <c r="R63">
        <f t="shared" si="1"/>
        <v>0.71875110904504513</v>
      </c>
      <c r="S63">
        <f t="shared" si="2"/>
        <v>0.71875110904504513</v>
      </c>
      <c r="T63">
        <f t="shared" si="3"/>
        <v>-0.14342147217810902</v>
      </c>
      <c r="U63">
        <f t="shared" si="4"/>
        <v>1</v>
      </c>
    </row>
    <row r="64" spans="1:21" x14ac:dyDescent="0.2">
      <c r="A64" s="7">
        <v>41</v>
      </c>
      <c r="B64" s="7">
        <v>1</v>
      </c>
      <c r="C64" s="7">
        <v>4</v>
      </c>
      <c r="D64" s="7">
        <v>110</v>
      </c>
      <c r="E64" s="7">
        <v>172</v>
      </c>
      <c r="F64" s="7">
        <v>0</v>
      </c>
      <c r="G64" s="7">
        <v>2</v>
      </c>
      <c r="H64" s="7">
        <v>158</v>
      </c>
      <c r="I64" s="7">
        <v>0</v>
      </c>
      <c r="J64" s="7">
        <v>0</v>
      </c>
      <c r="K64" s="7">
        <v>1</v>
      </c>
      <c r="L64" s="8">
        <v>0</v>
      </c>
      <c r="M64" s="8">
        <v>7</v>
      </c>
      <c r="N64" s="7">
        <v>1</v>
      </c>
      <c r="P64" s="1">
        <f t="shared" si="5"/>
        <v>0.74444419709446219</v>
      </c>
      <c r="Q64">
        <f t="shared" si="0"/>
        <v>2.1052709940081971</v>
      </c>
      <c r="R64">
        <f t="shared" si="1"/>
        <v>0.3220330856564721</v>
      </c>
      <c r="S64">
        <f t="shared" si="2"/>
        <v>0.3220330856564721</v>
      </c>
      <c r="T64">
        <f t="shared" si="3"/>
        <v>-0.4920995066275235</v>
      </c>
      <c r="U64">
        <f t="shared" si="4"/>
        <v>0</v>
      </c>
    </row>
    <row r="65" spans="1:21" x14ac:dyDescent="0.2">
      <c r="A65" s="7">
        <v>54</v>
      </c>
      <c r="B65" s="7">
        <v>1</v>
      </c>
      <c r="C65" s="7">
        <v>3</v>
      </c>
      <c r="D65" s="7">
        <v>125</v>
      </c>
      <c r="E65" s="7">
        <v>273</v>
      </c>
      <c r="F65" s="7">
        <v>0</v>
      </c>
      <c r="G65" s="7">
        <v>2</v>
      </c>
      <c r="H65" s="7">
        <v>152</v>
      </c>
      <c r="I65" s="7">
        <v>0</v>
      </c>
      <c r="J65" s="7">
        <v>0.5</v>
      </c>
      <c r="K65" s="7">
        <v>3</v>
      </c>
      <c r="L65" s="8">
        <v>1</v>
      </c>
      <c r="M65" s="8">
        <v>3</v>
      </c>
      <c r="N65" s="7">
        <v>0</v>
      </c>
      <c r="P65" s="1">
        <f t="shared" si="5"/>
        <v>-0.79541606656558539</v>
      </c>
      <c r="Q65">
        <f t="shared" si="0"/>
        <v>0.45139338615060176</v>
      </c>
      <c r="R65">
        <f t="shared" si="1"/>
        <v>0.68899308040269414</v>
      </c>
      <c r="S65">
        <f t="shared" si="2"/>
        <v>0.31100691959730586</v>
      </c>
      <c r="T65">
        <f t="shared" si="3"/>
        <v>-0.50722994824166423</v>
      </c>
      <c r="U65">
        <f t="shared" si="4"/>
        <v>0</v>
      </c>
    </row>
    <row r="66" spans="1:21" x14ac:dyDescent="0.2">
      <c r="A66" s="7">
        <v>51</v>
      </c>
      <c r="B66" s="7">
        <v>1</v>
      </c>
      <c r="C66" s="7">
        <v>1</v>
      </c>
      <c r="D66" s="7">
        <v>125</v>
      </c>
      <c r="E66" s="7">
        <v>213</v>
      </c>
      <c r="F66" s="7">
        <v>0</v>
      </c>
      <c r="G66" s="7">
        <v>2</v>
      </c>
      <c r="H66" s="7">
        <v>125</v>
      </c>
      <c r="I66" s="7">
        <v>1</v>
      </c>
      <c r="J66" s="7">
        <v>1.4</v>
      </c>
      <c r="K66" s="7">
        <v>1</v>
      </c>
      <c r="L66" s="8">
        <v>1</v>
      </c>
      <c r="M66" s="8">
        <v>3</v>
      </c>
      <c r="N66" s="7">
        <v>0</v>
      </c>
      <c r="P66" s="1">
        <f t="shared" si="5"/>
        <v>8.4228722512458276E-2</v>
      </c>
      <c r="Q66">
        <f t="shared" si="0"/>
        <v>1.0878776874733118</v>
      </c>
      <c r="R66">
        <f t="shared" si="1"/>
        <v>0.47895525968773134</v>
      </c>
      <c r="S66">
        <f t="shared" si="2"/>
        <v>0.52104474031226866</v>
      </c>
      <c r="T66">
        <f t="shared" si="3"/>
        <v>-0.28312498373214667</v>
      </c>
      <c r="U66">
        <f t="shared" si="4"/>
        <v>1</v>
      </c>
    </row>
    <row r="67" spans="1:21" x14ac:dyDescent="0.2">
      <c r="A67" s="7">
        <v>51</v>
      </c>
      <c r="B67" s="7">
        <v>0</v>
      </c>
      <c r="C67" s="7">
        <v>4</v>
      </c>
      <c r="D67" s="7">
        <v>130</v>
      </c>
      <c r="E67" s="7">
        <v>305</v>
      </c>
      <c r="F67" s="7">
        <v>0</v>
      </c>
      <c r="G67" s="7">
        <v>0</v>
      </c>
      <c r="H67" s="7">
        <v>142</v>
      </c>
      <c r="I67" s="7">
        <v>1</v>
      </c>
      <c r="J67" s="7">
        <v>1.2</v>
      </c>
      <c r="K67" s="7">
        <v>2</v>
      </c>
      <c r="L67" s="8">
        <v>0</v>
      </c>
      <c r="M67" s="8">
        <v>7</v>
      </c>
      <c r="N67" s="7">
        <v>1</v>
      </c>
      <c r="P67" s="1">
        <f t="shared" si="5"/>
        <v>-0.6750256627466209</v>
      </c>
      <c r="Q67">
        <f t="shared" si="0"/>
        <v>0.50914335442299452</v>
      </c>
      <c r="R67">
        <f t="shared" si="1"/>
        <v>0.66262757415934137</v>
      </c>
      <c r="S67">
        <f t="shared" si="2"/>
        <v>0.66262757415934137</v>
      </c>
      <c r="T67">
        <f t="shared" si="3"/>
        <v>-0.17873049562569288</v>
      </c>
      <c r="U67">
        <f t="shared" si="4"/>
        <v>1</v>
      </c>
    </row>
    <row r="68" spans="1:21" x14ac:dyDescent="0.2">
      <c r="A68" s="7">
        <v>46</v>
      </c>
      <c r="B68" s="7">
        <v>0</v>
      </c>
      <c r="C68" s="7">
        <v>3</v>
      </c>
      <c r="D68" s="7">
        <v>142</v>
      </c>
      <c r="E68" s="7">
        <v>177</v>
      </c>
      <c r="F68" s="7">
        <v>0</v>
      </c>
      <c r="G68" s="7">
        <v>2</v>
      </c>
      <c r="H68" s="7">
        <v>160</v>
      </c>
      <c r="I68" s="7">
        <v>1</v>
      </c>
      <c r="J68" s="7">
        <v>1.4</v>
      </c>
      <c r="K68" s="7">
        <v>3</v>
      </c>
      <c r="L68" s="8">
        <v>0</v>
      </c>
      <c r="M68" s="8">
        <v>3</v>
      </c>
      <c r="N68" s="7">
        <v>0</v>
      </c>
      <c r="P68" s="1">
        <f t="shared" si="5"/>
        <v>0.70205953754971695</v>
      </c>
      <c r="Q68">
        <f t="shared" si="0"/>
        <v>2.0179043805831802</v>
      </c>
      <c r="R68">
        <f t="shared" si="1"/>
        <v>0.33135576012078949</v>
      </c>
      <c r="S68">
        <f t="shared" si="2"/>
        <v>0.66864423987921051</v>
      </c>
      <c r="T68">
        <f t="shared" si="3"/>
        <v>-0.1748048923264558</v>
      </c>
      <c r="U68">
        <f t="shared" si="4"/>
        <v>1</v>
      </c>
    </row>
    <row r="69" spans="1:21" x14ac:dyDescent="0.2">
      <c r="A69" s="7">
        <v>58</v>
      </c>
      <c r="B69" s="7">
        <v>1</v>
      </c>
      <c r="C69" s="7">
        <v>4</v>
      </c>
      <c r="D69" s="7">
        <v>128</v>
      </c>
      <c r="E69" s="7">
        <v>216</v>
      </c>
      <c r="F69" s="7">
        <v>0</v>
      </c>
      <c r="G69" s="7">
        <v>2</v>
      </c>
      <c r="H69" s="7">
        <v>131</v>
      </c>
      <c r="I69" s="7">
        <v>1</v>
      </c>
      <c r="J69" s="7">
        <v>2.2000000000000002</v>
      </c>
      <c r="K69" s="7">
        <v>2</v>
      </c>
      <c r="L69" s="8">
        <v>3</v>
      </c>
      <c r="M69" s="8">
        <v>7</v>
      </c>
      <c r="N69" s="7">
        <v>1</v>
      </c>
      <c r="P69" s="1">
        <f t="shared" si="5"/>
        <v>-6.0645592848381904</v>
      </c>
      <c r="Q69">
        <f t="shared" si="0"/>
        <v>2.3237819148117967E-3</v>
      </c>
      <c r="R69">
        <f t="shared" si="1"/>
        <v>0.99768160552833285</v>
      </c>
      <c r="S69">
        <f t="shared" si="2"/>
        <v>0.99768160552833285</v>
      </c>
      <c r="T69">
        <f t="shared" si="3"/>
        <v>-1.0080348892130822E-3</v>
      </c>
      <c r="U69">
        <f t="shared" si="4"/>
        <v>1</v>
      </c>
    </row>
    <row r="70" spans="1:21" x14ac:dyDescent="0.2">
      <c r="A70" s="7">
        <v>54</v>
      </c>
      <c r="B70" s="7">
        <v>0</v>
      </c>
      <c r="C70" s="7">
        <v>3</v>
      </c>
      <c r="D70" s="7">
        <v>135</v>
      </c>
      <c r="E70" s="7">
        <v>304</v>
      </c>
      <c r="F70" s="7">
        <v>1</v>
      </c>
      <c r="G70" s="7">
        <v>0</v>
      </c>
      <c r="H70" s="7">
        <v>170</v>
      </c>
      <c r="I70" s="7">
        <v>0</v>
      </c>
      <c r="J70" s="7">
        <v>0</v>
      </c>
      <c r="K70" s="7">
        <v>1</v>
      </c>
      <c r="L70" s="8">
        <v>0</v>
      </c>
      <c r="M70" s="8">
        <v>3</v>
      </c>
      <c r="N70" s="7">
        <v>0</v>
      </c>
      <c r="P70" s="1">
        <f t="shared" si="5"/>
        <v>4.3110574193579971</v>
      </c>
      <c r="Q70">
        <f t="shared" si="0"/>
        <v>74.519245386326645</v>
      </c>
      <c r="R70">
        <f t="shared" si="1"/>
        <v>1.3241657737499822E-2</v>
      </c>
      <c r="S70">
        <f t="shared" si="2"/>
        <v>0.98675834226250014</v>
      </c>
      <c r="T70">
        <f t="shared" si="3"/>
        <v>-5.7891933000624009E-3</v>
      </c>
      <c r="U70">
        <f t="shared" si="4"/>
        <v>1</v>
      </c>
    </row>
    <row r="71" spans="1:21" x14ac:dyDescent="0.2">
      <c r="A71" s="7">
        <v>54</v>
      </c>
      <c r="B71" s="7">
        <v>1</v>
      </c>
      <c r="C71" s="7">
        <v>4</v>
      </c>
      <c r="D71" s="7">
        <v>120</v>
      </c>
      <c r="E71" s="7">
        <v>188</v>
      </c>
      <c r="F71" s="7">
        <v>0</v>
      </c>
      <c r="G71" s="7">
        <v>0</v>
      </c>
      <c r="H71" s="7">
        <v>113</v>
      </c>
      <c r="I71" s="7">
        <v>0</v>
      </c>
      <c r="J71" s="7">
        <v>1.4</v>
      </c>
      <c r="K71" s="7">
        <v>2</v>
      </c>
      <c r="L71" s="8">
        <v>1</v>
      </c>
      <c r="M71" s="8">
        <v>7</v>
      </c>
      <c r="N71" s="7">
        <v>1</v>
      </c>
      <c r="P71" s="1">
        <f t="shared" si="5"/>
        <v>-2.0106754487589571</v>
      </c>
      <c r="Q71">
        <f t="shared" si="0"/>
        <v>0.13389820274280037</v>
      </c>
      <c r="R71">
        <f t="shared" si="1"/>
        <v>0.88191338303657918</v>
      </c>
      <c r="S71">
        <f t="shared" si="2"/>
        <v>0.88191338303657918</v>
      </c>
      <c r="T71">
        <f t="shared" si="3"/>
        <v>-5.4574066927680326E-2</v>
      </c>
      <c r="U71">
        <f t="shared" si="4"/>
        <v>1</v>
      </c>
    </row>
    <row r="72" spans="1:21" x14ac:dyDescent="0.2">
      <c r="A72" s="7">
        <v>60</v>
      </c>
      <c r="B72" s="7">
        <v>1</v>
      </c>
      <c r="C72" s="7">
        <v>4</v>
      </c>
      <c r="D72" s="7">
        <v>145</v>
      </c>
      <c r="E72" s="7">
        <v>282</v>
      </c>
      <c r="F72" s="7">
        <v>0</v>
      </c>
      <c r="G72" s="7">
        <v>2</v>
      </c>
      <c r="H72" s="7">
        <v>142</v>
      </c>
      <c r="I72" s="7">
        <v>1</v>
      </c>
      <c r="J72" s="7">
        <v>2.8</v>
      </c>
      <c r="K72" s="7">
        <v>2</v>
      </c>
      <c r="L72" s="8">
        <v>2</v>
      </c>
      <c r="M72" s="8">
        <v>7</v>
      </c>
      <c r="N72" s="7">
        <v>1</v>
      </c>
      <c r="P72" s="1">
        <f t="shared" si="5"/>
        <v>-5.4888316212807959</v>
      </c>
      <c r="Q72">
        <f t="shared" ref="Q72:Q135" si="6">EXP(P72)</f>
        <v>4.1326698781207101E-3</v>
      </c>
      <c r="R72">
        <f t="shared" ref="R72:R135" si="7">1/(1+Q72)</f>
        <v>0.99588433879098626</v>
      </c>
      <c r="S72">
        <f t="shared" ref="S72:S135" si="8">IF(N72=1,R72,1-R72)</f>
        <v>0.99588433879098626</v>
      </c>
      <c r="T72">
        <f t="shared" ref="T72:T135" si="9">LOG(S72)</f>
        <v>-1.7910972606662258E-3</v>
      </c>
      <c r="U72">
        <f t="shared" ref="U72:U135" si="10">IF(S72&gt;0.5,1,0)</f>
        <v>1</v>
      </c>
    </row>
    <row r="73" spans="1:21" x14ac:dyDescent="0.2">
      <c r="A73" s="7">
        <v>60</v>
      </c>
      <c r="B73" s="7">
        <v>1</v>
      </c>
      <c r="C73" s="7">
        <v>3</v>
      </c>
      <c r="D73" s="7">
        <v>140</v>
      </c>
      <c r="E73" s="7">
        <v>185</v>
      </c>
      <c r="F73" s="7">
        <v>0</v>
      </c>
      <c r="G73" s="7">
        <v>2</v>
      </c>
      <c r="H73" s="7">
        <v>155</v>
      </c>
      <c r="I73" s="7">
        <v>0</v>
      </c>
      <c r="J73" s="7">
        <v>3</v>
      </c>
      <c r="K73" s="7">
        <v>2</v>
      </c>
      <c r="L73" s="8">
        <v>0</v>
      </c>
      <c r="M73" s="8">
        <v>3</v>
      </c>
      <c r="N73" s="7">
        <v>1</v>
      </c>
      <c r="P73" s="1">
        <f t="shared" ref="P73:P136" si="11">$A$2+SUMPRODUCT($B$2:$N$2,A73:M73)</f>
        <v>0.6316104179608848</v>
      </c>
      <c r="Q73">
        <f t="shared" si="6"/>
        <v>1.880636753113079</v>
      </c>
      <c r="R73">
        <f t="shared" si="7"/>
        <v>0.34714547015319053</v>
      </c>
      <c r="S73">
        <f t="shared" si="8"/>
        <v>0.34714547015319053</v>
      </c>
      <c r="T73">
        <f t="shared" si="9"/>
        <v>-0.45948849741105335</v>
      </c>
      <c r="U73">
        <f t="shared" si="10"/>
        <v>0</v>
      </c>
    </row>
    <row r="74" spans="1:21" x14ac:dyDescent="0.2">
      <c r="A74" s="7">
        <v>54</v>
      </c>
      <c r="B74" s="7">
        <v>1</v>
      </c>
      <c r="C74" s="7">
        <v>3</v>
      </c>
      <c r="D74" s="7">
        <v>150</v>
      </c>
      <c r="E74" s="7">
        <v>232</v>
      </c>
      <c r="F74" s="7">
        <v>0</v>
      </c>
      <c r="G74" s="7">
        <v>2</v>
      </c>
      <c r="H74" s="7">
        <v>165</v>
      </c>
      <c r="I74" s="7">
        <v>0</v>
      </c>
      <c r="J74" s="7">
        <v>1.6</v>
      </c>
      <c r="K74" s="7">
        <v>1</v>
      </c>
      <c r="L74" s="8">
        <v>0</v>
      </c>
      <c r="M74" s="8">
        <v>7</v>
      </c>
      <c r="N74" s="7">
        <v>0</v>
      </c>
      <c r="P74" s="1">
        <f t="shared" si="11"/>
        <v>2.8580577675621832E-2</v>
      </c>
      <c r="Q74">
        <f t="shared" si="6"/>
        <v>1.0289929213519444</v>
      </c>
      <c r="R74">
        <f t="shared" si="7"/>
        <v>0.4928553419169579</v>
      </c>
      <c r="S74">
        <f t="shared" si="8"/>
        <v>0.5071446580830421</v>
      </c>
      <c r="T74">
        <f t="shared" si="9"/>
        <v>-0.29486814471719913</v>
      </c>
      <c r="U74">
        <f t="shared" si="10"/>
        <v>1</v>
      </c>
    </row>
    <row r="75" spans="1:21" x14ac:dyDescent="0.2">
      <c r="A75" s="7">
        <v>59</v>
      </c>
      <c r="B75" s="7">
        <v>1</v>
      </c>
      <c r="C75" s="7">
        <v>4</v>
      </c>
      <c r="D75" s="7">
        <v>170</v>
      </c>
      <c r="E75" s="7">
        <v>326</v>
      </c>
      <c r="F75" s="7">
        <v>0</v>
      </c>
      <c r="G75" s="7">
        <v>2</v>
      </c>
      <c r="H75" s="7">
        <v>140</v>
      </c>
      <c r="I75" s="7">
        <v>1</v>
      </c>
      <c r="J75" s="7">
        <v>3.4</v>
      </c>
      <c r="K75" s="7">
        <v>3</v>
      </c>
      <c r="L75" s="8">
        <v>0</v>
      </c>
      <c r="M75" s="8">
        <v>7</v>
      </c>
      <c r="N75" s="7">
        <v>1</v>
      </c>
      <c r="P75" s="1">
        <f t="shared" si="11"/>
        <v>-4.6739535499415856</v>
      </c>
      <c r="Q75">
        <f t="shared" si="6"/>
        <v>9.3352889418291361E-3</v>
      </c>
      <c r="R75">
        <f t="shared" si="7"/>
        <v>0.99075105265405294</v>
      </c>
      <c r="S75">
        <f t="shared" si="8"/>
        <v>0.99075105265405294</v>
      </c>
      <c r="T75">
        <f t="shared" si="9"/>
        <v>-4.0354575639431414E-3</v>
      </c>
      <c r="U75">
        <f t="shared" si="10"/>
        <v>1</v>
      </c>
    </row>
    <row r="76" spans="1:21" x14ac:dyDescent="0.2">
      <c r="A76" s="7">
        <v>46</v>
      </c>
      <c r="B76" s="7">
        <v>1</v>
      </c>
      <c r="C76" s="7">
        <v>3</v>
      </c>
      <c r="D76" s="7">
        <v>150</v>
      </c>
      <c r="E76" s="7">
        <v>231</v>
      </c>
      <c r="F76" s="7">
        <v>0</v>
      </c>
      <c r="G76" s="7">
        <v>0</v>
      </c>
      <c r="H76" s="7">
        <v>147</v>
      </c>
      <c r="I76" s="7">
        <v>0</v>
      </c>
      <c r="J76" s="7">
        <v>3.6</v>
      </c>
      <c r="K76" s="7">
        <v>2</v>
      </c>
      <c r="L76" s="8">
        <v>0</v>
      </c>
      <c r="M76" s="8">
        <v>3</v>
      </c>
      <c r="N76" s="7">
        <v>1</v>
      </c>
      <c r="P76" s="1">
        <f t="shared" si="11"/>
        <v>0.12833358269993678</v>
      </c>
      <c r="Q76">
        <f t="shared" si="6"/>
        <v>1.1369322003596949</v>
      </c>
      <c r="R76">
        <f t="shared" si="7"/>
        <v>0.46796056507159045</v>
      </c>
      <c r="S76">
        <f t="shared" si="8"/>
        <v>0.46796056507159045</v>
      </c>
      <c r="T76">
        <f t="shared" si="9"/>
        <v>-0.32979074327929464</v>
      </c>
      <c r="U76">
        <f t="shared" si="10"/>
        <v>0</v>
      </c>
    </row>
    <row r="77" spans="1:21" x14ac:dyDescent="0.2">
      <c r="A77" s="7">
        <v>65</v>
      </c>
      <c r="B77" s="7">
        <v>0</v>
      </c>
      <c r="C77" s="7">
        <v>3</v>
      </c>
      <c r="D77" s="7">
        <v>155</v>
      </c>
      <c r="E77" s="7">
        <v>269</v>
      </c>
      <c r="F77" s="7">
        <v>0</v>
      </c>
      <c r="G77" s="7">
        <v>0</v>
      </c>
      <c r="H77" s="7">
        <v>148</v>
      </c>
      <c r="I77" s="7">
        <v>0</v>
      </c>
      <c r="J77" s="7">
        <v>0.8</v>
      </c>
      <c r="K77" s="7">
        <v>1</v>
      </c>
      <c r="L77" s="8">
        <v>0</v>
      </c>
      <c r="M77" s="8">
        <v>3</v>
      </c>
      <c r="N77" s="7">
        <v>0</v>
      </c>
      <c r="P77" s="1">
        <f t="shared" si="11"/>
        <v>2.785201192264358</v>
      </c>
      <c r="Q77">
        <f t="shared" si="6"/>
        <v>16.203077482696223</v>
      </c>
      <c r="R77">
        <f t="shared" si="7"/>
        <v>5.8129134220656367E-2</v>
      </c>
      <c r="S77">
        <f t="shared" si="8"/>
        <v>0.94187086577934365</v>
      </c>
      <c r="T77">
        <f t="shared" si="9"/>
        <v>-2.6008636616710101E-2</v>
      </c>
      <c r="U77">
        <f t="shared" si="10"/>
        <v>1</v>
      </c>
    </row>
    <row r="78" spans="1:21" x14ac:dyDescent="0.2">
      <c r="A78" s="7">
        <v>67</v>
      </c>
      <c r="B78" s="7">
        <v>1</v>
      </c>
      <c r="C78" s="7">
        <v>4</v>
      </c>
      <c r="D78" s="7">
        <v>125</v>
      </c>
      <c r="E78" s="7">
        <v>254</v>
      </c>
      <c r="F78" s="7">
        <v>1</v>
      </c>
      <c r="G78" s="7">
        <v>0</v>
      </c>
      <c r="H78" s="7">
        <v>163</v>
      </c>
      <c r="I78" s="7">
        <v>0</v>
      </c>
      <c r="J78" s="7">
        <v>0.2</v>
      </c>
      <c r="K78" s="7">
        <v>2</v>
      </c>
      <c r="L78" s="8">
        <v>2</v>
      </c>
      <c r="M78" s="8">
        <v>7</v>
      </c>
      <c r="N78" s="7">
        <v>1</v>
      </c>
      <c r="P78" s="1">
        <f t="shared" si="11"/>
        <v>-1.4710759216182696</v>
      </c>
      <c r="Q78">
        <f t="shared" si="6"/>
        <v>0.22967823642061799</v>
      </c>
      <c r="R78">
        <f t="shared" si="7"/>
        <v>0.81322086573706309</v>
      </c>
      <c r="S78">
        <f t="shared" si="8"/>
        <v>0.81322086573706309</v>
      </c>
      <c r="T78">
        <f t="shared" si="9"/>
        <v>-8.9791486701226109E-2</v>
      </c>
      <c r="U78">
        <f t="shared" si="10"/>
        <v>1</v>
      </c>
    </row>
    <row r="79" spans="1:21" x14ac:dyDescent="0.2">
      <c r="A79" s="7">
        <v>62</v>
      </c>
      <c r="B79" s="7">
        <v>1</v>
      </c>
      <c r="C79" s="7">
        <v>4</v>
      </c>
      <c r="D79" s="7">
        <v>120</v>
      </c>
      <c r="E79" s="7">
        <v>267</v>
      </c>
      <c r="F79" s="7">
        <v>0</v>
      </c>
      <c r="G79" s="7">
        <v>0</v>
      </c>
      <c r="H79" s="7">
        <v>99</v>
      </c>
      <c r="I79" s="7">
        <v>1</v>
      </c>
      <c r="J79" s="7">
        <v>1.8</v>
      </c>
      <c r="K79" s="7">
        <v>2</v>
      </c>
      <c r="L79" s="8">
        <v>2</v>
      </c>
      <c r="M79" s="8">
        <v>7</v>
      </c>
      <c r="N79" s="7">
        <v>1</v>
      </c>
      <c r="P79" s="1">
        <f t="shared" si="11"/>
        <v>-4.9584834252033074</v>
      </c>
      <c r="Q79">
        <f t="shared" si="6"/>
        <v>7.0235715311297835E-3</v>
      </c>
      <c r="R79">
        <f t="shared" si="7"/>
        <v>0.99302541496575814</v>
      </c>
      <c r="S79">
        <f t="shared" si="8"/>
        <v>0.99302541496575814</v>
      </c>
      <c r="T79">
        <f t="shared" si="9"/>
        <v>-3.0396362597645069E-3</v>
      </c>
      <c r="U79">
        <f t="shared" si="10"/>
        <v>1</v>
      </c>
    </row>
    <row r="80" spans="1:21" x14ac:dyDescent="0.2">
      <c r="A80" s="7">
        <v>65</v>
      </c>
      <c r="B80" s="7">
        <v>1</v>
      </c>
      <c r="C80" s="7">
        <v>4</v>
      </c>
      <c r="D80" s="7">
        <v>110</v>
      </c>
      <c r="E80" s="7">
        <v>248</v>
      </c>
      <c r="F80" s="7">
        <v>0</v>
      </c>
      <c r="G80" s="7">
        <v>2</v>
      </c>
      <c r="H80" s="7">
        <v>158</v>
      </c>
      <c r="I80" s="7">
        <v>0</v>
      </c>
      <c r="J80" s="7">
        <v>0.6</v>
      </c>
      <c r="K80" s="7">
        <v>1</v>
      </c>
      <c r="L80" s="8">
        <v>2</v>
      </c>
      <c r="M80" s="8">
        <v>6</v>
      </c>
      <c r="N80" s="7">
        <v>1</v>
      </c>
      <c r="P80" s="1">
        <f t="shared" si="11"/>
        <v>-1.6095229565789575</v>
      </c>
      <c r="Q80">
        <f t="shared" si="6"/>
        <v>0.19998299189425872</v>
      </c>
      <c r="R80">
        <f t="shared" si="7"/>
        <v>0.8333451446852832</v>
      </c>
      <c r="S80">
        <f t="shared" si="8"/>
        <v>0.8333451446852832</v>
      </c>
      <c r="T80">
        <f t="shared" si="9"/>
        <v>-7.917509056527669E-2</v>
      </c>
      <c r="U80">
        <f t="shared" si="10"/>
        <v>1</v>
      </c>
    </row>
    <row r="81" spans="1:21" x14ac:dyDescent="0.2">
      <c r="A81" s="7">
        <v>44</v>
      </c>
      <c r="B81" s="7">
        <v>1</v>
      </c>
      <c r="C81" s="7">
        <v>4</v>
      </c>
      <c r="D81" s="7">
        <v>110</v>
      </c>
      <c r="E81" s="7">
        <v>197</v>
      </c>
      <c r="F81" s="7">
        <v>0</v>
      </c>
      <c r="G81" s="7">
        <v>2</v>
      </c>
      <c r="H81" s="7">
        <v>177</v>
      </c>
      <c r="I81" s="7">
        <v>0</v>
      </c>
      <c r="J81" s="7">
        <v>0</v>
      </c>
      <c r="K81" s="7">
        <v>1</v>
      </c>
      <c r="L81" s="8">
        <v>1</v>
      </c>
      <c r="M81" s="8">
        <v>3</v>
      </c>
      <c r="N81" s="7">
        <v>1</v>
      </c>
      <c r="P81" s="1">
        <f t="shared" si="11"/>
        <v>1.0198498175884225</v>
      </c>
      <c r="Q81">
        <f t="shared" si="6"/>
        <v>2.7727783101596728</v>
      </c>
      <c r="R81">
        <f t="shared" si="7"/>
        <v>0.26505665527897865</v>
      </c>
      <c r="S81">
        <f t="shared" si="8"/>
        <v>0.26505665527897865</v>
      </c>
      <c r="T81">
        <f t="shared" si="9"/>
        <v>-0.57666128664733063</v>
      </c>
      <c r="U81">
        <f t="shared" si="10"/>
        <v>0</v>
      </c>
    </row>
    <row r="82" spans="1:21" x14ac:dyDescent="0.2">
      <c r="A82" s="7">
        <v>65</v>
      </c>
      <c r="B82" s="7">
        <v>0</v>
      </c>
      <c r="C82" s="7">
        <v>3</v>
      </c>
      <c r="D82" s="7">
        <v>160</v>
      </c>
      <c r="E82" s="7">
        <v>360</v>
      </c>
      <c r="F82" s="7">
        <v>0</v>
      </c>
      <c r="G82" s="7">
        <v>2</v>
      </c>
      <c r="H82" s="7">
        <v>151</v>
      </c>
      <c r="I82" s="7">
        <v>0</v>
      </c>
      <c r="J82" s="7">
        <v>0.8</v>
      </c>
      <c r="K82" s="7">
        <v>1</v>
      </c>
      <c r="L82" s="8">
        <v>0</v>
      </c>
      <c r="M82" s="8">
        <v>3</v>
      </c>
      <c r="N82" s="7">
        <v>0</v>
      </c>
      <c r="P82" s="1">
        <f t="shared" si="11"/>
        <v>1.804640753532766</v>
      </c>
      <c r="Q82">
        <f t="shared" si="6"/>
        <v>6.0777876325441476</v>
      </c>
      <c r="R82">
        <f t="shared" si="7"/>
        <v>0.14128708742290205</v>
      </c>
      <c r="S82">
        <f t="shared" si="8"/>
        <v>0.85871291257709792</v>
      </c>
      <c r="T82">
        <f t="shared" si="9"/>
        <v>-6.6152006509899358E-2</v>
      </c>
      <c r="U82">
        <f t="shared" si="10"/>
        <v>1</v>
      </c>
    </row>
    <row r="83" spans="1:21" x14ac:dyDescent="0.2">
      <c r="A83" s="7">
        <v>60</v>
      </c>
      <c r="B83" s="7">
        <v>1</v>
      </c>
      <c r="C83" s="7">
        <v>4</v>
      </c>
      <c r="D83" s="7">
        <v>125</v>
      </c>
      <c r="E83" s="7">
        <v>258</v>
      </c>
      <c r="F83" s="7">
        <v>0</v>
      </c>
      <c r="G83" s="7">
        <v>2</v>
      </c>
      <c r="H83" s="7">
        <v>141</v>
      </c>
      <c r="I83" s="7">
        <v>1</v>
      </c>
      <c r="J83" s="7">
        <v>2.8</v>
      </c>
      <c r="K83" s="7">
        <v>2</v>
      </c>
      <c r="L83" s="8">
        <v>1</v>
      </c>
      <c r="M83" s="8">
        <v>7</v>
      </c>
      <c r="N83" s="7">
        <v>1</v>
      </c>
      <c r="P83" s="1">
        <f t="shared" si="11"/>
        <v>-3.7011649648128104</v>
      </c>
      <c r="Q83">
        <f t="shared" si="6"/>
        <v>2.4694741202120635E-2</v>
      </c>
      <c r="R83">
        <f t="shared" si="7"/>
        <v>0.97590039237134185</v>
      </c>
      <c r="S83">
        <f t="shared" si="8"/>
        <v>0.97590039237134185</v>
      </c>
      <c r="T83">
        <f t="shared" si="9"/>
        <v>-1.059450738564008E-2</v>
      </c>
      <c r="U83">
        <f t="shared" si="10"/>
        <v>1</v>
      </c>
    </row>
    <row r="84" spans="1:21" x14ac:dyDescent="0.2">
      <c r="A84" s="7">
        <v>51</v>
      </c>
      <c r="B84" s="7">
        <v>0</v>
      </c>
      <c r="C84" s="7">
        <v>3</v>
      </c>
      <c r="D84" s="7">
        <v>140</v>
      </c>
      <c r="E84" s="7">
        <v>308</v>
      </c>
      <c r="F84" s="7">
        <v>0</v>
      </c>
      <c r="G84" s="7">
        <v>2</v>
      </c>
      <c r="H84" s="7">
        <v>142</v>
      </c>
      <c r="I84" s="7">
        <v>0</v>
      </c>
      <c r="J84" s="7">
        <v>1.5</v>
      </c>
      <c r="K84" s="7">
        <v>1</v>
      </c>
      <c r="L84" s="8">
        <v>1</v>
      </c>
      <c r="M84" s="8">
        <v>3</v>
      </c>
      <c r="N84" s="7">
        <v>0</v>
      </c>
      <c r="P84" s="1">
        <f t="shared" si="11"/>
        <v>0.791348304644794</v>
      </c>
      <c r="Q84">
        <f t="shared" si="6"/>
        <v>2.2063692795973955</v>
      </c>
      <c r="R84">
        <f t="shared" si="7"/>
        <v>0.31187923560868325</v>
      </c>
      <c r="S84">
        <f t="shared" si="8"/>
        <v>0.68812076439131675</v>
      </c>
      <c r="T84">
        <f t="shared" si="9"/>
        <v>-0.16233533690072521</v>
      </c>
      <c r="U84">
        <f t="shared" si="10"/>
        <v>1</v>
      </c>
    </row>
    <row r="85" spans="1:21" x14ac:dyDescent="0.2">
      <c r="A85" s="7">
        <v>48</v>
      </c>
      <c r="B85" s="7">
        <v>1</v>
      </c>
      <c r="C85" s="7">
        <v>2</v>
      </c>
      <c r="D85" s="7">
        <v>130</v>
      </c>
      <c r="E85" s="7">
        <v>245</v>
      </c>
      <c r="F85" s="7">
        <v>0</v>
      </c>
      <c r="G85" s="7">
        <v>2</v>
      </c>
      <c r="H85" s="7">
        <v>180</v>
      </c>
      <c r="I85" s="7">
        <v>0</v>
      </c>
      <c r="J85" s="7">
        <v>0.2</v>
      </c>
      <c r="K85" s="7">
        <v>2</v>
      </c>
      <c r="L85" s="8">
        <v>0</v>
      </c>
      <c r="M85" s="8">
        <v>3</v>
      </c>
      <c r="N85" s="7">
        <v>0</v>
      </c>
      <c r="P85" s="1">
        <f t="shared" si="11"/>
        <v>2.2209992010370758</v>
      </c>
      <c r="Q85">
        <f t="shared" si="6"/>
        <v>9.216535438275459</v>
      </c>
      <c r="R85">
        <f t="shared" si="7"/>
        <v>9.7880539449173493E-2</v>
      </c>
      <c r="S85">
        <f t="shared" si="8"/>
        <v>0.90211946055082648</v>
      </c>
      <c r="T85">
        <f t="shared" si="9"/>
        <v>-4.4735948463847437E-2</v>
      </c>
      <c r="U85">
        <f t="shared" si="10"/>
        <v>1</v>
      </c>
    </row>
    <row r="86" spans="1:21" x14ac:dyDescent="0.2">
      <c r="A86" s="7">
        <v>58</v>
      </c>
      <c r="B86" s="7">
        <v>1</v>
      </c>
      <c r="C86" s="7">
        <v>4</v>
      </c>
      <c r="D86" s="7">
        <v>150</v>
      </c>
      <c r="E86" s="7">
        <v>270</v>
      </c>
      <c r="F86" s="7">
        <v>0</v>
      </c>
      <c r="G86" s="7">
        <v>2</v>
      </c>
      <c r="H86" s="7">
        <v>111</v>
      </c>
      <c r="I86" s="7">
        <v>1</v>
      </c>
      <c r="J86" s="7">
        <v>0.8</v>
      </c>
      <c r="K86" s="7">
        <v>1</v>
      </c>
      <c r="L86" s="8">
        <v>0</v>
      </c>
      <c r="M86" s="8">
        <v>7</v>
      </c>
      <c r="N86" s="7">
        <v>1</v>
      </c>
      <c r="P86" s="1">
        <f t="shared" si="11"/>
        <v>-2.6771779393938067</v>
      </c>
      <c r="Q86">
        <f t="shared" si="6"/>
        <v>6.8756916807033497E-2</v>
      </c>
      <c r="R86">
        <f t="shared" si="7"/>
        <v>0.93566645911172364</v>
      </c>
      <c r="S86">
        <f t="shared" si="8"/>
        <v>0.93566645911172364</v>
      </c>
      <c r="T86">
        <f t="shared" si="9"/>
        <v>-2.887893842292524E-2</v>
      </c>
      <c r="U86">
        <f t="shared" si="10"/>
        <v>1</v>
      </c>
    </row>
    <row r="87" spans="1:21" x14ac:dyDescent="0.2">
      <c r="A87" s="7">
        <v>45</v>
      </c>
      <c r="B87" s="7">
        <v>1</v>
      </c>
      <c r="C87" s="7">
        <v>4</v>
      </c>
      <c r="D87" s="7">
        <v>104</v>
      </c>
      <c r="E87" s="7">
        <v>208</v>
      </c>
      <c r="F87" s="7">
        <v>0</v>
      </c>
      <c r="G87" s="7">
        <v>2</v>
      </c>
      <c r="H87" s="7">
        <v>148</v>
      </c>
      <c r="I87" s="7">
        <v>1</v>
      </c>
      <c r="J87" s="7">
        <v>3</v>
      </c>
      <c r="K87" s="7">
        <v>2</v>
      </c>
      <c r="L87" s="8">
        <v>0</v>
      </c>
      <c r="M87" s="8">
        <v>3</v>
      </c>
      <c r="N87" s="7">
        <v>0</v>
      </c>
      <c r="P87" s="1">
        <f t="shared" si="11"/>
        <v>-0.64522666101178228</v>
      </c>
      <c r="Q87">
        <f t="shared" si="6"/>
        <v>0.5245436350402618</v>
      </c>
      <c r="R87">
        <f t="shared" si="7"/>
        <v>0.65593399691284726</v>
      </c>
      <c r="S87">
        <f t="shared" si="8"/>
        <v>0.34406600308715274</v>
      </c>
      <c r="T87">
        <f t="shared" si="9"/>
        <v>-0.46335823758270417</v>
      </c>
      <c r="U87">
        <f t="shared" si="10"/>
        <v>0</v>
      </c>
    </row>
    <row r="88" spans="1:21" x14ac:dyDescent="0.2">
      <c r="A88" s="7">
        <v>53</v>
      </c>
      <c r="B88" s="7">
        <v>0</v>
      </c>
      <c r="C88" s="7">
        <v>4</v>
      </c>
      <c r="D88" s="7">
        <v>130</v>
      </c>
      <c r="E88" s="7">
        <v>264</v>
      </c>
      <c r="F88" s="7">
        <v>0</v>
      </c>
      <c r="G88" s="7">
        <v>2</v>
      </c>
      <c r="H88" s="7">
        <v>143</v>
      </c>
      <c r="I88" s="7">
        <v>0</v>
      </c>
      <c r="J88" s="7">
        <v>0.4</v>
      </c>
      <c r="K88" s="7">
        <v>2</v>
      </c>
      <c r="L88" s="8">
        <v>0</v>
      </c>
      <c r="M88" s="8">
        <v>3</v>
      </c>
      <c r="N88" s="7">
        <v>0</v>
      </c>
      <c r="P88" s="1">
        <f t="shared" si="11"/>
        <v>1.5673639294776898</v>
      </c>
      <c r="Q88">
        <f t="shared" si="6"/>
        <v>4.793994215877083</v>
      </c>
      <c r="R88">
        <f t="shared" si="7"/>
        <v>0.17259250919853086</v>
      </c>
      <c r="S88">
        <f t="shared" si="8"/>
        <v>0.82740749080146914</v>
      </c>
      <c r="T88">
        <f t="shared" si="9"/>
        <v>-8.2280551607032099E-2</v>
      </c>
      <c r="U88">
        <f t="shared" si="10"/>
        <v>1</v>
      </c>
    </row>
    <row r="89" spans="1:21" x14ac:dyDescent="0.2">
      <c r="A89" s="7">
        <v>39</v>
      </c>
      <c r="B89" s="7">
        <v>1</v>
      </c>
      <c r="C89" s="7">
        <v>3</v>
      </c>
      <c r="D89" s="7">
        <v>140</v>
      </c>
      <c r="E89" s="7">
        <v>321</v>
      </c>
      <c r="F89" s="7">
        <v>0</v>
      </c>
      <c r="G89" s="7">
        <v>2</v>
      </c>
      <c r="H89" s="7">
        <v>182</v>
      </c>
      <c r="I89" s="7">
        <v>0</v>
      </c>
      <c r="J89" s="7">
        <v>0</v>
      </c>
      <c r="K89" s="7">
        <v>1</v>
      </c>
      <c r="L89" s="8">
        <v>0</v>
      </c>
      <c r="M89" s="8">
        <v>3</v>
      </c>
      <c r="N89" s="7">
        <v>0</v>
      </c>
      <c r="P89" s="1">
        <f t="shared" si="11"/>
        <v>1.548571542422974</v>
      </c>
      <c r="Q89">
        <f t="shared" si="6"/>
        <v>4.7047448518778765</v>
      </c>
      <c r="R89">
        <f t="shared" si="7"/>
        <v>0.17529267758063219</v>
      </c>
      <c r="S89">
        <f t="shared" si="8"/>
        <v>0.82470732241936784</v>
      </c>
      <c r="T89">
        <f t="shared" si="9"/>
        <v>-8.3700149401695206E-2</v>
      </c>
      <c r="U89">
        <f t="shared" si="10"/>
        <v>1</v>
      </c>
    </row>
    <row r="90" spans="1:21" x14ac:dyDescent="0.2">
      <c r="A90" s="7">
        <v>68</v>
      </c>
      <c r="B90" s="7">
        <v>1</v>
      </c>
      <c r="C90" s="7">
        <v>3</v>
      </c>
      <c r="D90" s="7">
        <v>180</v>
      </c>
      <c r="E90" s="7">
        <v>274</v>
      </c>
      <c r="F90" s="7">
        <v>1</v>
      </c>
      <c r="G90" s="7">
        <v>2</v>
      </c>
      <c r="H90" s="7">
        <v>150</v>
      </c>
      <c r="I90" s="7">
        <v>1</v>
      </c>
      <c r="J90" s="7">
        <v>1.6</v>
      </c>
      <c r="K90" s="7">
        <v>2</v>
      </c>
      <c r="L90" s="8">
        <v>0</v>
      </c>
      <c r="M90" s="8">
        <v>7</v>
      </c>
      <c r="N90" s="7">
        <v>1</v>
      </c>
      <c r="P90" s="1">
        <f t="shared" si="11"/>
        <v>-1.9301117296080763</v>
      </c>
      <c r="Q90">
        <f t="shared" si="6"/>
        <v>0.1451319820382396</v>
      </c>
      <c r="R90">
        <f t="shared" si="7"/>
        <v>0.8732617861393438</v>
      </c>
      <c r="S90">
        <f t="shared" si="8"/>
        <v>0.8732617861393438</v>
      </c>
      <c r="T90">
        <f t="shared" si="9"/>
        <v>-5.8855544114893535E-2</v>
      </c>
      <c r="U90">
        <f t="shared" si="10"/>
        <v>1</v>
      </c>
    </row>
    <row r="91" spans="1:21" x14ac:dyDescent="0.2">
      <c r="A91" s="7">
        <v>52</v>
      </c>
      <c r="B91" s="7">
        <v>1</v>
      </c>
      <c r="C91" s="7">
        <v>2</v>
      </c>
      <c r="D91" s="7">
        <v>120</v>
      </c>
      <c r="E91" s="7">
        <v>325</v>
      </c>
      <c r="F91" s="7">
        <v>0</v>
      </c>
      <c r="G91" s="7">
        <v>0</v>
      </c>
      <c r="H91" s="7">
        <v>172</v>
      </c>
      <c r="I91" s="7">
        <v>0</v>
      </c>
      <c r="J91" s="7">
        <v>0.2</v>
      </c>
      <c r="K91" s="7">
        <v>1</v>
      </c>
      <c r="L91" s="8">
        <v>0</v>
      </c>
      <c r="M91" s="8">
        <v>3</v>
      </c>
      <c r="N91" s="7">
        <v>0</v>
      </c>
      <c r="P91" s="1">
        <f t="shared" si="11"/>
        <v>2.9948219166220111</v>
      </c>
      <c r="Q91">
        <f t="shared" si="6"/>
        <v>19.98180114634355</v>
      </c>
      <c r="R91">
        <f t="shared" si="7"/>
        <v>4.766035065460849E-2</v>
      </c>
      <c r="S91">
        <f t="shared" si="8"/>
        <v>0.9523396493453915</v>
      </c>
      <c r="T91">
        <f t="shared" si="9"/>
        <v>-2.1208134042811782E-2</v>
      </c>
      <c r="U91">
        <f t="shared" si="10"/>
        <v>1</v>
      </c>
    </row>
    <row r="92" spans="1:21" x14ac:dyDescent="0.2">
      <c r="A92" s="7">
        <v>44</v>
      </c>
      <c r="B92" s="7">
        <v>1</v>
      </c>
      <c r="C92" s="7">
        <v>3</v>
      </c>
      <c r="D92" s="7">
        <v>140</v>
      </c>
      <c r="E92" s="7">
        <v>235</v>
      </c>
      <c r="F92" s="7">
        <v>0</v>
      </c>
      <c r="G92" s="7">
        <v>2</v>
      </c>
      <c r="H92" s="7">
        <v>180</v>
      </c>
      <c r="I92" s="7">
        <v>0</v>
      </c>
      <c r="J92" s="7">
        <v>0</v>
      </c>
      <c r="K92" s="7">
        <v>1</v>
      </c>
      <c r="L92" s="8">
        <v>0</v>
      </c>
      <c r="M92" s="8">
        <v>3</v>
      </c>
      <c r="N92" s="7">
        <v>0</v>
      </c>
      <c r="P92" s="1">
        <f t="shared" si="11"/>
        <v>2.0121242690439107</v>
      </c>
      <c r="Q92">
        <f t="shared" si="6"/>
        <v>7.4791882924355289</v>
      </c>
      <c r="R92">
        <f t="shared" si="7"/>
        <v>0.1179358171456249</v>
      </c>
      <c r="S92">
        <f t="shared" si="8"/>
        <v>0.88206418285437516</v>
      </c>
      <c r="T92">
        <f t="shared" si="9"/>
        <v>-5.4499812549204406E-2</v>
      </c>
      <c r="U92">
        <f t="shared" si="10"/>
        <v>1</v>
      </c>
    </row>
    <row r="93" spans="1:21" x14ac:dyDescent="0.2">
      <c r="A93" s="7">
        <v>47</v>
      </c>
      <c r="B93" s="7">
        <v>1</v>
      </c>
      <c r="C93" s="7">
        <v>3</v>
      </c>
      <c r="D93" s="7">
        <v>138</v>
      </c>
      <c r="E93" s="7">
        <v>257</v>
      </c>
      <c r="F93" s="7">
        <v>0</v>
      </c>
      <c r="G93" s="7">
        <v>2</v>
      </c>
      <c r="H93" s="7">
        <v>156</v>
      </c>
      <c r="I93" s="7">
        <v>0</v>
      </c>
      <c r="J93" s="7">
        <v>0</v>
      </c>
      <c r="K93" s="7">
        <v>1</v>
      </c>
      <c r="L93" s="8">
        <v>0</v>
      </c>
      <c r="M93" s="8">
        <v>3</v>
      </c>
      <c r="N93" s="7">
        <v>0</v>
      </c>
      <c r="P93" s="1">
        <f t="shared" si="11"/>
        <v>1.5017495584299869</v>
      </c>
      <c r="Q93">
        <f t="shared" si="6"/>
        <v>4.4895369103571632</v>
      </c>
      <c r="R93">
        <f t="shared" si="7"/>
        <v>0.182164728342256</v>
      </c>
      <c r="S93">
        <f t="shared" si="8"/>
        <v>0.81783527165774395</v>
      </c>
      <c r="T93">
        <f t="shared" si="9"/>
        <v>-8.7334163094476946E-2</v>
      </c>
      <c r="U93">
        <f t="shared" si="10"/>
        <v>1</v>
      </c>
    </row>
    <row r="94" spans="1:21" x14ac:dyDescent="0.2">
      <c r="A94" s="7">
        <v>53</v>
      </c>
      <c r="B94" s="7">
        <v>0</v>
      </c>
      <c r="C94" s="7">
        <v>3</v>
      </c>
      <c r="D94" s="7">
        <v>128</v>
      </c>
      <c r="E94" s="7">
        <v>216</v>
      </c>
      <c r="F94" s="7">
        <v>0</v>
      </c>
      <c r="G94" s="7">
        <v>2</v>
      </c>
      <c r="H94" s="7">
        <v>115</v>
      </c>
      <c r="I94" s="7">
        <v>0</v>
      </c>
      <c r="J94" s="7">
        <v>0</v>
      </c>
      <c r="K94" s="7">
        <v>1</v>
      </c>
      <c r="L94" s="8">
        <v>0</v>
      </c>
      <c r="M94" s="8" t="s">
        <v>0</v>
      </c>
      <c r="N94" s="7">
        <v>0</v>
      </c>
      <c r="P94" s="1">
        <f t="shared" si="11"/>
        <v>3.5059428425072836</v>
      </c>
      <c r="Q94">
        <f t="shared" si="6"/>
        <v>33.312837809824693</v>
      </c>
      <c r="R94">
        <f t="shared" si="7"/>
        <v>2.9143611074735211E-2</v>
      </c>
      <c r="S94">
        <f t="shared" si="8"/>
        <v>0.97085638892526482</v>
      </c>
      <c r="T94">
        <f t="shared" si="9"/>
        <v>-1.2845007074469325E-2</v>
      </c>
      <c r="U94">
        <f t="shared" si="10"/>
        <v>1</v>
      </c>
    </row>
    <row r="95" spans="1:21" x14ac:dyDescent="0.2">
      <c r="A95" s="7">
        <v>53</v>
      </c>
      <c r="B95" s="7">
        <v>0</v>
      </c>
      <c r="C95" s="7">
        <v>4</v>
      </c>
      <c r="D95" s="7">
        <v>138</v>
      </c>
      <c r="E95" s="7">
        <v>234</v>
      </c>
      <c r="F95" s="7">
        <v>0</v>
      </c>
      <c r="G95" s="7">
        <v>2</v>
      </c>
      <c r="H95" s="7">
        <v>160</v>
      </c>
      <c r="I95" s="7">
        <v>0</v>
      </c>
      <c r="J95" s="7">
        <v>0</v>
      </c>
      <c r="K95" s="7">
        <v>1</v>
      </c>
      <c r="L95" s="8">
        <v>0</v>
      </c>
      <c r="M95" s="8">
        <v>3</v>
      </c>
      <c r="N95" s="7">
        <v>0</v>
      </c>
      <c r="P95" s="1">
        <f t="shared" si="11"/>
        <v>2.5710520039647893</v>
      </c>
      <c r="Q95">
        <f t="shared" si="6"/>
        <v>13.079576972640261</v>
      </c>
      <c r="R95">
        <f t="shared" si="7"/>
        <v>7.1024861183203281E-2</v>
      </c>
      <c r="S95">
        <f t="shared" si="8"/>
        <v>0.92897513881679672</v>
      </c>
      <c r="T95">
        <f t="shared" si="9"/>
        <v>-3.1995908416641176E-2</v>
      </c>
      <c r="U95">
        <f t="shared" si="10"/>
        <v>1</v>
      </c>
    </row>
    <row r="96" spans="1:21" x14ac:dyDescent="0.2">
      <c r="A96" s="7">
        <v>51</v>
      </c>
      <c r="B96" s="7">
        <v>0</v>
      </c>
      <c r="C96" s="7">
        <v>3</v>
      </c>
      <c r="D96" s="7">
        <v>130</v>
      </c>
      <c r="E96" s="7">
        <v>256</v>
      </c>
      <c r="F96" s="7">
        <v>0</v>
      </c>
      <c r="G96" s="7">
        <v>2</v>
      </c>
      <c r="H96" s="7">
        <v>149</v>
      </c>
      <c r="I96" s="7">
        <v>0</v>
      </c>
      <c r="J96" s="7">
        <v>0.5</v>
      </c>
      <c r="K96" s="7">
        <v>1</v>
      </c>
      <c r="L96" s="8">
        <v>0</v>
      </c>
      <c r="M96" s="8">
        <v>3</v>
      </c>
      <c r="N96" s="7">
        <v>0</v>
      </c>
      <c r="P96" s="1">
        <f t="shared" si="11"/>
        <v>2.8948696916590135</v>
      </c>
      <c r="Q96">
        <f t="shared" si="6"/>
        <v>18.081145163710353</v>
      </c>
      <c r="R96">
        <f t="shared" si="7"/>
        <v>5.2407756003128102E-2</v>
      </c>
      <c r="S96">
        <f t="shared" si="8"/>
        <v>0.94759224399687192</v>
      </c>
      <c r="T96">
        <f t="shared" si="9"/>
        <v>-2.3378502617006986E-2</v>
      </c>
      <c r="U96">
        <f t="shared" si="10"/>
        <v>1</v>
      </c>
    </row>
    <row r="97" spans="1:21" x14ac:dyDescent="0.2">
      <c r="A97" s="7">
        <v>66</v>
      </c>
      <c r="B97" s="7">
        <v>1</v>
      </c>
      <c r="C97" s="7">
        <v>4</v>
      </c>
      <c r="D97" s="7">
        <v>120</v>
      </c>
      <c r="E97" s="7">
        <v>302</v>
      </c>
      <c r="F97" s="7">
        <v>0</v>
      </c>
      <c r="G97" s="7">
        <v>2</v>
      </c>
      <c r="H97" s="7">
        <v>151</v>
      </c>
      <c r="I97" s="7">
        <v>0</v>
      </c>
      <c r="J97" s="7">
        <v>0.4</v>
      </c>
      <c r="K97" s="7">
        <v>2</v>
      </c>
      <c r="L97" s="8">
        <v>0</v>
      </c>
      <c r="M97" s="8">
        <v>3</v>
      </c>
      <c r="N97" s="7">
        <v>0</v>
      </c>
      <c r="P97" s="1">
        <f t="shared" si="11"/>
        <v>0.52681086330214377</v>
      </c>
      <c r="Q97">
        <f t="shared" si="6"/>
        <v>1.6935228116434369</v>
      </c>
      <c r="R97">
        <f t="shared" si="7"/>
        <v>0.37126101018237007</v>
      </c>
      <c r="S97">
        <f t="shared" si="8"/>
        <v>0.62873898981762988</v>
      </c>
      <c r="T97">
        <f t="shared" si="9"/>
        <v>-0.20152960703075171</v>
      </c>
      <c r="U97">
        <f t="shared" si="10"/>
        <v>1</v>
      </c>
    </row>
    <row r="98" spans="1:21" x14ac:dyDescent="0.2">
      <c r="A98" s="7">
        <v>62</v>
      </c>
      <c r="B98" s="7">
        <v>0</v>
      </c>
      <c r="C98" s="7">
        <v>4</v>
      </c>
      <c r="D98" s="7">
        <v>160</v>
      </c>
      <c r="E98" s="7">
        <v>164</v>
      </c>
      <c r="F98" s="7">
        <v>0</v>
      </c>
      <c r="G98" s="7">
        <v>2</v>
      </c>
      <c r="H98" s="7">
        <v>145</v>
      </c>
      <c r="I98" s="7">
        <v>0</v>
      </c>
      <c r="J98" s="7">
        <v>6.2</v>
      </c>
      <c r="K98" s="7">
        <v>3</v>
      </c>
      <c r="L98" s="8">
        <v>3</v>
      </c>
      <c r="M98" s="8">
        <v>7</v>
      </c>
      <c r="N98" s="7">
        <v>1</v>
      </c>
      <c r="P98" s="1">
        <f t="shared" si="11"/>
        <v>-5.3399137915068318</v>
      </c>
      <c r="Q98">
        <f t="shared" si="6"/>
        <v>4.7962841729055228E-3</v>
      </c>
      <c r="R98">
        <f t="shared" si="7"/>
        <v>0.99522661036027471</v>
      </c>
      <c r="S98">
        <f t="shared" si="8"/>
        <v>0.99522661036027471</v>
      </c>
      <c r="T98">
        <f t="shared" si="9"/>
        <v>-2.0780203360082467E-3</v>
      </c>
      <c r="U98">
        <f t="shared" si="10"/>
        <v>1</v>
      </c>
    </row>
    <row r="99" spans="1:21" x14ac:dyDescent="0.2">
      <c r="A99" s="7">
        <v>62</v>
      </c>
      <c r="B99" s="7">
        <v>1</v>
      </c>
      <c r="C99" s="7">
        <v>3</v>
      </c>
      <c r="D99" s="7">
        <v>130</v>
      </c>
      <c r="E99" s="7">
        <v>231</v>
      </c>
      <c r="F99" s="7">
        <v>0</v>
      </c>
      <c r="G99" s="7">
        <v>0</v>
      </c>
      <c r="H99" s="7">
        <v>146</v>
      </c>
      <c r="I99" s="7">
        <v>0</v>
      </c>
      <c r="J99" s="7">
        <v>1.8</v>
      </c>
      <c r="K99" s="7">
        <v>2</v>
      </c>
      <c r="L99" s="8">
        <v>3</v>
      </c>
      <c r="M99" s="8">
        <v>7</v>
      </c>
      <c r="N99" s="7">
        <v>0</v>
      </c>
      <c r="P99" s="1">
        <f t="shared" si="11"/>
        <v>-3.6040285202226086</v>
      </c>
      <c r="Q99">
        <f t="shared" si="6"/>
        <v>2.7213869699431254E-2</v>
      </c>
      <c r="R99">
        <f t="shared" si="7"/>
        <v>0.9735071045064897</v>
      </c>
      <c r="S99">
        <f t="shared" si="8"/>
        <v>2.6492895493510304E-2</v>
      </c>
      <c r="T99">
        <f t="shared" si="9"/>
        <v>-1.5768705736720601</v>
      </c>
      <c r="U99">
        <f t="shared" si="10"/>
        <v>0</v>
      </c>
    </row>
    <row r="100" spans="1:21" x14ac:dyDescent="0.2">
      <c r="A100" s="7">
        <v>44</v>
      </c>
      <c r="B100" s="7">
        <v>0</v>
      </c>
      <c r="C100" s="7">
        <v>3</v>
      </c>
      <c r="D100" s="7">
        <v>108</v>
      </c>
      <c r="E100" s="7">
        <v>141</v>
      </c>
      <c r="F100" s="7">
        <v>0</v>
      </c>
      <c r="G100" s="7">
        <v>0</v>
      </c>
      <c r="H100" s="7">
        <v>175</v>
      </c>
      <c r="I100" s="7">
        <v>0</v>
      </c>
      <c r="J100" s="7">
        <v>0.6</v>
      </c>
      <c r="K100" s="7">
        <v>2</v>
      </c>
      <c r="L100" s="8">
        <v>0</v>
      </c>
      <c r="M100" s="8">
        <v>3</v>
      </c>
      <c r="N100" s="7">
        <v>0</v>
      </c>
      <c r="P100" s="1">
        <f t="shared" si="11"/>
        <v>4.270835339838011</v>
      </c>
      <c r="Q100">
        <f t="shared" si="6"/>
        <v>71.581405451317011</v>
      </c>
      <c r="R100">
        <f t="shared" si="7"/>
        <v>1.377763345559265E-2</v>
      </c>
      <c r="S100">
        <f t="shared" si="8"/>
        <v>0.98622236654440731</v>
      </c>
      <c r="T100">
        <f t="shared" si="9"/>
        <v>-6.0251523253978569E-3</v>
      </c>
      <c r="U100">
        <f t="shared" si="10"/>
        <v>1</v>
      </c>
    </row>
    <row r="101" spans="1:21" x14ac:dyDescent="0.2">
      <c r="A101" s="7">
        <v>63</v>
      </c>
      <c r="B101" s="7">
        <v>0</v>
      </c>
      <c r="C101" s="7">
        <v>3</v>
      </c>
      <c r="D101" s="7">
        <v>135</v>
      </c>
      <c r="E101" s="7">
        <v>252</v>
      </c>
      <c r="F101" s="7">
        <v>0</v>
      </c>
      <c r="G101" s="7">
        <v>2</v>
      </c>
      <c r="H101" s="7">
        <v>172</v>
      </c>
      <c r="I101" s="7">
        <v>0</v>
      </c>
      <c r="J101" s="7">
        <v>0</v>
      </c>
      <c r="K101" s="7">
        <v>1</v>
      </c>
      <c r="L101" s="8">
        <v>0</v>
      </c>
      <c r="M101" s="8">
        <v>3</v>
      </c>
      <c r="N101" s="7">
        <v>0</v>
      </c>
      <c r="P101" s="1">
        <f t="shared" si="11"/>
        <v>3.5407485242178947</v>
      </c>
      <c r="Q101">
        <f t="shared" si="6"/>
        <v>34.492728172706897</v>
      </c>
      <c r="R101">
        <f t="shared" si="7"/>
        <v>2.8174785413339325E-2</v>
      </c>
      <c r="S101">
        <f t="shared" si="8"/>
        <v>0.97182521458666071</v>
      </c>
      <c r="T101">
        <f t="shared" si="9"/>
        <v>-1.2411837096649489E-2</v>
      </c>
      <c r="U101">
        <f t="shared" si="10"/>
        <v>1</v>
      </c>
    </row>
    <row r="102" spans="1:21" x14ac:dyDescent="0.2">
      <c r="A102" s="7">
        <v>52</v>
      </c>
      <c r="B102" s="7">
        <v>1</v>
      </c>
      <c r="C102" s="7">
        <v>4</v>
      </c>
      <c r="D102" s="7">
        <v>128</v>
      </c>
      <c r="E102" s="7">
        <v>255</v>
      </c>
      <c r="F102" s="7">
        <v>0</v>
      </c>
      <c r="G102" s="7">
        <v>0</v>
      </c>
      <c r="H102" s="7">
        <v>161</v>
      </c>
      <c r="I102" s="7">
        <v>1</v>
      </c>
      <c r="J102" s="7">
        <v>0</v>
      </c>
      <c r="K102" s="7">
        <v>1</v>
      </c>
      <c r="L102" s="8">
        <v>1</v>
      </c>
      <c r="M102" s="8">
        <v>7</v>
      </c>
      <c r="N102" s="7">
        <v>1</v>
      </c>
      <c r="P102" s="1">
        <f t="shared" si="11"/>
        <v>-1.708636196966741</v>
      </c>
      <c r="Q102">
        <f t="shared" si="6"/>
        <v>0.18111262621165022</v>
      </c>
      <c r="R102">
        <f t="shared" si="7"/>
        <v>0.84665930903426334</v>
      </c>
      <c r="S102">
        <f t="shared" si="8"/>
        <v>0.84665930903426334</v>
      </c>
      <c r="T102">
        <f t="shared" si="9"/>
        <v>-7.2291312185988346E-2</v>
      </c>
      <c r="U102">
        <f t="shared" si="10"/>
        <v>1</v>
      </c>
    </row>
    <row r="103" spans="1:21" x14ac:dyDescent="0.2">
      <c r="A103" s="7">
        <v>59</v>
      </c>
      <c r="B103" s="7">
        <v>1</v>
      </c>
      <c r="C103" s="7">
        <v>4</v>
      </c>
      <c r="D103" s="7">
        <v>110</v>
      </c>
      <c r="E103" s="7">
        <v>239</v>
      </c>
      <c r="F103" s="7">
        <v>0</v>
      </c>
      <c r="G103" s="7">
        <v>2</v>
      </c>
      <c r="H103" s="7">
        <v>142</v>
      </c>
      <c r="I103" s="7">
        <v>1</v>
      </c>
      <c r="J103" s="7">
        <v>1.2</v>
      </c>
      <c r="K103" s="7">
        <v>2</v>
      </c>
      <c r="L103" s="8">
        <v>1</v>
      </c>
      <c r="M103" s="8">
        <v>7</v>
      </c>
      <c r="N103" s="7">
        <v>1</v>
      </c>
      <c r="P103" s="1">
        <f t="shared" si="11"/>
        <v>-2.8477758421768948</v>
      </c>
      <c r="Q103">
        <f t="shared" si="6"/>
        <v>5.7973118954166618E-2</v>
      </c>
      <c r="R103">
        <f t="shared" si="7"/>
        <v>0.945203599301772</v>
      </c>
      <c r="S103">
        <f t="shared" si="8"/>
        <v>0.945203599301772</v>
      </c>
      <c r="T103">
        <f t="shared" si="9"/>
        <v>-2.4474633258540737E-2</v>
      </c>
      <c r="U103">
        <f t="shared" si="10"/>
        <v>1</v>
      </c>
    </row>
    <row r="104" spans="1:21" x14ac:dyDescent="0.2">
      <c r="A104" s="7">
        <v>60</v>
      </c>
      <c r="B104" s="7">
        <v>0</v>
      </c>
      <c r="C104" s="7">
        <v>4</v>
      </c>
      <c r="D104" s="7">
        <v>150</v>
      </c>
      <c r="E104" s="7">
        <v>258</v>
      </c>
      <c r="F104" s="7">
        <v>0</v>
      </c>
      <c r="G104" s="7">
        <v>2</v>
      </c>
      <c r="H104" s="7">
        <v>157</v>
      </c>
      <c r="I104" s="7">
        <v>0</v>
      </c>
      <c r="J104" s="7">
        <v>2.6</v>
      </c>
      <c r="K104" s="7">
        <v>2</v>
      </c>
      <c r="L104" s="8">
        <v>2</v>
      </c>
      <c r="M104" s="8">
        <v>7</v>
      </c>
      <c r="N104" s="7">
        <v>1</v>
      </c>
      <c r="P104" s="1">
        <f t="shared" si="11"/>
        <v>-2.6666254436996377</v>
      </c>
      <c r="Q104">
        <f t="shared" si="6"/>
        <v>6.9486315595858925E-2</v>
      </c>
      <c r="R104">
        <f t="shared" si="7"/>
        <v>0.93502832660636248</v>
      </c>
      <c r="S104">
        <f t="shared" si="8"/>
        <v>0.93502832660636248</v>
      </c>
      <c r="T104">
        <f t="shared" si="9"/>
        <v>-2.9175232012522864E-2</v>
      </c>
      <c r="U104">
        <f t="shared" si="10"/>
        <v>1</v>
      </c>
    </row>
    <row r="105" spans="1:21" x14ac:dyDescent="0.2">
      <c r="A105" s="7">
        <v>52</v>
      </c>
      <c r="B105" s="7">
        <v>1</v>
      </c>
      <c r="C105" s="7">
        <v>2</v>
      </c>
      <c r="D105" s="7">
        <v>134</v>
      </c>
      <c r="E105" s="7">
        <v>201</v>
      </c>
      <c r="F105" s="7">
        <v>0</v>
      </c>
      <c r="G105" s="7">
        <v>0</v>
      </c>
      <c r="H105" s="7">
        <v>158</v>
      </c>
      <c r="I105" s="7">
        <v>0</v>
      </c>
      <c r="J105" s="7">
        <v>0.8</v>
      </c>
      <c r="K105" s="7">
        <v>1</v>
      </c>
      <c r="L105" s="8">
        <v>1</v>
      </c>
      <c r="M105" s="8">
        <v>3</v>
      </c>
      <c r="N105" s="7">
        <v>0</v>
      </c>
      <c r="P105" s="1">
        <f t="shared" si="11"/>
        <v>1.6531563830634592</v>
      </c>
      <c r="Q105">
        <f t="shared" si="6"/>
        <v>5.2234410153593585</v>
      </c>
      <c r="R105">
        <f t="shared" si="7"/>
        <v>0.16068281157192862</v>
      </c>
      <c r="S105">
        <f t="shared" si="8"/>
        <v>0.83931718842807135</v>
      </c>
      <c r="T105">
        <f t="shared" si="9"/>
        <v>-7.6073882852548014E-2</v>
      </c>
      <c r="U105">
        <f t="shared" si="10"/>
        <v>1</v>
      </c>
    </row>
    <row r="106" spans="1:21" x14ac:dyDescent="0.2">
      <c r="A106" s="7">
        <v>48</v>
      </c>
      <c r="B106" s="7">
        <v>1</v>
      </c>
      <c r="C106" s="7">
        <v>4</v>
      </c>
      <c r="D106" s="7">
        <v>122</v>
      </c>
      <c r="E106" s="7">
        <v>222</v>
      </c>
      <c r="F106" s="7">
        <v>0</v>
      </c>
      <c r="G106" s="7">
        <v>2</v>
      </c>
      <c r="H106" s="7">
        <v>186</v>
      </c>
      <c r="I106" s="7">
        <v>0</v>
      </c>
      <c r="J106" s="7">
        <v>0</v>
      </c>
      <c r="K106" s="7">
        <v>1</v>
      </c>
      <c r="L106" s="8">
        <v>0</v>
      </c>
      <c r="M106" s="8">
        <v>3</v>
      </c>
      <c r="N106" s="7">
        <v>0</v>
      </c>
      <c r="P106" s="1">
        <f t="shared" si="11"/>
        <v>2.0567011625920903</v>
      </c>
      <c r="Q106">
        <f t="shared" si="6"/>
        <v>7.820129875911177</v>
      </c>
      <c r="R106">
        <f t="shared" si="7"/>
        <v>0.11337701531256572</v>
      </c>
      <c r="S106">
        <f t="shared" si="8"/>
        <v>0.88662298468743428</v>
      </c>
      <c r="T106">
        <f t="shared" si="9"/>
        <v>-5.2261014302720524E-2</v>
      </c>
      <c r="U106">
        <f t="shared" si="10"/>
        <v>1</v>
      </c>
    </row>
    <row r="107" spans="1:21" x14ac:dyDescent="0.2">
      <c r="A107" s="7">
        <v>45</v>
      </c>
      <c r="B107" s="7">
        <v>1</v>
      </c>
      <c r="C107" s="7">
        <v>4</v>
      </c>
      <c r="D107" s="7">
        <v>115</v>
      </c>
      <c r="E107" s="7">
        <v>260</v>
      </c>
      <c r="F107" s="7">
        <v>0</v>
      </c>
      <c r="G107" s="7">
        <v>2</v>
      </c>
      <c r="H107" s="7">
        <v>185</v>
      </c>
      <c r="I107" s="7">
        <v>0</v>
      </c>
      <c r="J107" s="7">
        <v>0</v>
      </c>
      <c r="K107" s="7">
        <v>1</v>
      </c>
      <c r="L107" s="8">
        <v>0</v>
      </c>
      <c r="M107" s="8">
        <v>3</v>
      </c>
      <c r="N107" s="7">
        <v>0</v>
      </c>
      <c r="P107" s="1">
        <f t="shared" si="11"/>
        <v>1.968621055293454</v>
      </c>
      <c r="Q107">
        <f t="shared" si="6"/>
        <v>7.1607953363075447</v>
      </c>
      <c r="R107">
        <f t="shared" si="7"/>
        <v>0.12253707620272987</v>
      </c>
      <c r="S107">
        <f t="shared" si="8"/>
        <v>0.87746292379727009</v>
      </c>
      <c r="T107">
        <f t="shared" si="9"/>
        <v>-5.6771225096253888E-2</v>
      </c>
      <c r="U107">
        <f t="shared" si="10"/>
        <v>1</v>
      </c>
    </row>
    <row r="108" spans="1:21" x14ac:dyDescent="0.2">
      <c r="A108" s="7">
        <v>34</v>
      </c>
      <c r="B108" s="7">
        <v>1</v>
      </c>
      <c r="C108" s="7">
        <v>1</v>
      </c>
      <c r="D108" s="7">
        <v>118</v>
      </c>
      <c r="E108" s="7">
        <v>182</v>
      </c>
      <c r="F108" s="7">
        <v>0</v>
      </c>
      <c r="G108" s="7">
        <v>2</v>
      </c>
      <c r="H108" s="7">
        <v>174</v>
      </c>
      <c r="I108" s="7">
        <v>0</v>
      </c>
      <c r="J108" s="7">
        <v>0</v>
      </c>
      <c r="K108" s="7">
        <v>1</v>
      </c>
      <c r="L108" s="8">
        <v>0</v>
      </c>
      <c r="M108" s="8">
        <v>3</v>
      </c>
      <c r="N108" s="7">
        <v>0</v>
      </c>
      <c r="P108" s="1">
        <f t="shared" si="11"/>
        <v>3.7885241944139025</v>
      </c>
      <c r="Q108">
        <f t="shared" si="6"/>
        <v>44.191134604802293</v>
      </c>
      <c r="R108">
        <f t="shared" si="7"/>
        <v>2.2128233972105973E-2</v>
      </c>
      <c r="S108">
        <f t="shared" si="8"/>
        <v>0.97787176602789405</v>
      </c>
      <c r="T108">
        <f t="shared" si="9"/>
        <v>-9.7180930220916745E-3</v>
      </c>
      <c r="U108">
        <f t="shared" si="10"/>
        <v>1</v>
      </c>
    </row>
    <row r="109" spans="1:21" x14ac:dyDescent="0.2">
      <c r="A109" s="7">
        <v>57</v>
      </c>
      <c r="B109" s="7">
        <v>0</v>
      </c>
      <c r="C109" s="7">
        <v>4</v>
      </c>
      <c r="D109" s="7">
        <v>128</v>
      </c>
      <c r="E109" s="7">
        <v>303</v>
      </c>
      <c r="F109" s="7">
        <v>0</v>
      </c>
      <c r="G109" s="7">
        <v>2</v>
      </c>
      <c r="H109" s="7">
        <v>159</v>
      </c>
      <c r="I109" s="7">
        <v>0</v>
      </c>
      <c r="J109" s="7">
        <v>0</v>
      </c>
      <c r="K109" s="7">
        <v>1</v>
      </c>
      <c r="L109" s="8">
        <v>1</v>
      </c>
      <c r="M109" s="8">
        <v>3</v>
      </c>
      <c r="N109" s="7">
        <v>0</v>
      </c>
      <c r="P109" s="1">
        <f t="shared" si="11"/>
        <v>1.2723970486140956</v>
      </c>
      <c r="Q109">
        <f t="shared" si="6"/>
        <v>3.5693983372821969</v>
      </c>
      <c r="R109">
        <f t="shared" si="7"/>
        <v>0.2188471930409078</v>
      </c>
      <c r="S109">
        <f t="shared" si="8"/>
        <v>0.78115280695909217</v>
      </c>
      <c r="T109">
        <f t="shared" si="9"/>
        <v>-0.1072640023226845</v>
      </c>
      <c r="U109">
        <f t="shared" si="10"/>
        <v>1</v>
      </c>
    </row>
    <row r="110" spans="1:21" x14ac:dyDescent="0.2">
      <c r="A110" s="7">
        <v>71</v>
      </c>
      <c r="B110" s="7">
        <v>0</v>
      </c>
      <c r="C110" s="7">
        <v>3</v>
      </c>
      <c r="D110" s="7">
        <v>110</v>
      </c>
      <c r="E110" s="7">
        <v>265</v>
      </c>
      <c r="F110" s="7">
        <v>1</v>
      </c>
      <c r="G110" s="7">
        <v>2</v>
      </c>
      <c r="H110" s="7">
        <v>130</v>
      </c>
      <c r="I110" s="7">
        <v>0</v>
      </c>
      <c r="J110" s="7">
        <v>0</v>
      </c>
      <c r="K110" s="7">
        <v>1</v>
      </c>
      <c r="L110" s="8">
        <v>1</v>
      </c>
      <c r="M110" s="8">
        <v>3</v>
      </c>
      <c r="N110" s="7">
        <v>0</v>
      </c>
      <c r="P110" s="1">
        <f t="shared" si="11"/>
        <v>2.8405927205122836</v>
      </c>
      <c r="Q110">
        <f t="shared" si="6"/>
        <v>17.125913409592165</v>
      </c>
      <c r="R110">
        <f t="shared" si="7"/>
        <v>5.5169633518761252E-2</v>
      </c>
      <c r="S110">
        <f t="shared" si="8"/>
        <v>0.94483036648123875</v>
      </c>
      <c r="T110">
        <f t="shared" si="9"/>
        <v>-2.4646157114158452E-2</v>
      </c>
      <c r="U110">
        <f t="shared" si="10"/>
        <v>1</v>
      </c>
    </row>
    <row r="111" spans="1:21" x14ac:dyDescent="0.2">
      <c r="A111" s="7">
        <v>49</v>
      </c>
      <c r="B111" s="7">
        <v>1</v>
      </c>
      <c r="C111" s="7">
        <v>3</v>
      </c>
      <c r="D111" s="7">
        <v>120</v>
      </c>
      <c r="E111" s="7">
        <v>188</v>
      </c>
      <c r="F111" s="7">
        <v>0</v>
      </c>
      <c r="G111" s="7">
        <v>0</v>
      </c>
      <c r="H111" s="7">
        <v>139</v>
      </c>
      <c r="I111" s="7">
        <v>0</v>
      </c>
      <c r="J111" s="7">
        <v>2</v>
      </c>
      <c r="K111" s="7">
        <v>2</v>
      </c>
      <c r="L111" s="8">
        <v>3</v>
      </c>
      <c r="M111" s="8">
        <v>7</v>
      </c>
      <c r="N111" s="7">
        <v>1</v>
      </c>
      <c r="P111" s="1">
        <f t="shared" si="11"/>
        <v>-3.5081557348581702</v>
      </c>
      <c r="Q111">
        <f t="shared" si="6"/>
        <v>2.9952103149737393E-2</v>
      </c>
      <c r="R111">
        <f t="shared" si="7"/>
        <v>0.97091893588241662</v>
      </c>
      <c r="S111">
        <f t="shared" si="8"/>
        <v>0.97091893588241662</v>
      </c>
      <c r="T111">
        <f t="shared" si="9"/>
        <v>-1.2817028762032018E-2</v>
      </c>
      <c r="U111">
        <f t="shared" si="10"/>
        <v>1</v>
      </c>
    </row>
    <row r="112" spans="1:21" x14ac:dyDescent="0.2">
      <c r="A112" s="7">
        <v>54</v>
      </c>
      <c r="B112" s="7">
        <v>1</v>
      </c>
      <c r="C112" s="7">
        <v>2</v>
      </c>
      <c r="D112" s="7">
        <v>108</v>
      </c>
      <c r="E112" s="7">
        <v>309</v>
      </c>
      <c r="F112" s="7">
        <v>0</v>
      </c>
      <c r="G112" s="7">
        <v>0</v>
      </c>
      <c r="H112" s="7">
        <v>156</v>
      </c>
      <c r="I112" s="7">
        <v>0</v>
      </c>
      <c r="J112" s="7">
        <v>0</v>
      </c>
      <c r="K112" s="7">
        <v>1</v>
      </c>
      <c r="L112" s="8">
        <v>0</v>
      </c>
      <c r="M112" s="8">
        <v>7</v>
      </c>
      <c r="N112" s="7">
        <v>0</v>
      </c>
      <c r="P112" s="1">
        <f t="shared" si="11"/>
        <v>1.9173145710377106</v>
      </c>
      <c r="Q112">
        <f t="shared" si="6"/>
        <v>6.8026658426346014</v>
      </c>
      <c r="R112">
        <f t="shared" si="7"/>
        <v>0.12816132590683213</v>
      </c>
      <c r="S112">
        <f t="shared" si="8"/>
        <v>0.87183867409316784</v>
      </c>
      <c r="T112">
        <f t="shared" si="9"/>
        <v>-5.9563869921773371E-2</v>
      </c>
      <c r="U112">
        <f t="shared" si="10"/>
        <v>1</v>
      </c>
    </row>
    <row r="113" spans="1:21" x14ac:dyDescent="0.2">
      <c r="A113" s="7">
        <v>59</v>
      </c>
      <c r="B113" s="7">
        <v>1</v>
      </c>
      <c r="C113" s="7">
        <v>4</v>
      </c>
      <c r="D113" s="7">
        <v>140</v>
      </c>
      <c r="E113" s="7">
        <v>177</v>
      </c>
      <c r="F113" s="7">
        <v>0</v>
      </c>
      <c r="G113" s="7">
        <v>0</v>
      </c>
      <c r="H113" s="7">
        <v>162</v>
      </c>
      <c r="I113" s="7">
        <v>1</v>
      </c>
      <c r="J113" s="7">
        <v>0</v>
      </c>
      <c r="K113" s="7">
        <v>1</v>
      </c>
      <c r="L113" s="8">
        <v>1</v>
      </c>
      <c r="M113" s="8">
        <v>7</v>
      </c>
      <c r="N113" s="7">
        <v>1</v>
      </c>
      <c r="P113" s="1">
        <f t="shared" si="11"/>
        <v>-1.4823178243503916</v>
      </c>
      <c r="Q113">
        <f t="shared" si="6"/>
        <v>0.22711067520453965</v>
      </c>
      <c r="R113">
        <f t="shared" si="7"/>
        <v>0.81492241914798447</v>
      </c>
      <c r="S113">
        <f t="shared" si="8"/>
        <v>0.81492241914798447</v>
      </c>
      <c r="T113">
        <f t="shared" si="9"/>
        <v>-8.8883734253482866E-2</v>
      </c>
      <c r="U113">
        <f t="shared" si="10"/>
        <v>1</v>
      </c>
    </row>
    <row r="114" spans="1:21" x14ac:dyDescent="0.2">
      <c r="A114" s="7">
        <v>57</v>
      </c>
      <c r="B114" s="7">
        <v>1</v>
      </c>
      <c r="C114" s="7">
        <v>3</v>
      </c>
      <c r="D114" s="7">
        <v>128</v>
      </c>
      <c r="E114" s="7">
        <v>229</v>
      </c>
      <c r="F114" s="7">
        <v>0</v>
      </c>
      <c r="G114" s="7">
        <v>2</v>
      </c>
      <c r="H114" s="7">
        <v>150</v>
      </c>
      <c r="I114" s="7">
        <v>0</v>
      </c>
      <c r="J114" s="7">
        <v>0.4</v>
      </c>
      <c r="K114" s="7">
        <v>2</v>
      </c>
      <c r="L114" s="8">
        <v>1</v>
      </c>
      <c r="M114" s="8">
        <v>7</v>
      </c>
      <c r="N114" s="7">
        <v>1</v>
      </c>
      <c r="P114" s="1">
        <f t="shared" si="11"/>
        <v>-1.215622508125688</v>
      </c>
      <c r="Q114">
        <f t="shared" si="6"/>
        <v>0.29652536737724011</v>
      </c>
      <c r="R114">
        <f t="shared" si="7"/>
        <v>0.77129227484604823</v>
      </c>
      <c r="S114">
        <f t="shared" si="8"/>
        <v>0.77129227484604823</v>
      </c>
      <c r="T114">
        <f t="shared" si="9"/>
        <v>-0.11278101844758277</v>
      </c>
      <c r="U114">
        <f t="shared" si="10"/>
        <v>1</v>
      </c>
    </row>
    <row r="115" spans="1:21" x14ac:dyDescent="0.2">
      <c r="A115" s="7">
        <v>61</v>
      </c>
      <c r="B115" s="7">
        <v>1</v>
      </c>
      <c r="C115" s="7">
        <v>4</v>
      </c>
      <c r="D115" s="7">
        <v>120</v>
      </c>
      <c r="E115" s="7">
        <v>260</v>
      </c>
      <c r="F115" s="7">
        <v>0</v>
      </c>
      <c r="G115" s="7">
        <v>0</v>
      </c>
      <c r="H115" s="7">
        <v>140</v>
      </c>
      <c r="I115" s="7">
        <v>1</v>
      </c>
      <c r="J115" s="7">
        <v>3.6</v>
      </c>
      <c r="K115" s="7">
        <v>2</v>
      </c>
      <c r="L115" s="8">
        <v>1</v>
      </c>
      <c r="M115" s="8">
        <v>7</v>
      </c>
      <c r="N115" s="7">
        <v>1</v>
      </c>
      <c r="P115" s="1">
        <f t="shared" si="11"/>
        <v>-3.3398400347673514</v>
      </c>
      <c r="Q115">
        <f t="shared" si="6"/>
        <v>3.5442626856205063E-2</v>
      </c>
      <c r="R115">
        <f t="shared" si="7"/>
        <v>0.96577055460444439</v>
      </c>
      <c r="S115">
        <f t="shared" si="8"/>
        <v>0.96577055460444439</v>
      </c>
      <c r="T115">
        <f t="shared" si="9"/>
        <v>-1.5126039945976437E-2</v>
      </c>
      <c r="U115">
        <f t="shared" si="10"/>
        <v>1</v>
      </c>
    </row>
    <row r="116" spans="1:21" x14ac:dyDescent="0.2">
      <c r="A116" s="7">
        <v>39</v>
      </c>
      <c r="B116" s="7">
        <v>1</v>
      </c>
      <c r="C116" s="7">
        <v>4</v>
      </c>
      <c r="D116" s="7">
        <v>118</v>
      </c>
      <c r="E116" s="7">
        <v>219</v>
      </c>
      <c r="F116" s="7">
        <v>0</v>
      </c>
      <c r="G116" s="7">
        <v>0</v>
      </c>
      <c r="H116" s="7">
        <v>140</v>
      </c>
      <c r="I116" s="7">
        <v>0</v>
      </c>
      <c r="J116" s="7">
        <v>1.2</v>
      </c>
      <c r="K116" s="7">
        <v>2</v>
      </c>
      <c r="L116" s="8">
        <v>0</v>
      </c>
      <c r="M116" s="8">
        <v>7</v>
      </c>
      <c r="N116" s="7">
        <v>1</v>
      </c>
      <c r="P116" s="1">
        <f t="shared" si="11"/>
        <v>-0.50843839471381269</v>
      </c>
      <c r="Q116">
        <f t="shared" si="6"/>
        <v>0.60143404845133241</v>
      </c>
      <c r="R116">
        <f t="shared" si="7"/>
        <v>0.62444032644806724</v>
      </c>
      <c r="S116">
        <f t="shared" si="8"/>
        <v>0.62444032644806724</v>
      </c>
      <c r="T116">
        <f t="shared" si="9"/>
        <v>-0.20450905790247045</v>
      </c>
      <c r="U116">
        <f t="shared" si="10"/>
        <v>1</v>
      </c>
    </row>
    <row r="117" spans="1:21" x14ac:dyDescent="0.2">
      <c r="A117" s="7">
        <v>61</v>
      </c>
      <c r="B117" s="7">
        <v>0</v>
      </c>
      <c r="C117" s="7">
        <v>4</v>
      </c>
      <c r="D117" s="7">
        <v>145</v>
      </c>
      <c r="E117" s="7">
        <v>307</v>
      </c>
      <c r="F117" s="7">
        <v>0</v>
      </c>
      <c r="G117" s="7">
        <v>2</v>
      </c>
      <c r="H117" s="7">
        <v>146</v>
      </c>
      <c r="I117" s="7">
        <v>1</v>
      </c>
      <c r="J117" s="7">
        <v>1</v>
      </c>
      <c r="K117" s="7">
        <v>2</v>
      </c>
      <c r="L117" s="8">
        <v>0</v>
      </c>
      <c r="M117" s="8">
        <v>7</v>
      </c>
      <c r="N117" s="7">
        <v>1</v>
      </c>
      <c r="P117" s="1">
        <f t="shared" si="11"/>
        <v>-1.2375880161377966</v>
      </c>
      <c r="Q117">
        <f t="shared" si="6"/>
        <v>0.29008305045026789</v>
      </c>
      <c r="R117">
        <f t="shared" si="7"/>
        <v>0.77514389453529964</v>
      </c>
      <c r="S117">
        <f t="shared" si="8"/>
        <v>0.77514389453529964</v>
      </c>
      <c r="T117">
        <f t="shared" si="9"/>
        <v>-0.11061766936225434</v>
      </c>
      <c r="U117">
        <f t="shared" si="10"/>
        <v>1</v>
      </c>
    </row>
    <row r="118" spans="1:21" x14ac:dyDescent="0.2">
      <c r="A118" s="7">
        <v>56</v>
      </c>
      <c r="B118" s="7">
        <v>1</v>
      </c>
      <c r="C118" s="7">
        <v>4</v>
      </c>
      <c r="D118" s="7">
        <v>125</v>
      </c>
      <c r="E118" s="7">
        <v>249</v>
      </c>
      <c r="F118" s="7">
        <v>1</v>
      </c>
      <c r="G118" s="7">
        <v>2</v>
      </c>
      <c r="H118" s="7">
        <v>144</v>
      </c>
      <c r="I118" s="7">
        <v>1</v>
      </c>
      <c r="J118" s="7">
        <v>1.2</v>
      </c>
      <c r="K118" s="7">
        <v>2</v>
      </c>
      <c r="L118" s="8">
        <v>1</v>
      </c>
      <c r="M118" s="8">
        <v>3</v>
      </c>
      <c r="N118" s="7">
        <v>1</v>
      </c>
      <c r="P118" s="1">
        <f t="shared" si="11"/>
        <v>-1.3220809801825384</v>
      </c>
      <c r="Q118">
        <f t="shared" si="6"/>
        <v>0.26657997670723405</v>
      </c>
      <c r="R118">
        <f t="shared" si="7"/>
        <v>0.78952771904679087</v>
      </c>
      <c r="S118">
        <f t="shared" si="8"/>
        <v>0.78952771904679087</v>
      </c>
      <c r="T118">
        <f t="shared" si="9"/>
        <v>-0.10263261800813661</v>
      </c>
      <c r="U118">
        <f t="shared" si="10"/>
        <v>1</v>
      </c>
    </row>
    <row r="119" spans="1:21" x14ac:dyDescent="0.2">
      <c r="A119" s="7">
        <v>52</v>
      </c>
      <c r="B119" s="7">
        <v>1</v>
      </c>
      <c r="C119" s="7">
        <v>1</v>
      </c>
      <c r="D119" s="7">
        <v>118</v>
      </c>
      <c r="E119" s="7">
        <v>186</v>
      </c>
      <c r="F119" s="7">
        <v>0</v>
      </c>
      <c r="G119" s="7">
        <v>2</v>
      </c>
      <c r="H119" s="7">
        <v>190</v>
      </c>
      <c r="I119" s="7">
        <v>0</v>
      </c>
      <c r="J119" s="7">
        <v>0</v>
      </c>
      <c r="K119" s="7">
        <v>2</v>
      </c>
      <c r="L119" s="8">
        <v>0</v>
      </c>
      <c r="M119" s="8">
        <v>6</v>
      </c>
      <c r="N119" s="7">
        <v>0</v>
      </c>
      <c r="P119" s="1">
        <f t="shared" si="11"/>
        <v>2.8311431454806604</v>
      </c>
      <c r="Q119">
        <f t="shared" si="6"/>
        <v>16.964843027728595</v>
      </c>
      <c r="R119">
        <f t="shared" si="7"/>
        <v>5.5664277080323378E-2</v>
      </c>
      <c r="S119">
        <f t="shared" si="8"/>
        <v>0.9443357229196766</v>
      </c>
      <c r="T119">
        <f t="shared" si="9"/>
        <v>-2.4873581241036162E-2</v>
      </c>
      <c r="U119">
        <f t="shared" si="10"/>
        <v>1</v>
      </c>
    </row>
    <row r="120" spans="1:21" x14ac:dyDescent="0.2">
      <c r="A120" s="7">
        <v>43</v>
      </c>
      <c r="B120" s="7">
        <v>0</v>
      </c>
      <c r="C120" s="7">
        <v>4</v>
      </c>
      <c r="D120" s="7">
        <v>132</v>
      </c>
      <c r="E120" s="7">
        <v>341</v>
      </c>
      <c r="F120" s="7">
        <v>1</v>
      </c>
      <c r="G120" s="7">
        <v>2</v>
      </c>
      <c r="H120" s="7">
        <v>136</v>
      </c>
      <c r="I120" s="7">
        <v>1</v>
      </c>
      <c r="J120" s="7">
        <v>3</v>
      </c>
      <c r="K120" s="7">
        <v>2</v>
      </c>
      <c r="L120" s="8">
        <v>0</v>
      </c>
      <c r="M120" s="8">
        <v>7</v>
      </c>
      <c r="N120" s="7">
        <v>1</v>
      </c>
      <c r="P120" s="1">
        <f t="shared" si="11"/>
        <v>-1.300324488222885</v>
      </c>
      <c r="Q120">
        <f t="shared" si="6"/>
        <v>0.27244337402305102</v>
      </c>
      <c r="R120">
        <f t="shared" si="7"/>
        <v>0.78588958881394155</v>
      </c>
      <c r="S120">
        <f t="shared" si="8"/>
        <v>0.78588958881394155</v>
      </c>
      <c r="T120">
        <f t="shared" si="9"/>
        <v>-0.10463846456752744</v>
      </c>
      <c r="U120">
        <f t="shared" si="10"/>
        <v>1</v>
      </c>
    </row>
    <row r="121" spans="1:21" x14ac:dyDescent="0.2">
      <c r="A121" s="7">
        <v>62</v>
      </c>
      <c r="B121" s="7">
        <v>0</v>
      </c>
      <c r="C121" s="7">
        <v>3</v>
      </c>
      <c r="D121" s="7">
        <v>130</v>
      </c>
      <c r="E121" s="7">
        <v>263</v>
      </c>
      <c r="F121" s="7">
        <v>0</v>
      </c>
      <c r="G121" s="7">
        <v>0</v>
      </c>
      <c r="H121" s="7">
        <v>97</v>
      </c>
      <c r="I121" s="7">
        <v>0</v>
      </c>
      <c r="J121" s="7">
        <v>1.2</v>
      </c>
      <c r="K121" s="7">
        <v>2</v>
      </c>
      <c r="L121" s="8">
        <v>1</v>
      </c>
      <c r="M121" s="8">
        <v>7</v>
      </c>
      <c r="N121" s="7">
        <v>1</v>
      </c>
      <c r="P121" s="1">
        <f t="shared" si="11"/>
        <v>-0.76735792751256771</v>
      </c>
      <c r="Q121">
        <f t="shared" si="6"/>
        <v>0.46423799986675807</v>
      </c>
      <c r="R121">
        <f t="shared" si="7"/>
        <v>0.68294908347618177</v>
      </c>
      <c r="S121">
        <f t="shared" si="8"/>
        <v>0.68294908347618177</v>
      </c>
      <c r="T121">
        <f t="shared" si="9"/>
        <v>-0.16561167346284228</v>
      </c>
      <c r="U121">
        <f t="shared" si="10"/>
        <v>1</v>
      </c>
    </row>
    <row r="122" spans="1:21" x14ac:dyDescent="0.2">
      <c r="A122" s="7">
        <v>41</v>
      </c>
      <c r="B122" s="7">
        <v>1</v>
      </c>
      <c r="C122" s="7">
        <v>2</v>
      </c>
      <c r="D122" s="7">
        <v>135</v>
      </c>
      <c r="E122" s="7">
        <v>203</v>
      </c>
      <c r="F122" s="7">
        <v>0</v>
      </c>
      <c r="G122" s="7">
        <v>0</v>
      </c>
      <c r="H122" s="7">
        <v>132</v>
      </c>
      <c r="I122" s="7">
        <v>0</v>
      </c>
      <c r="J122" s="7">
        <v>0</v>
      </c>
      <c r="K122" s="7">
        <v>2</v>
      </c>
      <c r="L122" s="8">
        <v>0</v>
      </c>
      <c r="M122" s="8">
        <v>6</v>
      </c>
      <c r="N122" s="7">
        <v>0</v>
      </c>
      <c r="P122" s="1">
        <f t="shared" si="11"/>
        <v>0.87052713498605083</v>
      </c>
      <c r="Q122">
        <f t="shared" si="6"/>
        <v>2.3881694094290356</v>
      </c>
      <c r="R122">
        <f t="shared" si="7"/>
        <v>0.29514462801566854</v>
      </c>
      <c r="S122">
        <f t="shared" si="8"/>
        <v>0.70485537198433146</v>
      </c>
      <c r="T122">
        <f t="shared" si="9"/>
        <v>-0.15189998597703611</v>
      </c>
      <c r="U122">
        <f t="shared" si="10"/>
        <v>1</v>
      </c>
    </row>
    <row r="123" spans="1:21" x14ac:dyDescent="0.2">
      <c r="A123" s="7">
        <v>58</v>
      </c>
      <c r="B123" s="7">
        <v>1</v>
      </c>
      <c r="C123" s="7">
        <v>3</v>
      </c>
      <c r="D123" s="7">
        <v>140</v>
      </c>
      <c r="E123" s="7">
        <v>211</v>
      </c>
      <c r="F123" s="7">
        <v>1</v>
      </c>
      <c r="G123" s="7">
        <v>2</v>
      </c>
      <c r="H123" s="7">
        <v>165</v>
      </c>
      <c r="I123" s="7">
        <v>0</v>
      </c>
      <c r="J123" s="7">
        <v>0</v>
      </c>
      <c r="K123" s="7">
        <v>1</v>
      </c>
      <c r="L123" s="8">
        <v>0</v>
      </c>
      <c r="M123" s="8">
        <v>3</v>
      </c>
      <c r="N123" s="7">
        <v>0</v>
      </c>
      <c r="P123" s="1">
        <f t="shared" si="11"/>
        <v>2.7479401961885133</v>
      </c>
      <c r="Q123">
        <f t="shared" si="6"/>
        <v>15.610444292853531</v>
      </c>
      <c r="R123">
        <f t="shared" si="7"/>
        <v>6.0203085623076295E-2</v>
      </c>
      <c r="S123">
        <f t="shared" si="8"/>
        <v>0.9397969143769237</v>
      </c>
      <c r="T123">
        <f t="shared" si="9"/>
        <v>-2.6965985224191847E-2</v>
      </c>
      <c r="U123">
        <f t="shared" si="10"/>
        <v>1</v>
      </c>
    </row>
    <row r="124" spans="1:21" x14ac:dyDescent="0.2">
      <c r="A124" s="7">
        <v>35</v>
      </c>
      <c r="B124" s="7">
        <v>0</v>
      </c>
      <c r="C124" s="7">
        <v>4</v>
      </c>
      <c r="D124" s="7">
        <v>138</v>
      </c>
      <c r="E124" s="7">
        <v>183</v>
      </c>
      <c r="F124" s="7">
        <v>0</v>
      </c>
      <c r="G124" s="7">
        <v>0</v>
      </c>
      <c r="H124" s="7">
        <v>182</v>
      </c>
      <c r="I124" s="7">
        <v>0</v>
      </c>
      <c r="J124" s="7">
        <v>1.4</v>
      </c>
      <c r="K124" s="7">
        <v>1</v>
      </c>
      <c r="L124" s="8">
        <v>0</v>
      </c>
      <c r="M124" s="8">
        <v>3</v>
      </c>
      <c r="N124" s="7">
        <v>0</v>
      </c>
      <c r="P124" s="1">
        <f t="shared" si="11"/>
        <v>3.1541287238687232</v>
      </c>
      <c r="Q124">
        <f t="shared" si="6"/>
        <v>23.432611919281893</v>
      </c>
      <c r="R124">
        <f t="shared" si="7"/>
        <v>4.0928902865715037E-2</v>
      </c>
      <c r="S124">
        <f t="shared" si="8"/>
        <v>0.95907109713428496</v>
      </c>
      <c r="T124">
        <f t="shared" si="9"/>
        <v>-1.8149196845402997E-2</v>
      </c>
      <c r="U124">
        <f t="shared" si="10"/>
        <v>1</v>
      </c>
    </row>
    <row r="125" spans="1:21" x14ac:dyDescent="0.2">
      <c r="A125" s="7">
        <v>63</v>
      </c>
      <c r="B125" s="7">
        <v>1</v>
      </c>
      <c r="C125" s="7">
        <v>4</v>
      </c>
      <c r="D125" s="7">
        <v>130</v>
      </c>
      <c r="E125" s="7">
        <v>330</v>
      </c>
      <c r="F125" s="7">
        <v>1</v>
      </c>
      <c r="G125" s="7">
        <v>2</v>
      </c>
      <c r="H125" s="7">
        <v>132</v>
      </c>
      <c r="I125" s="7">
        <v>1</v>
      </c>
      <c r="J125" s="7">
        <v>1.8</v>
      </c>
      <c r="K125" s="7">
        <v>1</v>
      </c>
      <c r="L125" s="8">
        <v>3</v>
      </c>
      <c r="M125" s="8">
        <v>7</v>
      </c>
      <c r="N125" s="7">
        <v>1</v>
      </c>
      <c r="P125" s="1">
        <f t="shared" si="11"/>
        <v>-5.1781944580282557</v>
      </c>
      <c r="Q125">
        <f t="shared" si="6"/>
        <v>5.638177195325389E-3</v>
      </c>
      <c r="R125">
        <f t="shared" si="7"/>
        <v>0.99439343361938592</v>
      </c>
      <c r="S125">
        <f t="shared" si="8"/>
        <v>0.99439343361938592</v>
      </c>
      <c r="T125">
        <f t="shared" si="9"/>
        <v>-2.4417521784413695E-3</v>
      </c>
      <c r="U125">
        <f t="shared" si="10"/>
        <v>1</v>
      </c>
    </row>
    <row r="126" spans="1:21" x14ac:dyDescent="0.2">
      <c r="A126" s="7">
        <v>65</v>
      </c>
      <c r="B126" s="7">
        <v>1</v>
      </c>
      <c r="C126" s="7">
        <v>4</v>
      </c>
      <c r="D126" s="7">
        <v>135</v>
      </c>
      <c r="E126" s="7">
        <v>254</v>
      </c>
      <c r="F126" s="7">
        <v>0</v>
      </c>
      <c r="G126" s="7">
        <v>2</v>
      </c>
      <c r="H126" s="7">
        <v>127</v>
      </c>
      <c r="I126" s="7">
        <v>0</v>
      </c>
      <c r="J126" s="7">
        <v>2.8</v>
      </c>
      <c r="K126" s="7">
        <v>2</v>
      </c>
      <c r="L126" s="8">
        <v>1</v>
      </c>
      <c r="M126" s="8">
        <v>7</v>
      </c>
      <c r="N126" s="7">
        <v>1</v>
      </c>
      <c r="P126" s="1">
        <f t="shared" si="11"/>
        <v>-3.0808613527978546</v>
      </c>
      <c r="Q126">
        <f t="shared" si="6"/>
        <v>4.59196865590926E-2</v>
      </c>
      <c r="R126">
        <f t="shared" si="7"/>
        <v>0.9560963550555579</v>
      </c>
      <c r="S126">
        <f t="shared" si="8"/>
        <v>0.9560963550555579</v>
      </c>
      <c r="T126">
        <f t="shared" si="9"/>
        <v>-1.9498337472618331E-2</v>
      </c>
      <c r="U126">
        <f t="shared" si="10"/>
        <v>1</v>
      </c>
    </row>
    <row r="127" spans="1:21" x14ac:dyDescent="0.2">
      <c r="A127" s="7">
        <v>48</v>
      </c>
      <c r="B127" s="7">
        <v>1</v>
      </c>
      <c r="C127" s="7">
        <v>4</v>
      </c>
      <c r="D127" s="7">
        <v>130</v>
      </c>
      <c r="E127" s="7">
        <v>256</v>
      </c>
      <c r="F127" s="7">
        <v>1</v>
      </c>
      <c r="G127" s="7">
        <v>2</v>
      </c>
      <c r="H127" s="7">
        <v>150</v>
      </c>
      <c r="I127" s="7">
        <v>1</v>
      </c>
      <c r="J127" s="7">
        <v>0</v>
      </c>
      <c r="K127" s="7">
        <v>1</v>
      </c>
      <c r="L127" s="8">
        <v>2</v>
      </c>
      <c r="M127" s="8">
        <v>7</v>
      </c>
      <c r="N127" s="7">
        <v>1</v>
      </c>
      <c r="P127" s="1">
        <f t="shared" si="11"/>
        <v>-2.9730313450097947</v>
      </c>
      <c r="Q127">
        <f t="shared" si="6"/>
        <v>5.1148027774569456E-2</v>
      </c>
      <c r="R127">
        <f t="shared" si="7"/>
        <v>0.95134079461400201</v>
      </c>
      <c r="S127">
        <f t="shared" si="8"/>
        <v>0.95134079461400201</v>
      </c>
      <c r="T127">
        <f t="shared" si="9"/>
        <v>-2.1663879794942581E-2</v>
      </c>
      <c r="U127">
        <f t="shared" si="10"/>
        <v>1</v>
      </c>
    </row>
    <row r="128" spans="1:21" x14ac:dyDescent="0.2">
      <c r="A128" s="7">
        <v>63</v>
      </c>
      <c r="B128" s="7">
        <v>0</v>
      </c>
      <c r="C128" s="7">
        <v>4</v>
      </c>
      <c r="D128" s="7">
        <v>150</v>
      </c>
      <c r="E128" s="7">
        <v>407</v>
      </c>
      <c r="F128" s="7">
        <v>0</v>
      </c>
      <c r="G128" s="7">
        <v>2</v>
      </c>
      <c r="H128" s="7">
        <v>154</v>
      </c>
      <c r="I128" s="7">
        <v>0</v>
      </c>
      <c r="J128" s="7">
        <v>4</v>
      </c>
      <c r="K128" s="7">
        <v>2</v>
      </c>
      <c r="L128" s="8">
        <v>3</v>
      </c>
      <c r="M128" s="8">
        <v>7</v>
      </c>
      <c r="N128" s="7">
        <v>1</v>
      </c>
      <c r="P128" s="1">
        <f t="shared" si="11"/>
        <v>-5.0088761632926806</v>
      </c>
      <c r="Q128">
        <f t="shared" si="6"/>
        <v>6.6784045265456679E-3</v>
      </c>
      <c r="R128">
        <f t="shared" si="7"/>
        <v>0.99336590067243302</v>
      </c>
      <c r="S128">
        <f t="shared" si="8"/>
        <v>0.99336590067243302</v>
      </c>
      <c r="T128">
        <f t="shared" si="9"/>
        <v>-2.8907521362185585E-3</v>
      </c>
      <c r="U128">
        <f t="shared" si="10"/>
        <v>1</v>
      </c>
    </row>
    <row r="129" spans="1:21" x14ac:dyDescent="0.2">
      <c r="A129" s="7">
        <v>51</v>
      </c>
      <c r="B129" s="7">
        <v>1</v>
      </c>
      <c r="C129" s="7">
        <v>3</v>
      </c>
      <c r="D129" s="7">
        <v>100</v>
      </c>
      <c r="E129" s="7">
        <v>222</v>
      </c>
      <c r="F129" s="7">
        <v>0</v>
      </c>
      <c r="G129" s="7">
        <v>0</v>
      </c>
      <c r="H129" s="7">
        <v>143</v>
      </c>
      <c r="I129" s="7">
        <v>1</v>
      </c>
      <c r="J129" s="7">
        <v>1.2</v>
      </c>
      <c r="K129" s="7">
        <v>2</v>
      </c>
      <c r="L129" s="8">
        <v>0</v>
      </c>
      <c r="M129" s="8">
        <v>3</v>
      </c>
      <c r="N129" s="7">
        <v>0</v>
      </c>
      <c r="P129" s="1">
        <f t="shared" si="11"/>
        <v>0.87736843384130125</v>
      </c>
      <c r="Q129">
        <f t="shared" si="6"/>
        <v>2.4045636049294443</v>
      </c>
      <c r="R129">
        <f t="shared" si="7"/>
        <v>0.29372340071782088</v>
      </c>
      <c r="S129">
        <f t="shared" si="8"/>
        <v>0.70627659928217912</v>
      </c>
      <c r="T129">
        <f t="shared" si="9"/>
        <v>-0.15102518277754554</v>
      </c>
      <c r="U129">
        <f t="shared" si="10"/>
        <v>1</v>
      </c>
    </row>
    <row r="130" spans="1:21" x14ac:dyDescent="0.2">
      <c r="A130" s="7">
        <v>55</v>
      </c>
      <c r="B130" s="7">
        <v>1</v>
      </c>
      <c r="C130" s="7">
        <v>4</v>
      </c>
      <c r="D130" s="7">
        <v>140</v>
      </c>
      <c r="E130" s="7">
        <v>217</v>
      </c>
      <c r="F130" s="7">
        <v>0</v>
      </c>
      <c r="G130" s="7">
        <v>0</v>
      </c>
      <c r="H130" s="7">
        <v>111</v>
      </c>
      <c r="I130" s="7">
        <v>1</v>
      </c>
      <c r="J130" s="7">
        <v>5.6</v>
      </c>
      <c r="K130" s="7">
        <v>3</v>
      </c>
      <c r="L130" s="8">
        <v>0</v>
      </c>
      <c r="M130" s="8">
        <v>7</v>
      </c>
      <c r="N130" s="7">
        <v>1</v>
      </c>
      <c r="P130" s="1">
        <f t="shared" si="11"/>
        <v>-4.1325695652300523</v>
      </c>
      <c r="Q130">
        <f t="shared" si="6"/>
        <v>1.6041605865853341E-2</v>
      </c>
      <c r="R130">
        <f t="shared" si="7"/>
        <v>0.98421166439125995</v>
      </c>
      <c r="S130">
        <f t="shared" si="8"/>
        <v>0.98421166439125995</v>
      </c>
      <c r="T130">
        <f t="shared" si="9"/>
        <v>-6.9114922274203638E-3</v>
      </c>
      <c r="U130">
        <f t="shared" si="10"/>
        <v>1</v>
      </c>
    </row>
    <row r="131" spans="1:21" x14ac:dyDescent="0.2">
      <c r="A131" s="7">
        <v>65</v>
      </c>
      <c r="B131" s="7">
        <v>1</v>
      </c>
      <c r="C131" s="7">
        <v>1</v>
      </c>
      <c r="D131" s="7">
        <v>138</v>
      </c>
      <c r="E131" s="7">
        <v>282</v>
      </c>
      <c r="F131" s="7">
        <v>1</v>
      </c>
      <c r="G131" s="7">
        <v>2</v>
      </c>
      <c r="H131" s="7">
        <v>174</v>
      </c>
      <c r="I131" s="7">
        <v>0</v>
      </c>
      <c r="J131" s="7">
        <v>1.4</v>
      </c>
      <c r="K131" s="7">
        <v>2</v>
      </c>
      <c r="L131" s="8">
        <v>1</v>
      </c>
      <c r="M131" s="8">
        <v>3</v>
      </c>
      <c r="N131" s="7">
        <v>1</v>
      </c>
      <c r="P131" s="1">
        <f t="shared" si="11"/>
        <v>1.7857631616464662</v>
      </c>
      <c r="Q131">
        <f t="shared" si="6"/>
        <v>5.9641298063456585</v>
      </c>
      <c r="R131">
        <f t="shared" si="7"/>
        <v>0.14359295817387094</v>
      </c>
      <c r="S131">
        <f t="shared" si="8"/>
        <v>0.14359295817387094</v>
      </c>
      <c r="T131">
        <f t="shared" si="9"/>
        <v>-0.84286685745595491</v>
      </c>
      <c r="U131">
        <f t="shared" si="10"/>
        <v>0</v>
      </c>
    </row>
    <row r="132" spans="1:21" x14ac:dyDescent="0.2">
      <c r="A132" s="7">
        <v>45</v>
      </c>
      <c r="B132" s="7">
        <v>0</v>
      </c>
      <c r="C132" s="7">
        <v>2</v>
      </c>
      <c r="D132" s="7">
        <v>130</v>
      </c>
      <c r="E132" s="7">
        <v>234</v>
      </c>
      <c r="F132" s="7">
        <v>0</v>
      </c>
      <c r="G132" s="7">
        <v>2</v>
      </c>
      <c r="H132" s="7">
        <v>175</v>
      </c>
      <c r="I132" s="7">
        <v>0</v>
      </c>
      <c r="J132" s="7">
        <v>0.6</v>
      </c>
      <c r="K132" s="7">
        <v>2</v>
      </c>
      <c r="L132" s="8">
        <v>0</v>
      </c>
      <c r="M132" s="8">
        <v>3</v>
      </c>
      <c r="N132" s="7">
        <v>0</v>
      </c>
      <c r="P132" s="1">
        <f t="shared" si="11"/>
        <v>3.4508244237174797</v>
      </c>
      <c r="Q132">
        <f t="shared" si="6"/>
        <v>31.526372687225763</v>
      </c>
      <c r="R132">
        <f t="shared" si="7"/>
        <v>3.0744282789108388E-2</v>
      </c>
      <c r="S132">
        <f t="shared" si="8"/>
        <v>0.96925571721089165</v>
      </c>
      <c r="T132">
        <f t="shared" si="9"/>
        <v>-1.356162860208414E-2</v>
      </c>
      <c r="U132">
        <f t="shared" si="10"/>
        <v>1</v>
      </c>
    </row>
    <row r="133" spans="1:21" x14ac:dyDescent="0.2">
      <c r="A133" s="7">
        <v>56</v>
      </c>
      <c r="B133" s="7">
        <v>0</v>
      </c>
      <c r="C133" s="7">
        <v>4</v>
      </c>
      <c r="D133" s="7">
        <v>200</v>
      </c>
      <c r="E133" s="7">
        <v>288</v>
      </c>
      <c r="F133" s="7">
        <v>1</v>
      </c>
      <c r="G133" s="7">
        <v>2</v>
      </c>
      <c r="H133" s="7">
        <v>133</v>
      </c>
      <c r="I133" s="7">
        <v>1</v>
      </c>
      <c r="J133" s="7">
        <v>4</v>
      </c>
      <c r="K133" s="7">
        <v>3</v>
      </c>
      <c r="L133" s="8">
        <v>2</v>
      </c>
      <c r="M133" s="8">
        <v>7</v>
      </c>
      <c r="N133" s="7">
        <v>1</v>
      </c>
      <c r="P133" s="1">
        <f t="shared" si="11"/>
        <v>-5.7968037073980776</v>
      </c>
      <c r="Q133">
        <f t="shared" si="6"/>
        <v>3.0372471778838139E-3</v>
      </c>
      <c r="R133">
        <f t="shared" si="7"/>
        <v>0.99697194975916459</v>
      </c>
      <c r="S133">
        <f t="shared" si="8"/>
        <v>0.99697194975916459</v>
      </c>
      <c r="T133">
        <f t="shared" si="9"/>
        <v>-1.317060581205989E-3</v>
      </c>
      <c r="U133">
        <f t="shared" si="10"/>
        <v>1</v>
      </c>
    </row>
    <row r="134" spans="1:21" x14ac:dyDescent="0.2">
      <c r="A134" s="7">
        <v>54</v>
      </c>
      <c r="B134" s="7">
        <v>1</v>
      </c>
      <c r="C134" s="7">
        <v>4</v>
      </c>
      <c r="D134" s="7">
        <v>110</v>
      </c>
      <c r="E134" s="7">
        <v>239</v>
      </c>
      <c r="F134" s="7">
        <v>0</v>
      </c>
      <c r="G134" s="7">
        <v>0</v>
      </c>
      <c r="H134" s="7">
        <v>126</v>
      </c>
      <c r="I134" s="7">
        <v>1</v>
      </c>
      <c r="J134" s="7">
        <v>2.8</v>
      </c>
      <c r="K134" s="7">
        <v>2</v>
      </c>
      <c r="L134" s="8">
        <v>1</v>
      </c>
      <c r="M134" s="8">
        <v>7</v>
      </c>
      <c r="N134" s="7">
        <v>1</v>
      </c>
      <c r="P134" s="1">
        <f t="shared" si="11"/>
        <v>-3.1723607052541967</v>
      </c>
      <c r="Q134">
        <f t="shared" si="6"/>
        <v>4.1904556738674527E-2</v>
      </c>
      <c r="R134">
        <f t="shared" si="7"/>
        <v>0.959780810566908</v>
      </c>
      <c r="S134">
        <f t="shared" si="8"/>
        <v>0.959780810566908</v>
      </c>
      <c r="T134">
        <f t="shared" si="9"/>
        <v>-1.7827937408612993E-2</v>
      </c>
      <c r="U134">
        <f t="shared" si="10"/>
        <v>1</v>
      </c>
    </row>
    <row r="135" spans="1:21" x14ac:dyDescent="0.2">
      <c r="A135" s="7">
        <v>44</v>
      </c>
      <c r="B135" s="7">
        <v>1</v>
      </c>
      <c r="C135" s="7">
        <v>2</v>
      </c>
      <c r="D135" s="7">
        <v>120</v>
      </c>
      <c r="E135" s="7">
        <v>220</v>
      </c>
      <c r="F135" s="7">
        <v>0</v>
      </c>
      <c r="G135" s="7">
        <v>0</v>
      </c>
      <c r="H135" s="7">
        <v>170</v>
      </c>
      <c r="I135" s="7">
        <v>0</v>
      </c>
      <c r="J135" s="7">
        <v>0</v>
      </c>
      <c r="K135" s="7">
        <v>1</v>
      </c>
      <c r="L135" s="8">
        <v>0</v>
      </c>
      <c r="M135" s="8">
        <v>3</v>
      </c>
      <c r="N135" s="7">
        <v>0</v>
      </c>
      <c r="P135" s="1">
        <f t="shared" si="11"/>
        <v>3.4361220741785834</v>
      </c>
      <c r="Q135">
        <f t="shared" si="6"/>
        <v>31.066251654658632</v>
      </c>
      <c r="R135">
        <f t="shared" si="7"/>
        <v>3.1185434791993177E-2</v>
      </c>
      <c r="S135">
        <f t="shared" si="8"/>
        <v>0.96881456520800679</v>
      </c>
      <c r="T135">
        <f t="shared" si="9"/>
        <v>-1.3759340610343489E-2</v>
      </c>
      <c r="U135">
        <f t="shared" si="10"/>
        <v>1</v>
      </c>
    </row>
    <row r="136" spans="1:21" x14ac:dyDescent="0.2">
      <c r="A136" s="7">
        <v>62</v>
      </c>
      <c r="B136" s="7">
        <v>0</v>
      </c>
      <c r="C136" s="7">
        <v>4</v>
      </c>
      <c r="D136" s="7">
        <v>124</v>
      </c>
      <c r="E136" s="7">
        <v>209</v>
      </c>
      <c r="F136" s="7">
        <v>0</v>
      </c>
      <c r="G136" s="7">
        <v>0</v>
      </c>
      <c r="H136" s="7">
        <v>163</v>
      </c>
      <c r="I136" s="7">
        <v>0</v>
      </c>
      <c r="J136" s="7">
        <v>0</v>
      </c>
      <c r="K136" s="7">
        <v>1</v>
      </c>
      <c r="L136" s="8">
        <v>0</v>
      </c>
      <c r="M136" s="8">
        <v>3</v>
      </c>
      <c r="N136" s="7">
        <v>0</v>
      </c>
      <c r="P136" s="1">
        <f t="shared" si="11"/>
        <v>3.6646699631670927</v>
      </c>
      <c r="Q136">
        <f t="shared" ref="Q136:Q199" si="12">EXP(P136)</f>
        <v>39.043248326461864</v>
      </c>
      <c r="R136">
        <f t="shared" ref="R136:R199" si="13">1/(1+Q136)</f>
        <v>2.4972998989674068E-2</v>
      </c>
      <c r="S136">
        <f t="shared" ref="S136:S199" si="14">IF(N136=1,R136,1-R136)</f>
        <v>0.97502700101032591</v>
      </c>
      <c r="T136">
        <f t="shared" ref="T136:T199" si="15">LOG(S136)</f>
        <v>-1.0983357401543306E-2</v>
      </c>
      <c r="U136">
        <f t="shared" ref="U136:U199" si="16">IF(S136&gt;0.5,1,0)</f>
        <v>1</v>
      </c>
    </row>
    <row r="137" spans="1:21" x14ac:dyDescent="0.2">
      <c r="A137" s="7">
        <v>54</v>
      </c>
      <c r="B137" s="7">
        <v>1</v>
      </c>
      <c r="C137" s="7">
        <v>3</v>
      </c>
      <c r="D137" s="7">
        <v>120</v>
      </c>
      <c r="E137" s="7">
        <v>258</v>
      </c>
      <c r="F137" s="7">
        <v>0</v>
      </c>
      <c r="G137" s="7">
        <v>2</v>
      </c>
      <c r="H137" s="7">
        <v>147</v>
      </c>
      <c r="I137" s="7">
        <v>0</v>
      </c>
      <c r="J137" s="7">
        <v>0.4</v>
      </c>
      <c r="K137" s="7">
        <v>2</v>
      </c>
      <c r="L137" s="8">
        <v>0</v>
      </c>
      <c r="M137" s="8">
        <v>7</v>
      </c>
      <c r="N137" s="7">
        <v>0</v>
      </c>
      <c r="P137" s="1">
        <f t="shared" ref="P137:P200" si="17">$A$2+SUMPRODUCT($B$2:$N$2,A137:M137)</f>
        <v>-6.0653597122001024E-2</v>
      </c>
      <c r="Q137">
        <f t="shared" si="12"/>
        <v>0.94114920010749548</v>
      </c>
      <c r="R137">
        <f t="shared" si="13"/>
        <v>0.51515875232291408</v>
      </c>
      <c r="S137">
        <f t="shared" si="14"/>
        <v>0.48484124767708592</v>
      </c>
      <c r="T137">
        <f t="shared" si="15"/>
        <v>-0.31440043983902621</v>
      </c>
      <c r="U137">
        <f t="shared" si="16"/>
        <v>0</v>
      </c>
    </row>
    <row r="138" spans="1:21" x14ac:dyDescent="0.2">
      <c r="A138" s="7">
        <v>51</v>
      </c>
      <c r="B138" s="7">
        <v>1</v>
      </c>
      <c r="C138" s="7">
        <v>3</v>
      </c>
      <c r="D138" s="7">
        <v>94</v>
      </c>
      <c r="E138" s="7">
        <v>227</v>
      </c>
      <c r="F138" s="7">
        <v>0</v>
      </c>
      <c r="G138" s="7">
        <v>0</v>
      </c>
      <c r="H138" s="7">
        <v>154</v>
      </c>
      <c r="I138" s="7">
        <v>1</v>
      </c>
      <c r="J138" s="7">
        <v>0</v>
      </c>
      <c r="K138" s="7">
        <v>1</v>
      </c>
      <c r="L138" s="8">
        <v>1</v>
      </c>
      <c r="M138" s="8">
        <v>7</v>
      </c>
      <c r="N138" s="7">
        <v>0</v>
      </c>
      <c r="P138" s="1">
        <f t="shared" si="17"/>
        <v>-0.29940125989100697</v>
      </c>
      <c r="Q138">
        <f t="shared" si="12"/>
        <v>0.74126191107827621</v>
      </c>
      <c r="R138">
        <f t="shared" si="13"/>
        <v>0.57429614329572642</v>
      </c>
      <c r="S138">
        <f t="shared" si="14"/>
        <v>0.42570385670427358</v>
      </c>
      <c r="T138">
        <f t="shared" si="15"/>
        <v>-0.37089241527318734</v>
      </c>
      <c r="U138">
        <f t="shared" si="16"/>
        <v>0</v>
      </c>
    </row>
    <row r="139" spans="1:21" x14ac:dyDescent="0.2">
      <c r="A139" s="7">
        <v>29</v>
      </c>
      <c r="B139" s="7">
        <v>1</v>
      </c>
      <c r="C139" s="7">
        <v>2</v>
      </c>
      <c r="D139" s="7">
        <v>130</v>
      </c>
      <c r="E139" s="7">
        <v>204</v>
      </c>
      <c r="F139" s="7">
        <v>0</v>
      </c>
      <c r="G139" s="7">
        <v>2</v>
      </c>
      <c r="H139" s="7">
        <v>202</v>
      </c>
      <c r="I139" s="7">
        <v>0</v>
      </c>
      <c r="J139" s="7">
        <v>0</v>
      </c>
      <c r="K139" s="7">
        <v>1</v>
      </c>
      <c r="L139" s="8">
        <v>0</v>
      </c>
      <c r="M139" s="8">
        <v>3</v>
      </c>
      <c r="N139" s="7">
        <v>0</v>
      </c>
      <c r="P139" s="1">
        <f t="shared" si="17"/>
        <v>3.2742728835456614</v>
      </c>
      <c r="Q139">
        <f t="shared" si="12"/>
        <v>26.424005164760839</v>
      </c>
      <c r="R139">
        <f t="shared" si="13"/>
        <v>3.6464403867782776E-2</v>
      </c>
      <c r="S139">
        <f t="shared" si="14"/>
        <v>0.96353559613221718</v>
      </c>
      <c r="T139">
        <f t="shared" si="15"/>
        <v>-1.6132236464429722E-2</v>
      </c>
      <c r="U139">
        <f t="shared" si="16"/>
        <v>1</v>
      </c>
    </row>
    <row r="140" spans="1:21" x14ac:dyDescent="0.2">
      <c r="A140" s="7">
        <v>51</v>
      </c>
      <c r="B140" s="7">
        <v>1</v>
      </c>
      <c r="C140" s="7">
        <v>4</v>
      </c>
      <c r="D140" s="7">
        <v>140</v>
      </c>
      <c r="E140" s="7">
        <v>261</v>
      </c>
      <c r="F140" s="7">
        <v>0</v>
      </c>
      <c r="G140" s="7">
        <v>2</v>
      </c>
      <c r="H140" s="7">
        <v>186</v>
      </c>
      <c r="I140" s="7">
        <v>1</v>
      </c>
      <c r="J140" s="7">
        <v>0</v>
      </c>
      <c r="K140" s="7">
        <v>1</v>
      </c>
      <c r="L140" s="8">
        <v>0</v>
      </c>
      <c r="M140" s="8">
        <v>3</v>
      </c>
      <c r="N140" s="7">
        <v>0</v>
      </c>
      <c r="P140" s="1">
        <f t="shared" si="17"/>
        <v>0.41910228063910804</v>
      </c>
      <c r="Q140">
        <f t="shared" si="12"/>
        <v>1.5205958743545944</v>
      </c>
      <c r="R140">
        <f t="shared" si="13"/>
        <v>0.39673158643729545</v>
      </c>
      <c r="S140">
        <f t="shared" si="14"/>
        <v>0.60326841356270455</v>
      </c>
      <c r="T140">
        <f t="shared" si="15"/>
        <v>-0.21948941324573487</v>
      </c>
      <c r="U140">
        <f t="shared" si="16"/>
        <v>1</v>
      </c>
    </row>
    <row r="141" spans="1:21" x14ac:dyDescent="0.2">
      <c r="A141" s="7">
        <v>43</v>
      </c>
      <c r="B141" s="7">
        <v>0</v>
      </c>
      <c r="C141" s="7">
        <v>3</v>
      </c>
      <c r="D141" s="7">
        <v>122</v>
      </c>
      <c r="E141" s="7">
        <v>213</v>
      </c>
      <c r="F141" s="7">
        <v>0</v>
      </c>
      <c r="G141" s="7">
        <v>0</v>
      </c>
      <c r="H141" s="7">
        <v>165</v>
      </c>
      <c r="I141" s="7">
        <v>0</v>
      </c>
      <c r="J141" s="7">
        <v>0.2</v>
      </c>
      <c r="K141" s="7">
        <v>2</v>
      </c>
      <c r="L141" s="8">
        <v>0</v>
      </c>
      <c r="M141" s="8">
        <v>3</v>
      </c>
      <c r="N141" s="7">
        <v>0</v>
      </c>
      <c r="P141" s="1">
        <f t="shared" si="17"/>
        <v>3.4574782098415362</v>
      </c>
      <c r="Q141">
        <f t="shared" si="12"/>
        <v>31.736841860279849</v>
      </c>
      <c r="R141">
        <f t="shared" si="13"/>
        <v>3.0546624022805217E-2</v>
      </c>
      <c r="S141">
        <f t="shared" si="14"/>
        <v>0.96945337597719483</v>
      </c>
      <c r="T141">
        <f t="shared" si="15"/>
        <v>-1.3473072653072168E-2</v>
      </c>
      <c r="U141">
        <f t="shared" si="16"/>
        <v>1</v>
      </c>
    </row>
    <row r="142" spans="1:21" x14ac:dyDescent="0.2">
      <c r="A142" s="7">
        <v>55</v>
      </c>
      <c r="B142" s="7">
        <v>0</v>
      </c>
      <c r="C142" s="7">
        <v>2</v>
      </c>
      <c r="D142" s="7">
        <v>135</v>
      </c>
      <c r="E142" s="7">
        <v>250</v>
      </c>
      <c r="F142" s="7">
        <v>0</v>
      </c>
      <c r="G142" s="7">
        <v>2</v>
      </c>
      <c r="H142" s="7">
        <v>161</v>
      </c>
      <c r="I142" s="7">
        <v>0</v>
      </c>
      <c r="J142" s="7">
        <v>1.4</v>
      </c>
      <c r="K142" s="7">
        <v>2</v>
      </c>
      <c r="L142" s="8">
        <v>0</v>
      </c>
      <c r="M142" s="8">
        <v>3</v>
      </c>
      <c r="N142" s="7">
        <v>0</v>
      </c>
      <c r="P142" s="1">
        <f t="shared" si="17"/>
        <v>2.9008268220408144</v>
      </c>
      <c r="Q142">
        <f t="shared" si="12"/>
        <v>18.189178367358068</v>
      </c>
      <c r="R142">
        <f t="shared" si="13"/>
        <v>5.2112705445536915E-2</v>
      </c>
      <c r="S142">
        <f t="shared" si="14"/>
        <v>0.94788729455446308</v>
      </c>
      <c r="T142">
        <f t="shared" si="15"/>
        <v>-2.3243297960377256E-2</v>
      </c>
      <c r="U142">
        <f t="shared" si="16"/>
        <v>1</v>
      </c>
    </row>
    <row r="143" spans="1:21" x14ac:dyDescent="0.2">
      <c r="A143" s="7">
        <v>70</v>
      </c>
      <c r="B143" s="7">
        <v>1</v>
      </c>
      <c r="C143" s="7">
        <v>4</v>
      </c>
      <c r="D143" s="7">
        <v>145</v>
      </c>
      <c r="E143" s="7">
        <v>174</v>
      </c>
      <c r="F143" s="7">
        <v>0</v>
      </c>
      <c r="G143" s="7">
        <v>0</v>
      </c>
      <c r="H143" s="7">
        <v>125</v>
      </c>
      <c r="I143" s="7">
        <v>1</v>
      </c>
      <c r="J143" s="7">
        <v>2.6</v>
      </c>
      <c r="K143" s="7">
        <v>3</v>
      </c>
      <c r="L143" s="8">
        <v>0</v>
      </c>
      <c r="M143" s="8">
        <v>7</v>
      </c>
      <c r="N143" s="7">
        <v>1</v>
      </c>
      <c r="P143" s="1">
        <f t="shared" si="17"/>
        <v>-2.8120734991098404</v>
      </c>
      <c r="Q143">
        <f t="shared" si="12"/>
        <v>6.0080286727462545E-2</v>
      </c>
      <c r="R143">
        <f t="shared" si="13"/>
        <v>0.94332477692521355</v>
      </c>
      <c r="S143">
        <f t="shared" si="14"/>
        <v>0.94332477692521355</v>
      </c>
      <c r="T143">
        <f t="shared" si="15"/>
        <v>-2.5338758436733586E-2</v>
      </c>
      <c r="U143">
        <f t="shared" si="16"/>
        <v>1</v>
      </c>
    </row>
    <row r="144" spans="1:21" x14ac:dyDescent="0.2">
      <c r="A144" s="7">
        <v>62</v>
      </c>
      <c r="B144" s="7">
        <v>1</v>
      </c>
      <c r="C144" s="7">
        <v>2</v>
      </c>
      <c r="D144" s="7">
        <v>120</v>
      </c>
      <c r="E144" s="7">
        <v>281</v>
      </c>
      <c r="F144" s="7">
        <v>0</v>
      </c>
      <c r="G144" s="7">
        <v>2</v>
      </c>
      <c r="H144" s="7">
        <v>103</v>
      </c>
      <c r="I144" s="7">
        <v>0</v>
      </c>
      <c r="J144" s="7">
        <v>1.4</v>
      </c>
      <c r="K144" s="7">
        <v>2</v>
      </c>
      <c r="L144" s="8">
        <v>1</v>
      </c>
      <c r="M144" s="8">
        <v>7</v>
      </c>
      <c r="N144" s="7">
        <v>1</v>
      </c>
      <c r="P144" s="1">
        <f t="shared" si="17"/>
        <v>-1.8039581067466637</v>
      </c>
      <c r="Q144">
        <f t="shared" si="12"/>
        <v>0.16464591070674919</v>
      </c>
      <c r="R144">
        <f t="shared" si="13"/>
        <v>0.85863007014137349</v>
      </c>
      <c r="S144">
        <f t="shared" si="14"/>
        <v>0.85863007014137349</v>
      </c>
      <c r="T144">
        <f t="shared" si="15"/>
        <v>-6.6193906134019279E-2</v>
      </c>
      <c r="U144">
        <f t="shared" si="16"/>
        <v>1</v>
      </c>
    </row>
    <row r="145" spans="1:21" x14ac:dyDescent="0.2">
      <c r="A145" s="7">
        <v>35</v>
      </c>
      <c r="B145" s="7">
        <v>1</v>
      </c>
      <c r="C145" s="7">
        <v>4</v>
      </c>
      <c r="D145" s="7">
        <v>120</v>
      </c>
      <c r="E145" s="7">
        <v>198</v>
      </c>
      <c r="F145" s="7">
        <v>0</v>
      </c>
      <c r="G145" s="7">
        <v>0</v>
      </c>
      <c r="H145" s="7">
        <v>130</v>
      </c>
      <c r="I145" s="7">
        <v>1</v>
      </c>
      <c r="J145" s="7">
        <v>1.6</v>
      </c>
      <c r="K145" s="7">
        <v>2</v>
      </c>
      <c r="L145" s="8">
        <v>0</v>
      </c>
      <c r="M145" s="8">
        <v>7</v>
      </c>
      <c r="N145" s="7">
        <v>1</v>
      </c>
      <c r="P145" s="1">
        <f t="shared" si="17"/>
        <v>-1.854059252906791</v>
      </c>
      <c r="Q145">
        <f t="shared" si="12"/>
        <v>0.15660019457854044</v>
      </c>
      <c r="R145">
        <f t="shared" si="13"/>
        <v>0.86460300170050997</v>
      </c>
      <c r="S145">
        <f t="shared" si="14"/>
        <v>0.86460300170050997</v>
      </c>
      <c r="T145">
        <f t="shared" si="15"/>
        <v>-6.3183261030328133E-2</v>
      </c>
      <c r="U145">
        <f t="shared" si="16"/>
        <v>1</v>
      </c>
    </row>
    <row r="146" spans="1:21" x14ac:dyDescent="0.2">
      <c r="A146" s="7">
        <v>51</v>
      </c>
      <c r="B146" s="7">
        <v>1</v>
      </c>
      <c r="C146" s="7">
        <v>3</v>
      </c>
      <c r="D146" s="7">
        <v>125</v>
      </c>
      <c r="E146" s="7">
        <v>245</v>
      </c>
      <c r="F146" s="7">
        <v>1</v>
      </c>
      <c r="G146" s="7">
        <v>2</v>
      </c>
      <c r="H146" s="7">
        <v>166</v>
      </c>
      <c r="I146" s="7">
        <v>0</v>
      </c>
      <c r="J146" s="7">
        <v>2.4</v>
      </c>
      <c r="K146" s="7">
        <v>2</v>
      </c>
      <c r="L146" s="8">
        <v>0</v>
      </c>
      <c r="M146" s="8">
        <v>3</v>
      </c>
      <c r="N146" s="7">
        <v>0</v>
      </c>
      <c r="P146" s="1">
        <f t="shared" si="17"/>
        <v>1.6665870212609146</v>
      </c>
      <c r="Q146">
        <f t="shared" si="12"/>
        <v>5.2940683854537731</v>
      </c>
      <c r="R146">
        <f t="shared" si="13"/>
        <v>0.1588797481627465</v>
      </c>
      <c r="S146">
        <f t="shared" si="14"/>
        <v>0.84112025183725347</v>
      </c>
      <c r="T146">
        <f t="shared" si="15"/>
        <v>-7.5141910294842088E-2</v>
      </c>
      <c r="U146">
        <f t="shared" si="16"/>
        <v>1</v>
      </c>
    </row>
    <row r="147" spans="1:21" x14ac:dyDescent="0.2">
      <c r="A147" s="7">
        <v>59</v>
      </c>
      <c r="B147" s="7">
        <v>1</v>
      </c>
      <c r="C147" s="7">
        <v>2</v>
      </c>
      <c r="D147" s="7">
        <v>140</v>
      </c>
      <c r="E147" s="7">
        <v>221</v>
      </c>
      <c r="F147" s="7">
        <v>0</v>
      </c>
      <c r="G147" s="7">
        <v>0</v>
      </c>
      <c r="H147" s="7">
        <v>164</v>
      </c>
      <c r="I147" s="7">
        <v>1</v>
      </c>
      <c r="J147" s="7">
        <v>0</v>
      </c>
      <c r="K147" s="7">
        <v>1</v>
      </c>
      <c r="L147" s="8">
        <v>0</v>
      </c>
      <c r="M147" s="8">
        <v>3</v>
      </c>
      <c r="N147" s="7">
        <v>0</v>
      </c>
      <c r="P147" s="1">
        <f t="shared" si="17"/>
        <v>1.98004597276016</v>
      </c>
      <c r="Q147">
        <f t="shared" si="12"/>
        <v>7.2430759617010363</v>
      </c>
      <c r="R147">
        <f t="shared" si="13"/>
        <v>0.12131393725427232</v>
      </c>
      <c r="S147">
        <f t="shared" si="14"/>
        <v>0.87868606274572769</v>
      </c>
      <c r="T147">
        <f t="shared" si="15"/>
        <v>-5.6166262093818933E-2</v>
      </c>
      <c r="U147">
        <f t="shared" si="16"/>
        <v>1</v>
      </c>
    </row>
    <row r="148" spans="1:21" x14ac:dyDescent="0.2">
      <c r="A148" s="7">
        <v>59</v>
      </c>
      <c r="B148" s="7">
        <v>1</v>
      </c>
      <c r="C148" s="7">
        <v>1</v>
      </c>
      <c r="D148" s="7">
        <v>170</v>
      </c>
      <c r="E148" s="7">
        <v>288</v>
      </c>
      <c r="F148" s="7">
        <v>0</v>
      </c>
      <c r="G148" s="7">
        <v>2</v>
      </c>
      <c r="H148" s="7">
        <v>159</v>
      </c>
      <c r="I148" s="7">
        <v>0</v>
      </c>
      <c r="J148" s="7">
        <v>0.2</v>
      </c>
      <c r="K148" s="7">
        <v>2</v>
      </c>
      <c r="L148" s="8">
        <v>0</v>
      </c>
      <c r="M148" s="8">
        <v>7</v>
      </c>
      <c r="N148" s="7">
        <v>1</v>
      </c>
      <c r="P148" s="1">
        <f t="shared" si="17"/>
        <v>0.20205358736270096</v>
      </c>
      <c r="Q148">
        <f t="shared" si="12"/>
        <v>1.2239135926556952</v>
      </c>
      <c r="R148">
        <f t="shared" si="13"/>
        <v>0.44965775797334195</v>
      </c>
      <c r="S148">
        <f t="shared" si="14"/>
        <v>0.44965775797334195</v>
      </c>
      <c r="T148">
        <f t="shared" si="15"/>
        <v>-0.3471179092761012</v>
      </c>
      <c r="U148">
        <f t="shared" si="16"/>
        <v>0</v>
      </c>
    </row>
    <row r="149" spans="1:21" x14ac:dyDescent="0.2">
      <c r="A149" s="7">
        <v>52</v>
      </c>
      <c r="B149" s="7">
        <v>1</v>
      </c>
      <c r="C149" s="7">
        <v>2</v>
      </c>
      <c r="D149" s="7">
        <v>128</v>
      </c>
      <c r="E149" s="7">
        <v>205</v>
      </c>
      <c r="F149" s="7">
        <v>1</v>
      </c>
      <c r="G149" s="7">
        <v>0</v>
      </c>
      <c r="H149" s="7">
        <v>184</v>
      </c>
      <c r="I149" s="7">
        <v>0</v>
      </c>
      <c r="J149" s="7">
        <v>0</v>
      </c>
      <c r="K149" s="7">
        <v>1</v>
      </c>
      <c r="L149" s="8">
        <v>0</v>
      </c>
      <c r="M149" s="8">
        <v>3</v>
      </c>
      <c r="N149" s="7">
        <v>0</v>
      </c>
      <c r="P149" s="1">
        <f t="shared" si="17"/>
        <v>4.4445629281190939</v>
      </c>
      <c r="Q149">
        <f t="shared" si="12"/>
        <v>85.162647503222004</v>
      </c>
      <c r="R149">
        <f t="shared" si="13"/>
        <v>1.1605957209736452E-2</v>
      </c>
      <c r="S149">
        <f t="shared" si="14"/>
        <v>0.98839404279026355</v>
      </c>
      <c r="T149">
        <f t="shared" si="15"/>
        <v>-5.0698808247060384E-3</v>
      </c>
      <c r="U149">
        <f t="shared" si="16"/>
        <v>1</v>
      </c>
    </row>
    <row r="150" spans="1:21" x14ac:dyDescent="0.2">
      <c r="A150" s="7">
        <v>64</v>
      </c>
      <c r="B150" s="7">
        <v>1</v>
      </c>
      <c r="C150" s="7">
        <v>3</v>
      </c>
      <c r="D150" s="7">
        <v>125</v>
      </c>
      <c r="E150" s="7">
        <v>309</v>
      </c>
      <c r="F150" s="7">
        <v>0</v>
      </c>
      <c r="G150" s="7">
        <v>0</v>
      </c>
      <c r="H150" s="7">
        <v>131</v>
      </c>
      <c r="I150" s="7">
        <v>1</v>
      </c>
      <c r="J150" s="7">
        <v>1.8</v>
      </c>
      <c r="K150" s="7">
        <v>2</v>
      </c>
      <c r="L150" s="8">
        <v>0</v>
      </c>
      <c r="M150" s="8">
        <v>7</v>
      </c>
      <c r="N150" s="7">
        <v>1</v>
      </c>
      <c r="P150" s="1">
        <f t="shared" si="17"/>
        <v>-1.5724840097087904</v>
      </c>
      <c r="Q150">
        <f t="shared" si="12"/>
        <v>0.2075290374240884</v>
      </c>
      <c r="R150">
        <f t="shared" si="13"/>
        <v>0.82813743521498151</v>
      </c>
      <c r="S150">
        <f t="shared" si="14"/>
        <v>0.82813743521498151</v>
      </c>
      <c r="T150">
        <f t="shared" si="15"/>
        <v>-8.1897583018931394E-2</v>
      </c>
      <c r="U150">
        <f t="shared" si="16"/>
        <v>1</v>
      </c>
    </row>
    <row r="151" spans="1:21" x14ac:dyDescent="0.2">
      <c r="A151" s="7">
        <v>58</v>
      </c>
      <c r="B151" s="7">
        <v>1</v>
      </c>
      <c r="C151" s="7">
        <v>3</v>
      </c>
      <c r="D151" s="7">
        <v>105</v>
      </c>
      <c r="E151" s="7">
        <v>240</v>
      </c>
      <c r="F151" s="7">
        <v>0</v>
      </c>
      <c r="G151" s="7">
        <v>2</v>
      </c>
      <c r="H151" s="7">
        <v>154</v>
      </c>
      <c r="I151" s="7">
        <v>1</v>
      </c>
      <c r="J151" s="7">
        <v>0.6</v>
      </c>
      <c r="K151" s="7">
        <v>2</v>
      </c>
      <c r="L151" s="8">
        <v>0</v>
      </c>
      <c r="M151" s="8">
        <v>7</v>
      </c>
      <c r="N151" s="7">
        <v>0</v>
      </c>
      <c r="P151" s="1">
        <f t="shared" si="17"/>
        <v>-0.52466066786216192</v>
      </c>
      <c r="Q151">
        <f t="shared" si="12"/>
        <v>0.59175613217481349</v>
      </c>
      <c r="R151">
        <f t="shared" si="13"/>
        <v>0.62823693892964738</v>
      </c>
      <c r="S151">
        <f t="shared" si="14"/>
        <v>0.37176306107035262</v>
      </c>
      <c r="T151">
        <f t="shared" si="15"/>
        <v>-0.42973376456488377</v>
      </c>
      <c r="U151">
        <f t="shared" si="16"/>
        <v>0</v>
      </c>
    </row>
    <row r="152" spans="1:21" x14ac:dyDescent="0.2">
      <c r="A152" s="7">
        <v>47</v>
      </c>
      <c r="B152" s="7">
        <v>1</v>
      </c>
      <c r="C152" s="7">
        <v>3</v>
      </c>
      <c r="D152" s="7">
        <v>108</v>
      </c>
      <c r="E152" s="7">
        <v>243</v>
      </c>
      <c r="F152" s="7">
        <v>0</v>
      </c>
      <c r="G152" s="7">
        <v>0</v>
      </c>
      <c r="H152" s="7">
        <v>152</v>
      </c>
      <c r="I152" s="7">
        <v>0</v>
      </c>
      <c r="J152" s="7">
        <v>0</v>
      </c>
      <c r="K152" s="7">
        <v>1</v>
      </c>
      <c r="L152" s="8">
        <v>0</v>
      </c>
      <c r="M152" s="8">
        <v>3</v>
      </c>
      <c r="N152" s="7">
        <v>1</v>
      </c>
      <c r="P152" s="1">
        <f t="shared" si="17"/>
        <v>2.6583721812444354</v>
      </c>
      <c r="Q152">
        <f t="shared" si="12"/>
        <v>14.273036261984247</v>
      </c>
      <c r="R152">
        <f t="shared" si="13"/>
        <v>6.5474865825407375E-2</v>
      </c>
      <c r="S152">
        <f t="shared" si="14"/>
        <v>6.5474865825407375E-2</v>
      </c>
      <c r="T152">
        <f t="shared" si="15"/>
        <v>-1.1839253828812701</v>
      </c>
      <c r="U152">
        <f t="shared" si="16"/>
        <v>0</v>
      </c>
    </row>
    <row r="153" spans="1:21" x14ac:dyDescent="0.2">
      <c r="A153" s="7">
        <v>57</v>
      </c>
      <c r="B153" s="7">
        <v>1</v>
      </c>
      <c r="C153" s="7">
        <v>4</v>
      </c>
      <c r="D153" s="7">
        <v>165</v>
      </c>
      <c r="E153" s="7">
        <v>289</v>
      </c>
      <c r="F153" s="7">
        <v>1</v>
      </c>
      <c r="G153" s="7">
        <v>2</v>
      </c>
      <c r="H153" s="7">
        <v>124</v>
      </c>
      <c r="I153" s="7">
        <v>0</v>
      </c>
      <c r="J153" s="7">
        <v>1</v>
      </c>
      <c r="K153" s="7">
        <v>2</v>
      </c>
      <c r="L153" s="8">
        <v>3</v>
      </c>
      <c r="M153" s="8">
        <v>7</v>
      </c>
      <c r="N153" s="7">
        <v>1</v>
      </c>
      <c r="P153" s="1">
        <f t="shared" si="17"/>
        <v>-5.3794992612844075</v>
      </c>
      <c r="Q153">
        <f t="shared" si="12"/>
        <v>4.6101298226050233E-3</v>
      </c>
      <c r="R153">
        <f t="shared" si="13"/>
        <v>0.99541102594354769</v>
      </c>
      <c r="S153">
        <f t="shared" si="14"/>
        <v>0.99541102594354769</v>
      </c>
      <c r="T153">
        <f t="shared" si="15"/>
        <v>-1.9975529832757227E-3</v>
      </c>
      <c r="U153">
        <f t="shared" si="16"/>
        <v>1</v>
      </c>
    </row>
    <row r="154" spans="1:21" x14ac:dyDescent="0.2">
      <c r="A154" s="7">
        <v>41</v>
      </c>
      <c r="B154" s="7">
        <v>1</v>
      </c>
      <c r="C154" s="7">
        <v>3</v>
      </c>
      <c r="D154" s="7">
        <v>112</v>
      </c>
      <c r="E154" s="7">
        <v>250</v>
      </c>
      <c r="F154" s="7">
        <v>0</v>
      </c>
      <c r="G154" s="7">
        <v>0</v>
      </c>
      <c r="H154" s="7">
        <v>179</v>
      </c>
      <c r="I154" s="7">
        <v>0</v>
      </c>
      <c r="J154" s="7">
        <v>0</v>
      </c>
      <c r="K154" s="7">
        <v>1</v>
      </c>
      <c r="L154" s="8">
        <v>0</v>
      </c>
      <c r="M154" s="8">
        <v>3</v>
      </c>
      <c r="N154" s="7">
        <v>0</v>
      </c>
      <c r="P154" s="1">
        <f t="shared" si="17"/>
        <v>2.9951504826599065</v>
      </c>
      <c r="Q154">
        <f t="shared" si="12"/>
        <v>19.988367566268433</v>
      </c>
      <c r="R154">
        <f t="shared" si="13"/>
        <v>4.76454396390101E-2</v>
      </c>
      <c r="S154">
        <f t="shared" si="14"/>
        <v>0.95235456036098987</v>
      </c>
      <c r="T154">
        <f t="shared" si="15"/>
        <v>-2.1201334240763689E-2</v>
      </c>
      <c r="U154">
        <f t="shared" si="16"/>
        <v>1</v>
      </c>
    </row>
    <row r="155" spans="1:21" x14ac:dyDescent="0.2">
      <c r="A155" s="7">
        <v>45</v>
      </c>
      <c r="B155" s="7">
        <v>1</v>
      </c>
      <c r="C155" s="7">
        <v>2</v>
      </c>
      <c r="D155" s="7">
        <v>128</v>
      </c>
      <c r="E155" s="7">
        <v>308</v>
      </c>
      <c r="F155" s="7">
        <v>0</v>
      </c>
      <c r="G155" s="7">
        <v>2</v>
      </c>
      <c r="H155" s="7">
        <v>170</v>
      </c>
      <c r="I155" s="7">
        <v>0</v>
      </c>
      <c r="J155" s="7">
        <v>0</v>
      </c>
      <c r="K155" s="7">
        <v>1</v>
      </c>
      <c r="L155" s="8">
        <v>0</v>
      </c>
      <c r="M155" s="8">
        <v>3</v>
      </c>
      <c r="N155" s="7">
        <v>0</v>
      </c>
      <c r="P155" s="1">
        <f t="shared" si="17"/>
        <v>2.3526181321570245</v>
      </c>
      <c r="Q155">
        <f t="shared" si="12"/>
        <v>10.51305830066895</v>
      </c>
      <c r="R155">
        <f t="shared" si="13"/>
        <v>8.6857894217550899E-2</v>
      </c>
      <c r="S155">
        <f t="shared" si="14"/>
        <v>0.91314210578244914</v>
      </c>
      <c r="T155">
        <f t="shared" si="15"/>
        <v>-3.9461631058555512E-2</v>
      </c>
      <c r="U155">
        <f t="shared" si="16"/>
        <v>1</v>
      </c>
    </row>
    <row r="156" spans="1:21" x14ac:dyDescent="0.2">
      <c r="A156" s="7">
        <v>60</v>
      </c>
      <c r="B156" s="7">
        <v>0</v>
      </c>
      <c r="C156" s="7">
        <v>3</v>
      </c>
      <c r="D156" s="7">
        <v>102</v>
      </c>
      <c r="E156" s="7">
        <v>318</v>
      </c>
      <c r="F156" s="7">
        <v>0</v>
      </c>
      <c r="G156" s="7">
        <v>0</v>
      </c>
      <c r="H156" s="7">
        <v>160</v>
      </c>
      <c r="I156" s="7">
        <v>0</v>
      </c>
      <c r="J156" s="7">
        <v>0</v>
      </c>
      <c r="K156" s="7">
        <v>1</v>
      </c>
      <c r="L156" s="8">
        <v>1</v>
      </c>
      <c r="M156" s="8">
        <v>3</v>
      </c>
      <c r="N156" s="7">
        <v>0</v>
      </c>
      <c r="P156" s="1">
        <f t="shared" si="17"/>
        <v>2.9455124952054845</v>
      </c>
      <c r="Q156">
        <f t="shared" si="12"/>
        <v>19.020407756809078</v>
      </c>
      <c r="R156">
        <f t="shared" si="13"/>
        <v>4.9949032614477751E-2</v>
      </c>
      <c r="S156">
        <f t="shared" si="14"/>
        <v>0.95005096738552219</v>
      </c>
      <c r="T156">
        <f t="shared" si="15"/>
        <v>-2.2253095489526521E-2</v>
      </c>
      <c r="U156">
        <f t="shared" si="16"/>
        <v>1</v>
      </c>
    </row>
    <row r="157" spans="1:21" x14ac:dyDescent="0.2">
      <c r="A157" s="7">
        <v>52</v>
      </c>
      <c r="B157" s="7">
        <v>1</v>
      </c>
      <c r="C157" s="7">
        <v>1</v>
      </c>
      <c r="D157" s="7">
        <v>152</v>
      </c>
      <c r="E157" s="7">
        <v>298</v>
      </c>
      <c r="F157" s="7">
        <v>1</v>
      </c>
      <c r="G157" s="7">
        <v>0</v>
      </c>
      <c r="H157" s="7">
        <v>178</v>
      </c>
      <c r="I157" s="7">
        <v>0</v>
      </c>
      <c r="J157" s="7">
        <v>1.2</v>
      </c>
      <c r="K157" s="7">
        <v>2</v>
      </c>
      <c r="L157" s="8">
        <v>0</v>
      </c>
      <c r="M157" s="8">
        <v>7</v>
      </c>
      <c r="N157" s="7">
        <v>0</v>
      </c>
      <c r="P157" s="1">
        <f t="shared" si="17"/>
        <v>1.8133827810070908</v>
      </c>
      <c r="Q157">
        <f t="shared" si="12"/>
        <v>6.1311527387634399</v>
      </c>
      <c r="R157">
        <f t="shared" si="13"/>
        <v>0.14022978284621659</v>
      </c>
      <c r="S157">
        <f t="shared" si="14"/>
        <v>0.85977021715378343</v>
      </c>
      <c r="T157">
        <f t="shared" si="15"/>
        <v>-6.5617603124331361E-2</v>
      </c>
      <c r="U157">
        <f t="shared" si="16"/>
        <v>1</v>
      </c>
    </row>
    <row r="158" spans="1:21" x14ac:dyDescent="0.2">
      <c r="A158" s="7">
        <v>42</v>
      </c>
      <c r="B158" s="7">
        <v>0</v>
      </c>
      <c r="C158" s="7">
        <v>4</v>
      </c>
      <c r="D158" s="7">
        <v>102</v>
      </c>
      <c r="E158" s="7">
        <v>265</v>
      </c>
      <c r="F158" s="7">
        <v>0</v>
      </c>
      <c r="G158" s="7">
        <v>2</v>
      </c>
      <c r="H158" s="7">
        <v>122</v>
      </c>
      <c r="I158" s="7">
        <v>0</v>
      </c>
      <c r="J158" s="7">
        <v>0.6</v>
      </c>
      <c r="K158" s="7">
        <v>2</v>
      </c>
      <c r="L158" s="8">
        <v>0</v>
      </c>
      <c r="M158" s="8">
        <v>3</v>
      </c>
      <c r="N158" s="7">
        <v>0</v>
      </c>
      <c r="P158" s="1">
        <f t="shared" si="17"/>
        <v>1.606461465747925</v>
      </c>
      <c r="Q158">
        <f t="shared" si="12"/>
        <v>4.985139892698454</v>
      </c>
      <c r="R158">
        <f t="shared" si="13"/>
        <v>0.16708047229103964</v>
      </c>
      <c r="S158">
        <f t="shared" si="14"/>
        <v>0.83291952770896038</v>
      </c>
      <c r="T158">
        <f t="shared" si="15"/>
        <v>-7.9396955808300543E-2</v>
      </c>
      <c r="U158">
        <f t="shared" si="16"/>
        <v>1</v>
      </c>
    </row>
    <row r="159" spans="1:21" x14ac:dyDescent="0.2">
      <c r="A159" s="7">
        <v>67</v>
      </c>
      <c r="B159" s="7">
        <v>0</v>
      </c>
      <c r="C159" s="7">
        <v>3</v>
      </c>
      <c r="D159" s="7">
        <v>115</v>
      </c>
      <c r="E159" s="7">
        <v>564</v>
      </c>
      <c r="F159" s="7">
        <v>0</v>
      </c>
      <c r="G159" s="7">
        <v>2</v>
      </c>
      <c r="H159" s="7">
        <v>160</v>
      </c>
      <c r="I159" s="7">
        <v>0</v>
      </c>
      <c r="J159" s="7">
        <v>1.6</v>
      </c>
      <c r="K159" s="7">
        <v>2</v>
      </c>
      <c r="L159" s="8">
        <v>0</v>
      </c>
      <c r="M159" s="8">
        <v>7</v>
      </c>
      <c r="N159" s="7">
        <v>0</v>
      </c>
      <c r="P159" s="1">
        <f t="shared" si="17"/>
        <v>4.1728849267307133E-2</v>
      </c>
      <c r="Q159">
        <f t="shared" si="12"/>
        <v>1.042611735483483</v>
      </c>
      <c r="R159">
        <f t="shared" si="13"/>
        <v>0.48956930121783598</v>
      </c>
      <c r="S159">
        <f t="shared" si="14"/>
        <v>0.51043069878216407</v>
      </c>
      <c r="T159">
        <f t="shared" si="15"/>
        <v>-0.29206321377207234</v>
      </c>
      <c r="U159">
        <f t="shared" si="16"/>
        <v>1</v>
      </c>
    </row>
    <row r="160" spans="1:21" x14ac:dyDescent="0.2">
      <c r="A160" s="7">
        <v>55</v>
      </c>
      <c r="B160" s="7">
        <v>1</v>
      </c>
      <c r="C160" s="7">
        <v>4</v>
      </c>
      <c r="D160" s="7">
        <v>160</v>
      </c>
      <c r="E160" s="7">
        <v>289</v>
      </c>
      <c r="F160" s="7">
        <v>0</v>
      </c>
      <c r="G160" s="7">
        <v>2</v>
      </c>
      <c r="H160" s="7">
        <v>145</v>
      </c>
      <c r="I160" s="7">
        <v>1</v>
      </c>
      <c r="J160" s="7">
        <v>0.8</v>
      </c>
      <c r="K160" s="7">
        <v>2</v>
      </c>
      <c r="L160" s="8">
        <v>1</v>
      </c>
      <c r="M160" s="8">
        <v>7</v>
      </c>
      <c r="N160" s="7">
        <v>1</v>
      </c>
      <c r="P160" s="1">
        <f t="shared" si="17"/>
        <v>-4.17411352137922</v>
      </c>
      <c r="Q160">
        <f t="shared" si="12"/>
        <v>1.5388827476753254E-2</v>
      </c>
      <c r="R160">
        <f t="shared" si="13"/>
        <v>0.98484439944548674</v>
      </c>
      <c r="S160">
        <f t="shared" si="14"/>
        <v>0.98484439944548674</v>
      </c>
      <c r="T160">
        <f t="shared" si="15"/>
        <v>-6.6323804671586514E-3</v>
      </c>
      <c r="U160">
        <f t="shared" si="16"/>
        <v>1</v>
      </c>
    </row>
    <row r="161" spans="1:21" x14ac:dyDescent="0.2">
      <c r="A161" s="7">
        <v>64</v>
      </c>
      <c r="B161" s="7">
        <v>1</v>
      </c>
      <c r="C161" s="7">
        <v>4</v>
      </c>
      <c r="D161" s="7">
        <v>120</v>
      </c>
      <c r="E161" s="7">
        <v>246</v>
      </c>
      <c r="F161" s="7">
        <v>0</v>
      </c>
      <c r="G161" s="7">
        <v>2</v>
      </c>
      <c r="H161" s="7">
        <v>96</v>
      </c>
      <c r="I161" s="7">
        <v>1</v>
      </c>
      <c r="J161" s="7">
        <v>2.2000000000000002</v>
      </c>
      <c r="K161" s="7">
        <v>3</v>
      </c>
      <c r="L161" s="8">
        <v>1</v>
      </c>
      <c r="M161" s="8">
        <v>3</v>
      </c>
      <c r="N161" s="7">
        <v>1</v>
      </c>
      <c r="P161" s="1">
        <f t="shared" si="17"/>
        <v>-3.6321381062435121</v>
      </c>
      <c r="Q161">
        <f t="shared" si="12"/>
        <v>2.6459550555628163E-2</v>
      </c>
      <c r="R161">
        <f t="shared" si="13"/>
        <v>0.9742225102379285</v>
      </c>
      <c r="S161">
        <f t="shared" si="14"/>
        <v>0.9742225102379285</v>
      </c>
      <c r="T161">
        <f t="shared" si="15"/>
        <v>-1.1341839905723336E-2</v>
      </c>
      <c r="U161">
        <f t="shared" si="16"/>
        <v>1</v>
      </c>
    </row>
    <row r="162" spans="1:21" x14ac:dyDescent="0.2">
      <c r="A162" s="7">
        <v>70</v>
      </c>
      <c r="B162" s="7">
        <v>1</v>
      </c>
      <c r="C162" s="7">
        <v>4</v>
      </c>
      <c r="D162" s="7">
        <v>130</v>
      </c>
      <c r="E162" s="7">
        <v>322</v>
      </c>
      <c r="F162" s="7">
        <v>0</v>
      </c>
      <c r="G162" s="7">
        <v>2</v>
      </c>
      <c r="H162" s="7">
        <v>109</v>
      </c>
      <c r="I162" s="7">
        <v>0</v>
      </c>
      <c r="J162" s="7">
        <v>2.4</v>
      </c>
      <c r="K162" s="7">
        <v>2</v>
      </c>
      <c r="L162" s="8">
        <v>3</v>
      </c>
      <c r="M162" s="8">
        <v>3</v>
      </c>
      <c r="N162" s="7">
        <v>1</v>
      </c>
      <c r="P162" s="1">
        <f t="shared" si="17"/>
        <v>-4.7425099464737075</v>
      </c>
      <c r="Q162">
        <f t="shared" si="12"/>
        <v>8.7167401542783182E-3</v>
      </c>
      <c r="R162">
        <f t="shared" si="13"/>
        <v>0.99135858481644201</v>
      </c>
      <c r="S162">
        <f t="shared" si="14"/>
        <v>0.99135858481644201</v>
      </c>
      <c r="T162">
        <f t="shared" si="15"/>
        <v>-3.7692282202388097E-3</v>
      </c>
      <c r="U162">
        <f t="shared" si="16"/>
        <v>1</v>
      </c>
    </row>
    <row r="163" spans="1:21" x14ac:dyDescent="0.2">
      <c r="A163" s="7">
        <v>51</v>
      </c>
      <c r="B163" s="7">
        <v>1</v>
      </c>
      <c r="C163" s="7">
        <v>4</v>
      </c>
      <c r="D163" s="7">
        <v>140</v>
      </c>
      <c r="E163" s="7">
        <v>299</v>
      </c>
      <c r="F163" s="7">
        <v>0</v>
      </c>
      <c r="G163" s="7">
        <v>0</v>
      </c>
      <c r="H163" s="7">
        <v>173</v>
      </c>
      <c r="I163" s="7">
        <v>1</v>
      </c>
      <c r="J163" s="7">
        <v>1.6</v>
      </c>
      <c r="K163" s="7">
        <v>1</v>
      </c>
      <c r="L163" s="8">
        <v>0</v>
      </c>
      <c r="M163" s="8">
        <v>7</v>
      </c>
      <c r="N163" s="7">
        <v>1</v>
      </c>
      <c r="P163" s="1">
        <f t="shared" si="17"/>
        <v>-1.1687596661136004</v>
      </c>
      <c r="Q163">
        <f t="shared" si="12"/>
        <v>0.31075213873731022</v>
      </c>
      <c r="R163">
        <f t="shared" si="13"/>
        <v>0.76292074637645235</v>
      </c>
      <c r="S163">
        <f t="shared" si="14"/>
        <v>0.76292074637645235</v>
      </c>
      <c r="T163">
        <f t="shared" si="15"/>
        <v>-0.1175205750190276</v>
      </c>
      <c r="U163">
        <f t="shared" si="16"/>
        <v>1</v>
      </c>
    </row>
    <row r="164" spans="1:21" x14ac:dyDescent="0.2">
      <c r="A164" s="7">
        <v>58</v>
      </c>
      <c r="B164" s="7">
        <v>1</v>
      </c>
      <c r="C164" s="7">
        <v>4</v>
      </c>
      <c r="D164" s="7">
        <v>125</v>
      </c>
      <c r="E164" s="7">
        <v>300</v>
      </c>
      <c r="F164" s="7">
        <v>0</v>
      </c>
      <c r="G164" s="7">
        <v>2</v>
      </c>
      <c r="H164" s="7">
        <v>171</v>
      </c>
      <c r="I164" s="7">
        <v>0</v>
      </c>
      <c r="J164" s="7">
        <v>0</v>
      </c>
      <c r="K164" s="7">
        <v>1</v>
      </c>
      <c r="L164" s="8">
        <v>2</v>
      </c>
      <c r="M164" s="8">
        <v>7</v>
      </c>
      <c r="N164" s="7">
        <v>1</v>
      </c>
      <c r="P164" s="1">
        <f t="shared" si="17"/>
        <v>-2.2074668555729273</v>
      </c>
      <c r="Q164">
        <f t="shared" si="12"/>
        <v>0.10997888836402096</v>
      </c>
      <c r="R164">
        <f t="shared" si="13"/>
        <v>0.90091803590416308</v>
      </c>
      <c r="S164">
        <f t="shared" si="14"/>
        <v>0.90091803590416308</v>
      </c>
      <c r="T164">
        <f t="shared" si="15"/>
        <v>-4.5314718647736285E-2</v>
      </c>
      <c r="U164">
        <f t="shared" si="16"/>
        <v>1</v>
      </c>
    </row>
    <row r="165" spans="1:21" x14ac:dyDescent="0.2">
      <c r="A165" s="7">
        <v>60</v>
      </c>
      <c r="B165" s="7">
        <v>1</v>
      </c>
      <c r="C165" s="7">
        <v>4</v>
      </c>
      <c r="D165" s="7">
        <v>140</v>
      </c>
      <c r="E165" s="7">
        <v>293</v>
      </c>
      <c r="F165" s="7">
        <v>0</v>
      </c>
      <c r="G165" s="7">
        <v>2</v>
      </c>
      <c r="H165" s="7">
        <v>170</v>
      </c>
      <c r="I165" s="7">
        <v>0</v>
      </c>
      <c r="J165" s="7">
        <v>1.2</v>
      </c>
      <c r="K165" s="7">
        <v>2</v>
      </c>
      <c r="L165" s="8">
        <v>2</v>
      </c>
      <c r="M165" s="8">
        <v>7</v>
      </c>
      <c r="N165" s="7">
        <v>1</v>
      </c>
      <c r="P165" s="1">
        <f t="shared" si="17"/>
        <v>-3.4135317347624161</v>
      </c>
      <c r="Q165">
        <f t="shared" si="12"/>
        <v>3.2924713441485155E-2</v>
      </c>
      <c r="R165">
        <f t="shared" si="13"/>
        <v>0.96812476939215919</v>
      </c>
      <c r="S165">
        <f t="shared" si="14"/>
        <v>0.96812476939215919</v>
      </c>
      <c r="T165">
        <f t="shared" si="15"/>
        <v>-1.4068668345885648E-2</v>
      </c>
      <c r="U165">
        <f t="shared" si="16"/>
        <v>1</v>
      </c>
    </row>
    <row r="166" spans="1:21" x14ac:dyDescent="0.2">
      <c r="A166" s="7">
        <v>68</v>
      </c>
      <c r="B166" s="7">
        <v>1</v>
      </c>
      <c r="C166" s="7">
        <v>3</v>
      </c>
      <c r="D166" s="7">
        <v>118</v>
      </c>
      <c r="E166" s="7">
        <v>277</v>
      </c>
      <c r="F166" s="7">
        <v>0</v>
      </c>
      <c r="G166" s="7">
        <v>0</v>
      </c>
      <c r="H166" s="7">
        <v>151</v>
      </c>
      <c r="I166" s="7">
        <v>0</v>
      </c>
      <c r="J166" s="7">
        <v>1</v>
      </c>
      <c r="K166" s="7">
        <v>1</v>
      </c>
      <c r="L166" s="8">
        <v>1</v>
      </c>
      <c r="M166" s="8">
        <v>7</v>
      </c>
      <c r="N166" s="7">
        <v>0</v>
      </c>
      <c r="P166" s="1">
        <f t="shared" si="17"/>
        <v>-0.15441197440177579</v>
      </c>
      <c r="Q166">
        <f t="shared" si="12"/>
        <v>0.85691891962280287</v>
      </c>
      <c r="R166">
        <f t="shared" si="13"/>
        <v>0.53852647492176486</v>
      </c>
      <c r="S166">
        <f t="shared" si="14"/>
        <v>0.46147352507823514</v>
      </c>
      <c r="T166">
        <f t="shared" si="15"/>
        <v>-0.33585320957251102</v>
      </c>
      <c r="U166">
        <f t="shared" si="16"/>
        <v>0</v>
      </c>
    </row>
    <row r="167" spans="1:21" x14ac:dyDescent="0.2">
      <c r="A167" s="7">
        <v>46</v>
      </c>
      <c r="B167" s="7">
        <v>1</v>
      </c>
      <c r="C167" s="7">
        <v>2</v>
      </c>
      <c r="D167" s="7">
        <v>101</v>
      </c>
      <c r="E167" s="7">
        <v>197</v>
      </c>
      <c r="F167" s="7">
        <v>1</v>
      </c>
      <c r="G167" s="7">
        <v>0</v>
      </c>
      <c r="H167" s="7">
        <v>156</v>
      </c>
      <c r="I167" s="7">
        <v>0</v>
      </c>
      <c r="J167" s="7">
        <v>0</v>
      </c>
      <c r="K167" s="7">
        <v>1</v>
      </c>
      <c r="L167" s="8">
        <v>0</v>
      </c>
      <c r="M167" s="8">
        <v>7</v>
      </c>
      <c r="N167" s="7">
        <v>0</v>
      </c>
      <c r="P167" s="1">
        <f t="shared" si="17"/>
        <v>3.2844637522353848</v>
      </c>
      <c r="Q167">
        <f t="shared" si="12"/>
        <v>26.69466552130643</v>
      </c>
      <c r="R167">
        <f t="shared" si="13"/>
        <v>3.6108036734751922E-2</v>
      </c>
      <c r="S167">
        <f t="shared" si="14"/>
        <v>0.96389196326524806</v>
      </c>
      <c r="T167">
        <f t="shared" si="15"/>
        <v>-1.5971640772606183E-2</v>
      </c>
      <c r="U167">
        <f t="shared" si="16"/>
        <v>1</v>
      </c>
    </row>
    <row r="168" spans="1:21" x14ac:dyDescent="0.2">
      <c r="A168" s="7">
        <v>77</v>
      </c>
      <c r="B168" s="7">
        <v>1</v>
      </c>
      <c r="C168" s="7">
        <v>4</v>
      </c>
      <c r="D168" s="7">
        <v>125</v>
      </c>
      <c r="E168" s="7">
        <v>304</v>
      </c>
      <c r="F168" s="7">
        <v>0</v>
      </c>
      <c r="G168" s="7">
        <v>2</v>
      </c>
      <c r="H168" s="7">
        <v>162</v>
      </c>
      <c r="I168" s="7">
        <v>1</v>
      </c>
      <c r="J168" s="7">
        <v>0</v>
      </c>
      <c r="K168" s="7">
        <v>1</v>
      </c>
      <c r="L168" s="8">
        <v>3</v>
      </c>
      <c r="M168" s="8">
        <v>3</v>
      </c>
      <c r="N168" s="7">
        <v>1</v>
      </c>
      <c r="P168" s="1">
        <f t="shared" si="17"/>
        <v>-3.2352074698505566</v>
      </c>
      <c r="Q168">
        <f t="shared" si="12"/>
        <v>3.9352039731315951E-2</v>
      </c>
      <c r="R168">
        <f t="shared" si="13"/>
        <v>0.96213791071070709</v>
      </c>
      <c r="S168">
        <f t="shared" si="14"/>
        <v>0.96213791071070709</v>
      </c>
      <c r="T168">
        <f t="shared" si="15"/>
        <v>-1.6762672694074908E-2</v>
      </c>
      <c r="U168">
        <f t="shared" si="16"/>
        <v>1</v>
      </c>
    </row>
    <row r="169" spans="1:21" x14ac:dyDescent="0.2">
      <c r="A169" s="7">
        <v>54</v>
      </c>
      <c r="B169" s="7">
        <v>0</v>
      </c>
      <c r="C169" s="7">
        <v>3</v>
      </c>
      <c r="D169" s="7">
        <v>110</v>
      </c>
      <c r="E169" s="7">
        <v>214</v>
      </c>
      <c r="F169" s="7">
        <v>0</v>
      </c>
      <c r="G169" s="7">
        <v>0</v>
      </c>
      <c r="H169" s="7">
        <v>158</v>
      </c>
      <c r="I169" s="7">
        <v>0</v>
      </c>
      <c r="J169" s="7">
        <v>1.6</v>
      </c>
      <c r="K169" s="7">
        <v>2</v>
      </c>
      <c r="L169" s="8">
        <v>0</v>
      </c>
      <c r="M169" s="8">
        <v>3</v>
      </c>
      <c r="N169" s="7">
        <v>0</v>
      </c>
      <c r="P169" s="1">
        <f t="shared" si="17"/>
        <v>3.3906094804875844</v>
      </c>
      <c r="Q169">
        <f t="shared" si="12"/>
        <v>29.684038600496031</v>
      </c>
      <c r="R169">
        <f t="shared" si="13"/>
        <v>3.2590234063381546E-2</v>
      </c>
      <c r="S169">
        <f t="shared" si="14"/>
        <v>0.96740976593661843</v>
      </c>
      <c r="T169">
        <f t="shared" si="15"/>
        <v>-1.4389532751805713E-2</v>
      </c>
      <c r="U169">
        <f t="shared" si="16"/>
        <v>1</v>
      </c>
    </row>
    <row r="170" spans="1:21" x14ac:dyDescent="0.2">
      <c r="A170" s="7">
        <v>58</v>
      </c>
      <c r="B170" s="7">
        <v>0</v>
      </c>
      <c r="C170" s="7">
        <v>4</v>
      </c>
      <c r="D170" s="7">
        <v>100</v>
      </c>
      <c r="E170" s="7">
        <v>248</v>
      </c>
      <c r="F170" s="7">
        <v>0</v>
      </c>
      <c r="G170" s="7">
        <v>2</v>
      </c>
      <c r="H170" s="7">
        <v>122</v>
      </c>
      <c r="I170" s="7">
        <v>0</v>
      </c>
      <c r="J170" s="7">
        <v>1</v>
      </c>
      <c r="K170" s="7">
        <v>2</v>
      </c>
      <c r="L170" s="8">
        <v>0</v>
      </c>
      <c r="M170" s="8">
        <v>3</v>
      </c>
      <c r="N170" s="7">
        <v>0</v>
      </c>
      <c r="P170" s="1">
        <f t="shared" si="17"/>
        <v>1.8491098549898206</v>
      </c>
      <c r="Q170">
        <f t="shared" si="12"/>
        <v>6.3541608798680826</v>
      </c>
      <c r="R170">
        <f t="shared" si="13"/>
        <v>0.13597744410752377</v>
      </c>
      <c r="S170">
        <f t="shared" si="14"/>
        <v>0.86402255589247623</v>
      </c>
      <c r="T170">
        <f t="shared" si="15"/>
        <v>-6.3474919822297193E-2</v>
      </c>
      <c r="U170">
        <f t="shared" si="16"/>
        <v>1</v>
      </c>
    </row>
    <row r="171" spans="1:21" x14ac:dyDescent="0.2">
      <c r="A171" s="7">
        <v>48</v>
      </c>
      <c r="B171" s="7">
        <v>1</v>
      </c>
      <c r="C171" s="7">
        <v>3</v>
      </c>
      <c r="D171" s="7">
        <v>124</v>
      </c>
      <c r="E171" s="7">
        <v>255</v>
      </c>
      <c r="F171" s="7">
        <v>1</v>
      </c>
      <c r="G171" s="7">
        <v>0</v>
      </c>
      <c r="H171" s="7">
        <v>175</v>
      </c>
      <c r="I171" s="7">
        <v>0</v>
      </c>
      <c r="J171" s="7">
        <v>0</v>
      </c>
      <c r="K171" s="7">
        <v>1</v>
      </c>
      <c r="L171" s="8">
        <v>2</v>
      </c>
      <c r="M171" s="8">
        <v>3</v>
      </c>
      <c r="N171" s="7">
        <v>0</v>
      </c>
      <c r="P171" s="1">
        <f t="shared" si="17"/>
        <v>1.0033647184635965</v>
      </c>
      <c r="Q171">
        <f t="shared" si="12"/>
        <v>2.7274434860722736</v>
      </c>
      <c r="R171">
        <f t="shared" si="13"/>
        <v>0.26828039210695909</v>
      </c>
      <c r="S171">
        <f t="shared" si="14"/>
        <v>0.73171960789304091</v>
      </c>
      <c r="T171">
        <f t="shared" si="15"/>
        <v>-0.13565530701983627</v>
      </c>
      <c r="U171">
        <f t="shared" si="16"/>
        <v>1</v>
      </c>
    </row>
    <row r="172" spans="1:21" x14ac:dyDescent="0.2">
      <c r="A172" s="7">
        <v>57</v>
      </c>
      <c r="B172" s="7">
        <v>1</v>
      </c>
      <c r="C172" s="7">
        <v>4</v>
      </c>
      <c r="D172" s="7">
        <v>132</v>
      </c>
      <c r="E172" s="7">
        <v>207</v>
      </c>
      <c r="F172" s="7">
        <v>0</v>
      </c>
      <c r="G172" s="7">
        <v>0</v>
      </c>
      <c r="H172" s="7">
        <v>168</v>
      </c>
      <c r="I172" s="7">
        <v>1</v>
      </c>
      <c r="J172" s="7">
        <v>0</v>
      </c>
      <c r="K172" s="7">
        <v>1</v>
      </c>
      <c r="L172" s="8">
        <v>0</v>
      </c>
      <c r="M172" s="8">
        <v>7</v>
      </c>
      <c r="N172" s="7">
        <v>0</v>
      </c>
      <c r="P172" s="1">
        <f t="shared" si="17"/>
        <v>-0.13792344377236976</v>
      </c>
      <c r="Q172">
        <f t="shared" si="12"/>
        <v>0.87116538232828922</v>
      </c>
      <c r="R172">
        <f t="shared" si="13"/>
        <v>0.53442630429369153</v>
      </c>
      <c r="S172">
        <f t="shared" si="14"/>
        <v>0.46557369570630847</v>
      </c>
      <c r="T172">
        <f t="shared" si="15"/>
        <v>-0.33201156472481214</v>
      </c>
      <c r="U172">
        <f t="shared" si="16"/>
        <v>0</v>
      </c>
    </row>
    <row r="173" spans="1:21" x14ac:dyDescent="0.2">
      <c r="A173" s="7">
        <v>52</v>
      </c>
      <c r="B173" s="7">
        <v>1</v>
      </c>
      <c r="C173" s="7">
        <v>3</v>
      </c>
      <c r="D173" s="7">
        <v>138</v>
      </c>
      <c r="E173" s="7">
        <v>223</v>
      </c>
      <c r="F173" s="7">
        <v>0</v>
      </c>
      <c r="G173" s="7">
        <v>0</v>
      </c>
      <c r="H173" s="7">
        <v>169</v>
      </c>
      <c r="I173" s="7">
        <v>0</v>
      </c>
      <c r="J173" s="7">
        <v>0</v>
      </c>
      <c r="K173" s="7">
        <v>1</v>
      </c>
      <c r="L173" s="8" t="s">
        <v>0</v>
      </c>
      <c r="M173" s="8">
        <v>3</v>
      </c>
      <c r="N173" s="7">
        <v>0</v>
      </c>
      <c r="P173" s="1">
        <f t="shared" si="17"/>
        <v>2.4611191561378929</v>
      </c>
      <c r="Q173">
        <f t="shared" si="12"/>
        <v>11.717918384593464</v>
      </c>
      <c r="R173">
        <f t="shared" si="13"/>
        <v>7.8629219795230326E-2</v>
      </c>
      <c r="S173">
        <f t="shared" si="14"/>
        <v>0.9213707802047697</v>
      </c>
      <c r="T173">
        <f t="shared" si="15"/>
        <v>-3.5565564817276803E-2</v>
      </c>
      <c r="U173">
        <f t="shared" si="16"/>
        <v>1</v>
      </c>
    </row>
    <row r="174" spans="1:21" x14ac:dyDescent="0.2">
      <c r="A174" s="7">
        <v>54</v>
      </c>
      <c r="B174" s="7">
        <v>0</v>
      </c>
      <c r="C174" s="7">
        <v>2</v>
      </c>
      <c r="D174" s="7">
        <v>132</v>
      </c>
      <c r="E174" s="7">
        <v>288</v>
      </c>
      <c r="F174" s="7">
        <v>1</v>
      </c>
      <c r="G174" s="7">
        <v>2</v>
      </c>
      <c r="H174" s="7">
        <v>159</v>
      </c>
      <c r="I174" s="7">
        <v>1</v>
      </c>
      <c r="J174" s="7">
        <v>0</v>
      </c>
      <c r="K174" s="7">
        <v>1</v>
      </c>
      <c r="L174" s="8">
        <v>1</v>
      </c>
      <c r="M174" s="8">
        <v>3</v>
      </c>
      <c r="N174" s="7">
        <v>0</v>
      </c>
      <c r="P174" s="1">
        <f t="shared" si="17"/>
        <v>2.1348838206685894</v>
      </c>
      <c r="Q174">
        <f t="shared" si="12"/>
        <v>8.4560640299255407</v>
      </c>
      <c r="R174">
        <f t="shared" si="13"/>
        <v>0.10575224499699948</v>
      </c>
      <c r="S174">
        <f t="shared" si="14"/>
        <v>0.89424775500300058</v>
      </c>
      <c r="T174">
        <f t="shared" si="15"/>
        <v>-4.8542141468098321E-2</v>
      </c>
      <c r="U174">
        <f t="shared" si="16"/>
        <v>1</v>
      </c>
    </row>
    <row r="175" spans="1:21" x14ac:dyDescent="0.2">
      <c r="A175" s="7">
        <v>35</v>
      </c>
      <c r="B175" s="7">
        <v>1</v>
      </c>
      <c r="C175" s="7">
        <v>4</v>
      </c>
      <c r="D175" s="7">
        <v>126</v>
      </c>
      <c r="E175" s="7">
        <v>282</v>
      </c>
      <c r="F175" s="7">
        <v>0</v>
      </c>
      <c r="G175" s="7">
        <v>2</v>
      </c>
      <c r="H175" s="7">
        <v>156</v>
      </c>
      <c r="I175" s="7">
        <v>1</v>
      </c>
      <c r="J175" s="7">
        <v>0</v>
      </c>
      <c r="K175" s="7">
        <v>1</v>
      </c>
      <c r="L175" s="8">
        <v>0</v>
      </c>
      <c r="M175" s="8">
        <v>7</v>
      </c>
      <c r="N175" s="7">
        <v>1</v>
      </c>
      <c r="P175" s="1">
        <f t="shared" si="17"/>
        <v>-1.3655876822695392</v>
      </c>
      <c r="Q175">
        <f t="shared" si="12"/>
        <v>0.2552306373846483</v>
      </c>
      <c r="R175">
        <f t="shared" si="13"/>
        <v>0.79666634179959372</v>
      </c>
      <c r="S175">
        <f t="shared" si="14"/>
        <v>0.79666634179959372</v>
      </c>
      <c r="T175">
        <f t="shared" si="15"/>
        <v>-9.8723530869440107E-2</v>
      </c>
      <c r="U175">
        <f t="shared" si="16"/>
        <v>1</v>
      </c>
    </row>
    <row r="176" spans="1:21" x14ac:dyDescent="0.2">
      <c r="A176" s="7">
        <v>45</v>
      </c>
      <c r="B176" s="7">
        <v>0</v>
      </c>
      <c r="C176" s="7">
        <v>2</v>
      </c>
      <c r="D176" s="7">
        <v>112</v>
      </c>
      <c r="E176" s="7">
        <v>160</v>
      </c>
      <c r="F176" s="7">
        <v>0</v>
      </c>
      <c r="G176" s="7">
        <v>0</v>
      </c>
      <c r="H176" s="7">
        <v>138</v>
      </c>
      <c r="I176" s="7">
        <v>0</v>
      </c>
      <c r="J176" s="7">
        <v>0</v>
      </c>
      <c r="K176" s="7">
        <v>2</v>
      </c>
      <c r="L176" s="8">
        <v>0</v>
      </c>
      <c r="M176" s="8">
        <v>3</v>
      </c>
      <c r="N176" s="7">
        <v>0</v>
      </c>
      <c r="P176" s="1">
        <f t="shared" si="17"/>
        <v>4.1135294391060917</v>
      </c>
      <c r="Q176">
        <f t="shared" si="12"/>
        <v>61.162205349806335</v>
      </c>
      <c r="R176">
        <f t="shared" si="13"/>
        <v>1.6086945345209113E-2</v>
      </c>
      <c r="S176">
        <f t="shared" si="14"/>
        <v>0.98391305465479084</v>
      </c>
      <c r="T176">
        <f t="shared" si="15"/>
        <v>-7.0432771295977879E-3</v>
      </c>
      <c r="U176">
        <f t="shared" si="16"/>
        <v>1</v>
      </c>
    </row>
    <row r="177" spans="1:21" x14ac:dyDescent="0.2">
      <c r="A177" s="7">
        <v>70</v>
      </c>
      <c r="B177" s="7">
        <v>1</v>
      </c>
      <c r="C177" s="7">
        <v>3</v>
      </c>
      <c r="D177" s="7">
        <v>160</v>
      </c>
      <c r="E177" s="7">
        <v>269</v>
      </c>
      <c r="F177" s="7">
        <v>0</v>
      </c>
      <c r="G177" s="7">
        <v>0</v>
      </c>
      <c r="H177" s="7">
        <v>112</v>
      </c>
      <c r="I177" s="7">
        <v>1</v>
      </c>
      <c r="J177" s="7">
        <v>2.9</v>
      </c>
      <c r="K177" s="7">
        <v>2</v>
      </c>
      <c r="L177" s="8">
        <v>1</v>
      </c>
      <c r="M177" s="8">
        <v>7</v>
      </c>
      <c r="N177" s="7">
        <v>1</v>
      </c>
      <c r="P177" s="1">
        <f t="shared" si="17"/>
        <v>-3.9846056200694564</v>
      </c>
      <c r="Q177">
        <f t="shared" si="12"/>
        <v>1.8599778255721365E-2</v>
      </c>
      <c r="R177">
        <f t="shared" si="13"/>
        <v>0.98173985636677419</v>
      </c>
      <c r="S177">
        <f t="shared" si="14"/>
        <v>0.98173985636677419</v>
      </c>
      <c r="T177">
        <f t="shared" si="15"/>
        <v>-8.0035772963472206E-3</v>
      </c>
      <c r="U177">
        <f t="shared" si="16"/>
        <v>1</v>
      </c>
    </row>
    <row r="178" spans="1:21" x14ac:dyDescent="0.2">
      <c r="A178" s="7">
        <v>53</v>
      </c>
      <c r="B178" s="7">
        <v>1</v>
      </c>
      <c r="C178" s="7">
        <v>4</v>
      </c>
      <c r="D178" s="7">
        <v>142</v>
      </c>
      <c r="E178" s="7">
        <v>226</v>
      </c>
      <c r="F178" s="7">
        <v>0</v>
      </c>
      <c r="G178" s="7">
        <v>2</v>
      </c>
      <c r="H178" s="7">
        <v>111</v>
      </c>
      <c r="I178" s="7">
        <v>1</v>
      </c>
      <c r="J178" s="7">
        <v>0</v>
      </c>
      <c r="K178" s="7">
        <v>1</v>
      </c>
      <c r="L178" s="8">
        <v>0</v>
      </c>
      <c r="M178" s="8">
        <v>7</v>
      </c>
      <c r="N178" s="7">
        <v>0</v>
      </c>
      <c r="P178" s="1">
        <f t="shared" si="17"/>
        <v>-2.1310621070495985</v>
      </c>
      <c r="Q178">
        <f t="shared" si="12"/>
        <v>0.11871114292960494</v>
      </c>
      <c r="R178">
        <f t="shared" si="13"/>
        <v>0.89388579556047676</v>
      </c>
      <c r="S178">
        <f t="shared" si="14"/>
        <v>0.10611420443952324</v>
      </c>
      <c r="T178">
        <f t="shared" si="15"/>
        <v>-0.97422647758027903</v>
      </c>
      <c r="U178">
        <f t="shared" si="16"/>
        <v>0</v>
      </c>
    </row>
    <row r="179" spans="1:21" x14ac:dyDescent="0.2">
      <c r="A179" s="7">
        <v>59</v>
      </c>
      <c r="B179" s="7">
        <v>0</v>
      </c>
      <c r="C179" s="7">
        <v>4</v>
      </c>
      <c r="D179" s="7">
        <v>174</v>
      </c>
      <c r="E179" s="7">
        <v>249</v>
      </c>
      <c r="F179" s="7">
        <v>0</v>
      </c>
      <c r="G179" s="7">
        <v>0</v>
      </c>
      <c r="H179" s="7">
        <v>143</v>
      </c>
      <c r="I179" s="7">
        <v>1</v>
      </c>
      <c r="J179" s="7">
        <v>0</v>
      </c>
      <c r="K179" s="7">
        <v>2</v>
      </c>
      <c r="L179" s="8">
        <v>0</v>
      </c>
      <c r="M179" s="8">
        <v>3</v>
      </c>
      <c r="N179" s="7">
        <v>1</v>
      </c>
      <c r="P179" s="1">
        <f t="shared" si="17"/>
        <v>0.18905971004287636</v>
      </c>
      <c r="Q179">
        <f t="shared" si="12"/>
        <v>1.2081130868135215</v>
      </c>
      <c r="R179">
        <f t="shared" si="13"/>
        <v>0.45287535587367833</v>
      </c>
      <c r="S179">
        <f t="shared" si="14"/>
        <v>0.45287535587367833</v>
      </c>
      <c r="T179">
        <f t="shared" si="15"/>
        <v>-0.34402131168461841</v>
      </c>
      <c r="U179">
        <f t="shared" si="16"/>
        <v>0</v>
      </c>
    </row>
    <row r="180" spans="1:21" x14ac:dyDescent="0.2">
      <c r="A180" s="7">
        <v>62</v>
      </c>
      <c r="B180" s="7">
        <v>0</v>
      </c>
      <c r="C180" s="7">
        <v>4</v>
      </c>
      <c r="D180" s="7">
        <v>140</v>
      </c>
      <c r="E180" s="7">
        <v>394</v>
      </c>
      <c r="F180" s="7">
        <v>0</v>
      </c>
      <c r="G180" s="7">
        <v>2</v>
      </c>
      <c r="H180" s="7">
        <v>157</v>
      </c>
      <c r="I180" s="7">
        <v>0</v>
      </c>
      <c r="J180" s="7">
        <v>1.2</v>
      </c>
      <c r="K180" s="7">
        <v>2</v>
      </c>
      <c r="L180" s="8">
        <v>0</v>
      </c>
      <c r="M180" s="8">
        <v>3</v>
      </c>
      <c r="N180" s="7">
        <v>0</v>
      </c>
      <c r="P180" s="1">
        <f t="shared" si="17"/>
        <v>0.86941223731494244</v>
      </c>
      <c r="Q180">
        <f t="shared" si="12"/>
        <v>2.3855083286082985</v>
      </c>
      <c r="R180">
        <f t="shared" si="13"/>
        <v>0.2953766179069115</v>
      </c>
      <c r="S180">
        <f t="shared" si="14"/>
        <v>0.7046233820930885</v>
      </c>
      <c r="T180">
        <f t="shared" si="15"/>
        <v>-0.15204294936721494</v>
      </c>
      <c r="U180">
        <f t="shared" si="16"/>
        <v>1</v>
      </c>
    </row>
    <row r="181" spans="1:21" x14ac:dyDescent="0.2">
      <c r="A181" s="7">
        <v>64</v>
      </c>
      <c r="B181" s="7">
        <v>1</v>
      </c>
      <c r="C181" s="7">
        <v>4</v>
      </c>
      <c r="D181" s="7">
        <v>145</v>
      </c>
      <c r="E181" s="7">
        <v>212</v>
      </c>
      <c r="F181" s="7">
        <v>0</v>
      </c>
      <c r="G181" s="7">
        <v>2</v>
      </c>
      <c r="H181" s="7">
        <v>132</v>
      </c>
      <c r="I181" s="7">
        <v>0</v>
      </c>
      <c r="J181" s="7">
        <v>2</v>
      </c>
      <c r="K181" s="7">
        <v>2</v>
      </c>
      <c r="L181" s="8">
        <v>2</v>
      </c>
      <c r="M181" s="8">
        <v>6</v>
      </c>
      <c r="N181" s="7">
        <v>1</v>
      </c>
      <c r="P181" s="1">
        <f t="shared" si="17"/>
        <v>-3.731690750596095</v>
      </c>
      <c r="Q181">
        <f t="shared" si="12"/>
        <v>2.395230420930828E-2</v>
      </c>
      <c r="R181">
        <f t="shared" si="13"/>
        <v>0.97660798836933693</v>
      </c>
      <c r="S181">
        <f t="shared" si="14"/>
        <v>0.97660798836933693</v>
      </c>
      <c r="T181">
        <f t="shared" si="15"/>
        <v>-1.0279727634801875E-2</v>
      </c>
      <c r="U181">
        <f t="shared" si="16"/>
        <v>1</v>
      </c>
    </row>
    <row r="182" spans="1:21" x14ac:dyDescent="0.2">
      <c r="A182" s="7">
        <v>57</v>
      </c>
      <c r="B182" s="7">
        <v>1</v>
      </c>
      <c r="C182" s="7">
        <v>4</v>
      </c>
      <c r="D182" s="7">
        <v>152</v>
      </c>
      <c r="E182" s="7">
        <v>274</v>
      </c>
      <c r="F182" s="7">
        <v>0</v>
      </c>
      <c r="G182" s="7">
        <v>0</v>
      </c>
      <c r="H182" s="7">
        <v>88</v>
      </c>
      <c r="I182" s="7">
        <v>1</v>
      </c>
      <c r="J182" s="7">
        <v>1.2</v>
      </c>
      <c r="K182" s="7">
        <v>2</v>
      </c>
      <c r="L182" s="8">
        <v>1</v>
      </c>
      <c r="M182" s="8">
        <v>7</v>
      </c>
      <c r="N182" s="7">
        <v>1</v>
      </c>
      <c r="P182" s="1">
        <f t="shared" si="17"/>
        <v>-4.6730758834808777</v>
      </c>
      <c r="Q182">
        <f t="shared" si="12"/>
        <v>9.3434858083656491E-3</v>
      </c>
      <c r="R182">
        <f t="shared" si="13"/>
        <v>0.99074300677644678</v>
      </c>
      <c r="S182">
        <f t="shared" si="14"/>
        <v>0.99074300677644678</v>
      </c>
      <c r="T182">
        <f t="shared" si="15"/>
        <v>-4.0389844786263484E-3</v>
      </c>
      <c r="U182">
        <f t="shared" si="16"/>
        <v>1</v>
      </c>
    </row>
    <row r="183" spans="1:21" x14ac:dyDescent="0.2">
      <c r="A183" s="7">
        <v>52</v>
      </c>
      <c r="B183" s="7">
        <v>1</v>
      </c>
      <c r="C183" s="7">
        <v>4</v>
      </c>
      <c r="D183" s="7">
        <v>108</v>
      </c>
      <c r="E183" s="7">
        <v>233</v>
      </c>
      <c r="F183" s="7">
        <v>1</v>
      </c>
      <c r="G183" s="7">
        <v>0</v>
      </c>
      <c r="H183" s="7">
        <v>147</v>
      </c>
      <c r="I183" s="7">
        <v>0</v>
      </c>
      <c r="J183" s="7">
        <v>0.1</v>
      </c>
      <c r="K183" s="7">
        <v>1</v>
      </c>
      <c r="L183" s="8">
        <v>3</v>
      </c>
      <c r="M183" s="8">
        <v>7</v>
      </c>
      <c r="N183" s="7">
        <v>0</v>
      </c>
      <c r="P183" s="1">
        <f t="shared" si="17"/>
        <v>-2.0724284847256227</v>
      </c>
      <c r="Q183">
        <f t="shared" si="12"/>
        <v>0.12587971325327821</v>
      </c>
      <c r="R183">
        <f t="shared" si="13"/>
        <v>0.8881943499190128</v>
      </c>
      <c r="S183">
        <f t="shared" si="14"/>
        <v>0.1118056500809872</v>
      </c>
      <c r="T183">
        <f t="shared" si="15"/>
        <v>-0.95153624889152011</v>
      </c>
      <c r="U183">
        <f t="shared" si="16"/>
        <v>0</v>
      </c>
    </row>
    <row r="184" spans="1:21" x14ac:dyDescent="0.2">
      <c r="A184" s="7">
        <v>56</v>
      </c>
      <c r="B184" s="7">
        <v>1</v>
      </c>
      <c r="C184" s="7">
        <v>4</v>
      </c>
      <c r="D184" s="7">
        <v>132</v>
      </c>
      <c r="E184" s="7">
        <v>184</v>
      </c>
      <c r="F184" s="7">
        <v>0</v>
      </c>
      <c r="G184" s="7">
        <v>2</v>
      </c>
      <c r="H184" s="7">
        <v>105</v>
      </c>
      <c r="I184" s="7">
        <v>1</v>
      </c>
      <c r="J184" s="7">
        <v>2.1</v>
      </c>
      <c r="K184" s="7">
        <v>2</v>
      </c>
      <c r="L184" s="8">
        <v>1</v>
      </c>
      <c r="M184" s="8">
        <v>6</v>
      </c>
      <c r="N184" s="7">
        <v>1</v>
      </c>
      <c r="P184" s="1">
        <f t="shared" si="17"/>
        <v>-3.794778449431047</v>
      </c>
      <c r="Q184">
        <f t="shared" si="12"/>
        <v>2.2487887469134528E-2</v>
      </c>
      <c r="R184">
        <f t="shared" si="13"/>
        <v>0.97800669548780994</v>
      </c>
      <c r="S184">
        <f t="shared" si="14"/>
        <v>0.97800669548780994</v>
      </c>
      <c r="T184">
        <f t="shared" si="15"/>
        <v>-9.658171998230913E-3</v>
      </c>
      <c r="U184">
        <f t="shared" si="16"/>
        <v>1</v>
      </c>
    </row>
    <row r="185" spans="1:21" x14ac:dyDescent="0.2">
      <c r="A185" s="7">
        <v>43</v>
      </c>
      <c r="B185" s="7">
        <v>1</v>
      </c>
      <c r="C185" s="7">
        <v>3</v>
      </c>
      <c r="D185" s="7">
        <v>130</v>
      </c>
      <c r="E185" s="7">
        <v>315</v>
      </c>
      <c r="F185" s="7">
        <v>0</v>
      </c>
      <c r="G185" s="7">
        <v>0</v>
      </c>
      <c r="H185" s="7">
        <v>162</v>
      </c>
      <c r="I185" s="7">
        <v>0</v>
      </c>
      <c r="J185" s="7">
        <v>1.9</v>
      </c>
      <c r="K185" s="7">
        <v>1</v>
      </c>
      <c r="L185" s="8">
        <v>1</v>
      </c>
      <c r="M185" s="8">
        <v>3</v>
      </c>
      <c r="N185" s="7">
        <v>0</v>
      </c>
      <c r="P185" s="1">
        <f t="shared" si="17"/>
        <v>0.2383804329613568</v>
      </c>
      <c r="Q185">
        <f t="shared" si="12"/>
        <v>1.2691919434415389</v>
      </c>
      <c r="R185">
        <f t="shared" si="13"/>
        <v>0.44068550608520307</v>
      </c>
      <c r="S185">
        <f t="shared" si="14"/>
        <v>0.55931449391479693</v>
      </c>
      <c r="T185">
        <f t="shared" si="15"/>
        <v>-0.25234392634373781</v>
      </c>
      <c r="U185">
        <f t="shared" si="16"/>
        <v>1</v>
      </c>
    </row>
    <row r="186" spans="1:21" x14ac:dyDescent="0.2">
      <c r="A186" s="7">
        <v>53</v>
      </c>
      <c r="B186" s="7">
        <v>1</v>
      </c>
      <c r="C186" s="7">
        <v>3</v>
      </c>
      <c r="D186" s="7">
        <v>130</v>
      </c>
      <c r="E186" s="7">
        <v>246</v>
      </c>
      <c r="F186" s="7">
        <v>1</v>
      </c>
      <c r="G186" s="7">
        <v>2</v>
      </c>
      <c r="H186" s="7">
        <v>173</v>
      </c>
      <c r="I186" s="7">
        <v>0</v>
      </c>
      <c r="J186" s="7">
        <v>0</v>
      </c>
      <c r="K186" s="7">
        <v>1</v>
      </c>
      <c r="L186" s="8">
        <v>3</v>
      </c>
      <c r="M186" s="8">
        <v>3</v>
      </c>
      <c r="N186" s="7">
        <v>0</v>
      </c>
      <c r="P186" s="1">
        <f t="shared" si="17"/>
        <v>-0.74014422863473417</v>
      </c>
      <c r="Q186">
        <f t="shared" si="12"/>
        <v>0.4770451069945853</v>
      </c>
      <c r="R186">
        <f t="shared" si="13"/>
        <v>0.67702739426472092</v>
      </c>
      <c r="S186">
        <f t="shared" si="14"/>
        <v>0.32297260573527908</v>
      </c>
      <c r="T186">
        <f t="shared" si="15"/>
        <v>-0.49083431259937432</v>
      </c>
      <c r="U186">
        <f t="shared" si="16"/>
        <v>0</v>
      </c>
    </row>
    <row r="187" spans="1:21" x14ac:dyDescent="0.2">
      <c r="A187" s="7">
        <v>48</v>
      </c>
      <c r="B187" s="7">
        <v>1</v>
      </c>
      <c r="C187" s="7">
        <v>4</v>
      </c>
      <c r="D187" s="7">
        <v>124</v>
      </c>
      <c r="E187" s="7">
        <v>274</v>
      </c>
      <c r="F187" s="7">
        <v>0</v>
      </c>
      <c r="G187" s="7">
        <v>2</v>
      </c>
      <c r="H187" s="7">
        <v>166</v>
      </c>
      <c r="I187" s="7">
        <v>0</v>
      </c>
      <c r="J187" s="7">
        <v>0.5</v>
      </c>
      <c r="K187" s="7">
        <v>2</v>
      </c>
      <c r="L187" s="8">
        <v>0</v>
      </c>
      <c r="M187" s="8">
        <v>7</v>
      </c>
      <c r="N187" s="7">
        <v>1</v>
      </c>
      <c r="P187" s="1">
        <f t="shared" si="17"/>
        <v>-0.57495441146068149</v>
      </c>
      <c r="Q187">
        <f t="shared" si="12"/>
        <v>0.56273052228473985</v>
      </c>
      <c r="R187">
        <f t="shared" si="13"/>
        <v>0.63990559200058506</v>
      </c>
      <c r="S187">
        <f t="shared" si="14"/>
        <v>0.63990559200058506</v>
      </c>
      <c r="T187">
        <f t="shared" si="15"/>
        <v>-0.19388409460605266</v>
      </c>
      <c r="U187">
        <f t="shared" si="16"/>
        <v>1</v>
      </c>
    </row>
    <row r="188" spans="1:21" x14ac:dyDescent="0.2">
      <c r="A188" s="7">
        <v>56</v>
      </c>
      <c r="B188" s="7">
        <v>0</v>
      </c>
      <c r="C188" s="7">
        <v>4</v>
      </c>
      <c r="D188" s="7">
        <v>134</v>
      </c>
      <c r="E188" s="7">
        <v>409</v>
      </c>
      <c r="F188" s="7">
        <v>0</v>
      </c>
      <c r="G188" s="7">
        <v>2</v>
      </c>
      <c r="H188" s="7">
        <v>150</v>
      </c>
      <c r="I188" s="7">
        <v>1</v>
      </c>
      <c r="J188" s="7">
        <v>1.9</v>
      </c>
      <c r="K188" s="7">
        <v>2</v>
      </c>
      <c r="L188" s="8">
        <v>2</v>
      </c>
      <c r="M188" s="8">
        <v>7</v>
      </c>
      <c r="N188" s="7">
        <v>1</v>
      </c>
      <c r="P188" s="1">
        <f t="shared" si="17"/>
        <v>-4.1334702185575667</v>
      </c>
      <c r="Q188">
        <f t="shared" si="12"/>
        <v>1.60271644444849E-2</v>
      </c>
      <c r="R188">
        <f t="shared" si="13"/>
        <v>0.9842256535992836</v>
      </c>
      <c r="S188">
        <f t="shared" si="14"/>
        <v>0.9842256535992836</v>
      </c>
      <c r="T188">
        <f t="shared" si="15"/>
        <v>-6.9053193756912871E-3</v>
      </c>
      <c r="U188">
        <f t="shared" si="16"/>
        <v>1</v>
      </c>
    </row>
    <row r="189" spans="1:21" x14ac:dyDescent="0.2">
      <c r="A189" s="7">
        <v>42</v>
      </c>
      <c r="B189" s="7">
        <v>1</v>
      </c>
      <c r="C189" s="7">
        <v>1</v>
      </c>
      <c r="D189" s="7">
        <v>148</v>
      </c>
      <c r="E189" s="7">
        <v>244</v>
      </c>
      <c r="F189" s="7">
        <v>0</v>
      </c>
      <c r="G189" s="7">
        <v>2</v>
      </c>
      <c r="H189" s="7">
        <v>178</v>
      </c>
      <c r="I189" s="7">
        <v>0</v>
      </c>
      <c r="J189" s="7">
        <v>0.8</v>
      </c>
      <c r="K189" s="7">
        <v>1</v>
      </c>
      <c r="L189" s="8">
        <v>2</v>
      </c>
      <c r="M189" s="8">
        <v>3</v>
      </c>
      <c r="N189" s="7">
        <v>0</v>
      </c>
      <c r="P189" s="1">
        <f t="shared" si="17"/>
        <v>0.32379535131667048</v>
      </c>
      <c r="Q189">
        <f t="shared" si="12"/>
        <v>1.3823643791199771</v>
      </c>
      <c r="R189">
        <f t="shared" si="13"/>
        <v>0.41975107114781096</v>
      </c>
      <c r="S189">
        <f t="shared" si="14"/>
        <v>0.58024892885218904</v>
      </c>
      <c r="T189">
        <f t="shared" si="15"/>
        <v>-0.23638565258512176</v>
      </c>
      <c r="U189">
        <f t="shared" si="16"/>
        <v>1</v>
      </c>
    </row>
    <row r="190" spans="1:21" x14ac:dyDescent="0.2">
      <c r="A190" s="7">
        <v>59</v>
      </c>
      <c r="B190" s="7">
        <v>1</v>
      </c>
      <c r="C190" s="7">
        <v>1</v>
      </c>
      <c r="D190" s="7">
        <v>178</v>
      </c>
      <c r="E190" s="7">
        <v>270</v>
      </c>
      <c r="F190" s="7">
        <v>0</v>
      </c>
      <c r="G190" s="7">
        <v>2</v>
      </c>
      <c r="H190" s="7">
        <v>145</v>
      </c>
      <c r="I190" s="7">
        <v>0</v>
      </c>
      <c r="J190" s="7">
        <v>4.2</v>
      </c>
      <c r="K190" s="7">
        <v>3</v>
      </c>
      <c r="L190" s="8">
        <v>0</v>
      </c>
      <c r="M190" s="8">
        <v>7</v>
      </c>
      <c r="N190" s="7">
        <v>0</v>
      </c>
      <c r="P190" s="1">
        <f t="shared" si="17"/>
        <v>-1.763381166568025</v>
      </c>
      <c r="Q190">
        <f t="shared" si="12"/>
        <v>0.1714641338070052</v>
      </c>
      <c r="R190">
        <f t="shared" si="13"/>
        <v>0.85363262189702394</v>
      </c>
      <c r="S190">
        <f t="shared" si="14"/>
        <v>0.14636737810297606</v>
      </c>
      <c r="T190">
        <f t="shared" si="15"/>
        <v>-0.83455570666939105</v>
      </c>
      <c r="U190">
        <f t="shared" si="16"/>
        <v>0</v>
      </c>
    </row>
    <row r="191" spans="1:21" x14ac:dyDescent="0.2">
      <c r="A191" s="7">
        <v>60</v>
      </c>
      <c r="B191" s="7">
        <v>0</v>
      </c>
      <c r="C191" s="7">
        <v>4</v>
      </c>
      <c r="D191" s="7">
        <v>158</v>
      </c>
      <c r="E191" s="7">
        <v>305</v>
      </c>
      <c r="F191" s="7">
        <v>0</v>
      </c>
      <c r="G191" s="7">
        <v>2</v>
      </c>
      <c r="H191" s="7">
        <v>161</v>
      </c>
      <c r="I191" s="7">
        <v>0</v>
      </c>
      <c r="J191" s="7">
        <v>0</v>
      </c>
      <c r="K191" s="7">
        <v>1</v>
      </c>
      <c r="L191" s="8">
        <v>0</v>
      </c>
      <c r="M191" s="8">
        <v>3</v>
      </c>
      <c r="N191" s="7">
        <v>1</v>
      </c>
      <c r="P191" s="1">
        <f t="shared" si="17"/>
        <v>1.8481738478248921</v>
      </c>
      <c r="Q191">
        <f t="shared" si="12"/>
        <v>6.3482161223592506</v>
      </c>
      <c r="R191">
        <f t="shared" si="13"/>
        <v>0.13608745079736925</v>
      </c>
      <c r="S191">
        <f t="shared" si="14"/>
        <v>0.13608745079736925</v>
      </c>
      <c r="T191">
        <f t="shared" si="15"/>
        <v>-0.86618192109154568</v>
      </c>
      <c r="U191">
        <f t="shared" si="16"/>
        <v>0</v>
      </c>
    </row>
    <row r="192" spans="1:21" x14ac:dyDescent="0.2">
      <c r="A192" s="7">
        <v>63</v>
      </c>
      <c r="B192" s="7">
        <v>0</v>
      </c>
      <c r="C192" s="7">
        <v>2</v>
      </c>
      <c r="D192" s="7">
        <v>140</v>
      </c>
      <c r="E192" s="7">
        <v>195</v>
      </c>
      <c r="F192" s="7">
        <v>0</v>
      </c>
      <c r="G192" s="7">
        <v>0</v>
      </c>
      <c r="H192" s="7">
        <v>179</v>
      </c>
      <c r="I192" s="7">
        <v>0</v>
      </c>
      <c r="J192" s="7">
        <v>0</v>
      </c>
      <c r="K192" s="7">
        <v>1</v>
      </c>
      <c r="L192" s="8">
        <v>2</v>
      </c>
      <c r="M192" s="8">
        <v>3</v>
      </c>
      <c r="N192" s="7">
        <v>0</v>
      </c>
      <c r="P192" s="1">
        <f t="shared" si="17"/>
        <v>2.5050201423301814</v>
      </c>
      <c r="Q192">
        <f t="shared" si="12"/>
        <v>12.243805582092017</v>
      </c>
      <c r="R192">
        <f t="shared" si="13"/>
        <v>7.550699787923329E-2</v>
      </c>
      <c r="S192">
        <f t="shared" si="14"/>
        <v>0.92449300212076668</v>
      </c>
      <c r="T192">
        <f t="shared" si="15"/>
        <v>-3.4096371851307108E-2</v>
      </c>
      <c r="U192">
        <f t="shared" si="16"/>
        <v>1</v>
      </c>
    </row>
    <row r="193" spans="1:21" x14ac:dyDescent="0.2">
      <c r="A193" s="7">
        <v>42</v>
      </c>
      <c r="B193" s="7">
        <v>1</v>
      </c>
      <c r="C193" s="7">
        <v>3</v>
      </c>
      <c r="D193" s="7">
        <v>120</v>
      </c>
      <c r="E193" s="7">
        <v>240</v>
      </c>
      <c r="F193" s="7">
        <v>1</v>
      </c>
      <c r="G193" s="7">
        <v>0</v>
      </c>
      <c r="H193" s="7">
        <v>194</v>
      </c>
      <c r="I193" s="7">
        <v>0</v>
      </c>
      <c r="J193" s="7">
        <v>0.8</v>
      </c>
      <c r="K193" s="7">
        <v>3</v>
      </c>
      <c r="L193" s="8">
        <v>0</v>
      </c>
      <c r="M193" s="8">
        <v>7</v>
      </c>
      <c r="N193" s="7">
        <v>0</v>
      </c>
      <c r="P193" s="1">
        <f t="shared" si="17"/>
        <v>1.3203349567699183</v>
      </c>
      <c r="Q193">
        <f t="shared" si="12"/>
        <v>3.7446754716158046</v>
      </c>
      <c r="R193">
        <f t="shared" si="13"/>
        <v>0.21076257079800839</v>
      </c>
      <c r="S193">
        <f t="shared" si="14"/>
        <v>0.78923742920199158</v>
      </c>
      <c r="T193">
        <f t="shared" si="15"/>
        <v>-0.10279232672644661</v>
      </c>
      <c r="U193">
        <f t="shared" si="16"/>
        <v>1</v>
      </c>
    </row>
    <row r="194" spans="1:21" x14ac:dyDescent="0.2">
      <c r="A194" s="7">
        <v>66</v>
      </c>
      <c r="B194" s="7">
        <v>1</v>
      </c>
      <c r="C194" s="7">
        <v>2</v>
      </c>
      <c r="D194" s="7">
        <v>160</v>
      </c>
      <c r="E194" s="7">
        <v>246</v>
      </c>
      <c r="F194" s="7">
        <v>0</v>
      </c>
      <c r="G194" s="7">
        <v>0</v>
      </c>
      <c r="H194" s="7">
        <v>120</v>
      </c>
      <c r="I194" s="7">
        <v>1</v>
      </c>
      <c r="J194" s="7">
        <v>0</v>
      </c>
      <c r="K194" s="7">
        <v>2</v>
      </c>
      <c r="L194" s="8">
        <v>3</v>
      </c>
      <c r="M194" s="8">
        <v>6</v>
      </c>
      <c r="N194" s="7">
        <v>1</v>
      </c>
      <c r="P194" s="1">
        <f t="shared" si="17"/>
        <v>-4.5507178953967751</v>
      </c>
      <c r="Q194">
        <f t="shared" si="12"/>
        <v>1.0559620958847347E-2</v>
      </c>
      <c r="R194">
        <f t="shared" si="13"/>
        <v>0.98955071948270779</v>
      </c>
      <c r="S194">
        <f t="shared" si="14"/>
        <v>0.98955071948270779</v>
      </c>
      <c r="T194">
        <f t="shared" si="15"/>
        <v>-4.5619410968443424E-3</v>
      </c>
      <c r="U194">
        <f t="shared" si="16"/>
        <v>1</v>
      </c>
    </row>
    <row r="195" spans="1:21" x14ac:dyDescent="0.2">
      <c r="A195" s="7">
        <v>54</v>
      </c>
      <c r="B195" s="7">
        <v>1</v>
      </c>
      <c r="C195" s="7">
        <v>2</v>
      </c>
      <c r="D195" s="7">
        <v>192</v>
      </c>
      <c r="E195" s="7">
        <v>283</v>
      </c>
      <c r="F195" s="7">
        <v>0</v>
      </c>
      <c r="G195" s="7">
        <v>2</v>
      </c>
      <c r="H195" s="7">
        <v>195</v>
      </c>
      <c r="I195" s="7">
        <v>0</v>
      </c>
      <c r="J195" s="7">
        <v>0</v>
      </c>
      <c r="K195" s="7">
        <v>1</v>
      </c>
      <c r="L195" s="8">
        <v>1</v>
      </c>
      <c r="M195" s="8">
        <v>7</v>
      </c>
      <c r="N195" s="7">
        <v>1</v>
      </c>
      <c r="P195" s="1">
        <f t="shared" si="17"/>
        <v>-0.81585310436051284</v>
      </c>
      <c r="Q195">
        <f t="shared" si="12"/>
        <v>0.44226187084883534</v>
      </c>
      <c r="R195">
        <f t="shared" si="13"/>
        <v>0.69335536091753958</v>
      </c>
      <c r="S195">
        <f t="shared" si="14"/>
        <v>0.69335536091753958</v>
      </c>
      <c r="T195">
        <f t="shared" si="15"/>
        <v>-0.15904412219972616</v>
      </c>
      <c r="U195">
        <f t="shared" si="16"/>
        <v>1</v>
      </c>
    </row>
    <row r="196" spans="1:21" x14ac:dyDescent="0.2">
      <c r="A196" s="7">
        <v>69</v>
      </c>
      <c r="B196" s="7">
        <v>1</v>
      </c>
      <c r="C196" s="7">
        <v>3</v>
      </c>
      <c r="D196" s="7">
        <v>140</v>
      </c>
      <c r="E196" s="7">
        <v>254</v>
      </c>
      <c r="F196" s="7">
        <v>0</v>
      </c>
      <c r="G196" s="7">
        <v>2</v>
      </c>
      <c r="H196" s="7">
        <v>146</v>
      </c>
      <c r="I196" s="7">
        <v>0</v>
      </c>
      <c r="J196" s="7">
        <v>2</v>
      </c>
      <c r="K196" s="7">
        <v>2</v>
      </c>
      <c r="L196" s="8">
        <v>3</v>
      </c>
      <c r="M196" s="8">
        <v>7</v>
      </c>
      <c r="N196" s="7">
        <v>1</v>
      </c>
      <c r="P196" s="1">
        <f t="shared" si="17"/>
        <v>-4.3744558271200118</v>
      </c>
      <c r="Q196">
        <f t="shared" si="12"/>
        <v>1.2594994232216185E-2</v>
      </c>
      <c r="R196">
        <f t="shared" si="13"/>
        <v>0.98756166650639421</v>
      </c>
      <c r="S196">
        <f t="shared" si="14"/>
        <v>0.98756166650639421</v>
      </c>
      <c r="T196">
        <f t="shared" si="15"/>
        <v>-5.4357761194575808E-3</v>
      </c>
      <c r="U196">
        <f t="shared" si="16"/>
        <v>1</v>
      </c>
    </row>
    <row r="197" spans="1:21" x14ac:dyDescent="0.2">
      <c r="A197" s="7">
        <v>50</v>
      </c>
      <c r="B197" s="7">
        <v>1</v>
      </c>
      <c r="C197" s="7">
        <v>3</v>
      </c>
      <c r="D197" s="7">
        <v>129</v>
      </c>
      <c r="E197" s="7">
        <v>196</v>
      </c>
      <c r="F197" s="7">
        <v>0</v>
      </c>
      <c r="G197" s="7">
        <v>0</v>
      </c>
      <c r="H197" s="7">
        <v>163</v>
      </c>
      <c r="I197" s="7">
        <v>0</v>
      </c>
      <c r="J197" s="7">
        <v>0</v>
      </c>
      <c r="K197" s="7">
        <v>1</v>
      </c>
      <c r="L197" s="8">
        <v>0</v>
      </c>
      <c r="M197" s="8">
        <v>3</v>
      </c>
      <c r="N197" s="7">
        <v>0</v>
      </c>
      <c r="P197" s="1">
        <f t="shared" si="17"/>
        <v>2.6641105196491583</v>
      </c>
      <c r="Q197">
        <f t="shared" si="12"/>
        <v>14.35517521929223</v>
      </c>
      <c r="R197">
        <f t="shared" si="13"/>
        <v>6.5124623178744373E-2</v>
      </c>
      <c r="S197">
        <f t="shared" si="14"/>
        <v>0.93487537682125565</v>
      </c>
      <c r="T197">
        <f t="shared" si="15"/>
        <v>-2.9246278716913644E-2</v>
      </c>
      <c r="U197">
        <f t="shared" si="16"/>
        <v>1</v>
      </c>
    </row>
    <row r="198" spans="1:21" x14ac:dyDescent="0.2">
      <c r="A198" s="7">
        <v>51</v>
      </c>
      <c r="B198" s="7">
        <v>1</v>
      </c>
      <c r="C198" s="7">
        <v>4</v>
      </c>
      <c r="D198" s="7">
        <v>140</v>
      </c>
      <c r="E198" s="7">
        <v>298</v>
      </c>
      <c r="F198" s="7">
        <v>0</v>
      </c>
      <c r="G198" s="7">
        <v>0</v>
      </c>
      <c r="H198" s="7">
        <v>122</v>
      </c>
      <c r="I198" s="7">
        <v>1</v>
      </c>
      <c r="J198" s="7">
        <v>4.2</v>
      </c>
      <c r="K198" s="7">
        <v>2</v>
      </c>
      <c r="L198" s="8">
        <v>3</v>
      </c>
      <c r="M198" s="8">
        <v>7</v>
      </c>
      <c r="N198" s="7">
        <v>1</v>
      </c>
      <c r="P198" s="1">
        <f t="shared" si="17"/>
        <v>-7.0742559119881543</v>
      </c>
      <c r="Q198">
        <f t="shared" si="12"/>
        <v>8.466222810182718E-4</v>
      </c>
      <c r="R198">
        <f t="shared" si="13"/>
        <v>0.99915409388194898</v>
      </c>
      <c r="S198">
        <f t="shared" si="14"/>
        <v>0.99915409388194898</v>
      </c>
      <c r="T198">
        <f t="shared" si="15"/>
        <v>-3.6752782822185414E-4</v>
      </c>
      <c r="U198">
        <f t="shared" si="16"/>
        <v>1</v>
      </c>
    </row>
    <row r="199" spans="1:21" x14ac:dyDescent="0.2">
      <c r="A199" s="7">
        <v>43</v>
      </c>
      <c r="B199" s="7">
        <v>1</v>
      </c>
      <c r="C199" s="7">
        <v>4</v>
      </c>
      <c r="D199" s="7">
        <v>132</v>
      </c>
      <c r="E199" s="7">
        <v>247</v>
      </c>
      <c r="F199" s="7">
        <v>1</v>
      </c>
      <c r="G199" s="7">
        <v>2</v>
      </c>
      <c r="H199" s="7">
        <v>143</v>
      </c>
      <c r="I199" s="7">
        <v>1</v>
      </c>
      <c r="J199" s="7">
        <v>0.1</v>
      </c>
      <c r="K199" s="7">
        <v>2</v>
      </c>
      <c r="L199" s="8" t="s">
        <v>0</v>
      </c>
      <c r="M199" s="8">
        <v>7</v>
      </c>
      <c r="N199" s="7">
        <v>1</v>
      </c>
      <c r="P199" s="1">
        <f t="shared" si="17"/>
        <v>-1.3745751791353653</v>
      </c>
      <c r="Q199">
        <f t="shared" si="12"/>
        <v>0.25294703015901204</v>
      </c>
      <c r="R199">
        <f t="shared" si="13"/>
        <v>0.79811833695243251</v>
      </c>
      <c r="S199">
        <f t="shared" si="14"/>
        <v>0.79811833695243251</v>
      </c>
      <c r="T199">
        <f t="shared" si="15"/>
        <v>-9.7932711061258421E-2</v>
      </c>
      <c r="U199">
        <f t="shared" si="16"/>
        <v>1</v>
      </c>
    </row>
    <row r="200" spans="1:21" x14ac:dyDescent="0.2">
      <c r="A200" s="7">
        <v>62</v>
      </c>
      <c r="B200" s="7">
        <v>0</v>
      </c>
      <c r="C200" s="7">
        <v>4</v>
      </c>
      <c r="D200" s="7">
        <v>138</v>
      </c>
      <c r="E200" s="7">
        <v>294</v>
      </c>
      <c r="F200" s="7">
        <v>1</v>
      </c>
      <c r="G200" s="7">
        <v>0</v>
      </c>
      <c r="H200" s="7">
        <v>106</v>
      </c>
      <c r="I200" s="7">
        <v>0</v>
      </c>
      <c r="J200" s="7">
        <v>1.9</v>
      </c>
      <c r="K200" s="7">
        <v>2</v>
      </c>
      <c r="L200" s="8">
        <v>3</v>
      </c>
      <c r="M200" s="8">
        <v>3</v>
      </c>
      <c r="N200" s="7">
        <v>1</v>
      </c>
      <c r="P200" s="1">
        <f t="shared" si="17"/>
        <v>-2.2235889112890481</v>
      </c>
      <c r="Q200">
        <f t="shared" ref="Q200:Q263" si="18">EXP(P200)</f>
        <v>0.10822001899028491</v>
      </c>
      <c r="R200">
        <f t="shared" ref="R200:R263" si="19">1/(1+Q200)</f>
        <v>0.90234789379740166</v>
      </c>
      <c r="S200">
        <f t="shared" ref="S200:S263" si="20">IF(N200=1,R200,1-R200)</f>
        <v>0.90234789379740166</v>
      </c>
      <c r="T200">
        <f t="shared" ref="T200:T263" si="21">LOG(S200)</f>
        <v>-4.4625991030966483E-2</v>
      </c>
      <c r="U200">
        <f t="shared" ref="U200:U263" si="22">IF(S200&gt;0.5,1,0)</f>
        <v>1</v>
      </c>
    </row>
    <row r="201" spans="1:21" x14ac:dyDescent="0.2">
      <c r="A201" s="7">
        <v>68</v>
      </c>
      <c r="B201" s="7">
        <v>0</v>
      </c>
      <c r="C201" s="7">
        <v>3</v>
      </c>
      <c r="D201" s="7">
        <v>120</v>
      </c>
      <c r="E201" s="7">
        <v>211</v>
      </c>
      <c r="F201" s="7">
        <v>0</v>
      </c>
      <c r="G201" s="7">
        <v>2</v>
      </c>
      <c r="H201" s="7">
        <v>115</v>
      </c>
      <c r="I201" s="7">
        <v>0</v>
      </c>
      <c r="J201" s="7">
        <v>1.5</v>
      </c>
      <c r="K201" s="7">
        <v>2</v>
      </c>
      <c r="L201" s="8">
        <v>0</v>
      </c>
      <c r="M201" s="8">
        <v>3</v>
      </c>
      <c r="N201" s="7">
        <v>0</v>
      </c>
      <c r="P201" s="1">
        <f t="shared" ref="P201:P264" si="23">$A$2+SUMPRODUCT($B$2:$N$2,A201:M201)</f>
        <v>2.0504994738755187</v>
      </c>
      <c r="Q201">
        <f t="shared" si="18"/>
        <v>7.7717819390835974</v>
      </c>
      <c r="R201">
        <f t="shared" si="19"/>
        <v>0.11400192195207165</v>
      </c>
      <c r="S201">
        <f t="shared" si="20"/>
        <v>0.88599807804792841</v>
      </c>
      <c r="T201">
        <f t="shared" si="21"/>
        <v>-5.2567220205595414E-2</v>
      </c>
      <c r="U201">
        <f t="shared" si="22"/>
        <v>1</v>
      </c>
    </row>
    <row r="202" spans="1:21" x14ac:dyDescent="0.2">
      <c r="A202" s="7">
        <v>67</v>
      </c>
      <c r="B202" s="7">
        <v>1</v>
      </c>
      <c r="C202" s="7">
        <v>4</v>
      </c>
      <c r="D202" s="7">
        <v>100</v>
      </c>
      <c r="E202" s="7">
        <v>299</v>
      </c>
      <c r="F202" s="7">
        <v>0</v>
      </c>
      <c r="G202" s="7">
        <v>2</v>
      </c>
      <c r="H202" s="7">
        <v>125</v>
      </c>
      <c r="I202" s="7">
        <v>1</v>
      </c>
      <c r="J202" s="7">
        <v>0.9</v>
      </c>
      <c r="K202" s="7">
        <v>2</v>
      </c>
      <c r="L202" s="8">
        <v>2</v>
      </c>
      <c r="M202" s="8">
        <v>3</v>
      </c>
      <c r="N202" s="7">
        <v>1</v>
      </c>
      <c r="P202" s="1">
        <f t="shared" si="23"/>
        <v>-3.1024695447431521</v>
      </c>
      <c r="Q202">
        <f t="shared" si="18"/>
        <v>4.4938088629280171E-2</v>
      </c>
      <c r="R202">
        <f t="shared" si="19"/>
        <v>0.95699449649861212</v>
      </c>
      <c r="S202">
        <f t="shared" si="20"/>
        <v>0.95699449649861212</v>
      </c>
      <c r="T202">
        <f t="shared" si="21"/>
        <v>-1.9090559764594804E-2</v>
      </c>
      <c r="U202">
        <f t="shared" si="22"/>
        <v>1</v>
      </c>
    </row>
    <row r="203" spans="1:21" x14ac:dyDescent="0.2">
      <c r="A203" s="7">
        <v>69</v>
      </c>
      <c r="B203" s="7">
        <v>1</v>
      </c>
      <c r="C203" s="7">
        <v>1</v>
      </c>
      <c r="D203" s="7">
        <v>160</v>
      </c>
      <c r="E203" s="7">
        <v>234</v>
      </c>
      <c r="F203" s="7">
        <v>1</v>
      </c>
      <c r="G203" s="7">
        <v>2</v>
      </c>
      <c r="H203" s="7">
        <v>131</v>
      </c>
      <c r="I203" s="7">
        <v>0</v>
      </c>
      <c r="J203" s="7">
        <v>0.1</v>
      </c>
      <c r="K203" s="7">
        <v>2</v>
      </c>
      <c r="L203" s="8">
        <v>1</v>
      </c>
      <c r="M203" s="8">
        <v>3</v>
      </c>
      <c r="N203" s="7">
        <v>0</v>
      </c>
      <c r="P203" s="1">
        <f t="shared" si="23"/>
        <v>1.0181283446392708</v>
      </c>
      <c r="Q203">
        <f t="shared" si="18"/>
        <v>2.7680091534696252</v>
      </c>
      <c r="R203">
        <f t="shared" si="19"/>
        <v>0.26539213660858246</v>
      </c>
      <c r="S203">
        <f t="shared" si="20"/>
        <v>0.73460786339141748</v>
      </c>
      <c r="T203">
        <f t="shared" si="21"/>
        <v>-0.13394442718971222</v>
      </c>
      <c r="U203">
        <f t="shared" si="22"/>
        <v>1</v>
      </c>
    </row>
    <row r="204" spans="1:21" x14ac:dyDescent="0.2">
      <c r="A204" s="7">
        <v>45</v>
      </c>
      <c r="B204" s="7">
        <v>0</v>
      </c>
      <c r="C204" s="7">
        <v>4</v>
      </c>
      <c r="D204" s="7">
        <v>138</v>
      </c>
      <c r="E204" s="7">
        <v>236</v>
      </c>
      <c r="F204" s="7">
        <v>0</v>
      </c>
      <c r="G204" s="7">
        <v>2</v>
      </c>
      <c r="H204" s="7">
        <v>152</v>
      </c>
      <c r="I204" s="7">
        <v>1</v>
      </c>
      <c r="J204" s="7">
        <v>0.2</v>
      </c>
      <c r="K204" s="7">
        <v>2</v>
      </c>
      <c r="L204" s="8">
        <v>0</v>
      </c>
      <c r="M204" s="8">
        <v>3</v>
      </c>
      <c r="N204" s="7">
        <v>0</v>
      </c>
      <c r="P204" s="1">
        <f t="shared" si="23"/>
        <v>0.59577336088363708</v>
      </c>
      <c r="Q204">
        <f t="shared" si="18"/>
        <v>1.8144336144887756</v>
      </c>
      <c r="R204">
        <f t="shared" si="19"/>
        <v>0.35531127643301824</v>
      </c>
      <c r="S204">
        <f t="shared" si="20"/>
        <v>0.64468872356698181</v>
      </c>
      <c r="T204">
        <f t="shared" si="21"/>
        <v>-0.19064992609022055</v>
      </c>
      <c r="U204">
        <f t="shared" si="22"/>
        <v>1</v>
      </c>
    </row>
    <row r="205" spans="1:21" x14ac:dyDescent="0.2">
      <c r="A205" s="7">
        <v>50</v>
      </c>
      <c r="B205" s="7">
        <v>0</v>
      </c>
      <c r="C205" s="7">
        <v>2</v>
      </c>
      <c r="D205" s="7">
        <v>120</v>
      </c>
      <c r="E205" s="7">
        <v>244</v>
      </c>
      <c r="F205" s="7">
        <v>0</v>
      </c>
      <c r="G205" s="7">
        <v>0</v>
      </c>
      <c r="H205" s="7">
        <v>162</v>
      </c>
      <c r="I205" s="7">
        <v>0</v>
      </c>
      <c r="J205" s="7">
        <v>1.1000000000000001</v>
      </c>
      <c r="K205" s="7">
        <v>1</v>
      </c>
      <c r="L205" s="8">
        <v>0</v>
      </c>
      <c r="M205" s="8">
        <v>3</v>
      </c>
      <c r="N205" s="7">
        <v>0</v>
      </c>
      <c r="P205" s="1">
        <f t="shared" si="23"/>
        <v>4.3704676603909842</v>
      </c>
      <c r="Q205">
        <f t="shared" si="18"/>
        <v>79.080605920285265</v>
      </c>
      <c r="R205">
        <f t="shared" si="19"/>
        <v>1.2487418002249274E-2</v>
      </c>
      <c r="S205">
        <f t="shared" si="20"/>
        <v>0.98751258199775072</v>
      </c>
      <c r="T205">
        <f t="shared" si="21"/>
        <v>-5.4573622763034162E-3</v>
      </c>
      <c r="U205">
        <f t="shared" si="22"/>
        <v>1</v>
      </c>
    </row>
    <row r="206" spans="1:21" x14ac:dyDescent="0.2">
      <c r="A206" s="7">
        <v>59</v>
      </c>
      <c r="B206" s="7">
        <v>1</v>
      </c>
      <c r="C206" s="7">
        <v>1</v>
      </c>
      <c r="D206" s="7">
        <v>160</v>
      </c>
      <c r="E206" s="7">
        <v>273</v>
      </c>
      <c r="F206" s="7">
        <v>0</v>
      </c>
      <c r="G206" s="7">
        <v>2</v>
      </c>
      <c r="H206" s="7">
        <v>125</v>
      </c>
      <c r="I206" s="7">
        <v>0</v>
      </c>
      <c r="J206" s="7">
        <v>0</v>
      </c>
      <c r="K206" s="7">
        <v>1</v>
      </c>
      <c r="L206" s="8">
        <v>0</v>
      </c>
      <c r="M206" s="8">
        <v>3</v>
      </c>
      <c r="N206" s="7">
        <v>1</v>
      </c>
      <c r="P206" s="1">
        <f t="shared" si="23"/>
        <v>1.6699084878708668</v>
      </c>
      <c r="Q206">
        <f t="shared" si="18"/>
        <v>5.3116816916383502</v>
      </c>
      <c r="R206">
        <f t="shared" si="19"/>
        <v>0.15843638016866243</v>
      </c>
      <c r="S206">
        <f t="shared" si="20"/>
        <v>0.15843638016866243</v>
      </c>
      <c r="T206">
        <f t="shared" si="21"/>
        <v>-0.80014508857735045</v>
      </c>
      <c r="U206">
        <f t="shared" si="22"/>
        <v>0</v>
      </c>
    </row>
    <row r="207" spans="1:21" x14ac:dyDescent="0.2">
      <c r="A207" s="7">
        <v>50</v>
      </c>
      <c r="B207" s="7">
        <v>0</v>
      </c>
      <c r="C207" s="7">
        <v>4</v>
      </c>
      <c r="D207" s="7">
        <v>110</v>
      </c>
      <c r="E207" s="7">
        <v>254</v>
      </c>
      <c r="F207" s="7">
        <v>0</v>
      </c>
      <c r="G207" s="7">
        <v>2</v>
      </c>
      <c r="H207" s="7">
        <v>159</v>
      </c>
      <c r="I207" s="7">
        <v>0</v>
      </c>
      <c r="J207" s="7">
        <v>0</v>
      </c>
      <c r="K207" s="7">
        <v>1</v>
      </c>
      <c r="L207" s="8">
        <v>0</v>
      </c>
      <c r="M207" s="8">
        <v>3</v>
      </c>
      <c r="N207" s="7">
        <v>0</v>
      </c>
      <c r="P207" s="1">
        <f t="shared" si="23"/>
        <v>3.0698758672599409</v>
      </c>
      <c r="Q207">
        <f t="shared" si="18"/>
        <v>21.539228785559327</v>
      </c>
      <c r="R207">
        <f t="shared" si="19"/>
        <v>4.4367090352296822E-2</v>
      </c>
      <c r="S207">
        <f t="shared" si="20"/>
        <v>0.9556329096477032</v>
      </c>
      <c r="T207">
        <f t="shared" si="21"/>
        <v>-1.9708902630513482E-2</v>
      </c>
      <c r="U207">
        <f t="shared" si="22"/>
        <v>1</v>
      </c>
    </row>
    <row r="208" spans="1:21" x14ac:dyDescent="0.2">
      <c r="A208" s="7">
        <v>64</v>
      </c>
      <c r="B208" s="7">
        <v>0</v>
      </c>
      <c r="C208" s="7">
        <v>4</v>
      </c>
      <c r="D208" s="7">
        <v>180</v>
      </c>
      <c r="E208" s="7">
        <v>325</v>
      </c>
      <c r="F208" s="7">
        <v>0</v>
      </c>
      <c r="G208" s="7">
        <v>0</v>
      </c>
      <c r="H208" s="7">
        <v>154</v>
      </c>
      <c r="I208" s="7">
        <v>1</v>
      </c>
      <c r="J208" s="7">
        <v>0</v>
      </c>
      <c r="K208" s="7">
        <v>1</v>
      </c>
      <c r="L208" s="8">
        <v>0</v>
      </c>
      <c r="M208" s="8">
        <v>3</v>
      </c>
      <c r="N208" s="7">
        <v>0</v>
      </c>
      <c r="P208" s="1">
        <f t="shared" si="23"/>
        <v>0.54372410668669069</v>
      </c>
      <c r="Q208">
        <f t="shared" si="18"/>
        <v>1.7224093692246873</v>
      </c>
      <c r="R208">
        <f t="shared" si="19"/>
        <v>0.36732168618887368</v>
      </c>
      <c r="S208">
        <f t="shared" si="20"/>
        <v>0.63267831381112627</v>
      </c>
      <c r="T208">
        <f t="shared" si="21"/>
        <v>-0.19881705151140955</v>
      </c>
      <c r="U208">
        <f t="shared" si="22"/>
        <v>1</v>
      </c>
    </row>
    <row r="209" spans="1:21" x14ac:dyDescent="0.2">
      <c r="A209" s="7">
        <v>57</v>
      </c>
      <c r="B209" s="7">
        <v>1</v>
      </c>
      <c r="C209" s="7">
        <v>3</v>
      </c>
      <c r="D209" s="7">
        <v>150</v>
      </c>
      <c r="E209" s="7">
        <v>126</v>
      </c>
      <c r="F209" s="7">
        <v>1</v>
      </c>
      <c r="G209" s="7">
        <v>0</v>
      </c>
      <c r="H209" s="7">
        <v>173</v>
      </c>
      <c r="I209" s="7">
        <v>0</v>
      </c>
      <c r="J209" s="7">
        <v>0.2</v>
      </c>
      <c r="K209" s="7">
        <v>1</v>
      </c>
      <c r="L209" s="8">
        <v>1</v>
      </c>
      <c r="M209" s="8">
        <v>7</v>
      </c>
      <c r="N209" s="7">
        <v>0</v>
      </c>
      <c r="P209" s="1">
        <f t="shared" si="23"/>
        <v>1.0951844603412768</v>
      </c>
      <c r="Q209">
        <f t="shared" si="18"/>
        <v>2.9897341199088014</v>
      </c>
      <c r="R209">
        <f t="shared" si="19"/>
        <v>0.25064326843485457</v>
      </c>
      <c r="S209">
        <f t="shared" si="20"/>
        <v>0.74935673156514548</v>
      </c>
      <c r="T209">
        <f t="shared" si="21"/>
        <v>-0.12531138701617051</v>
      </c>
      <c r="U209">
        <f t="shared" si="22"/>
        <v>1</v>
      </c>
    </row>
    <row r="210" spans="1:21" x14ac:dyDescent="0.2">
      <c r="A210" s="7">
        <v>64</v>
      </c>
      <c r="B210" s="7">
        <v>0</v>
      </c>
      <c r="C210" s="7">
        <v>3</v>
      </c>
      <c r="D210" s="7">
        <v>140</v>
      </c>
      <c r="E210" s="7">
        <v>313</v>
      </c>
      <c r="F210" s="7">
        <v>0</v>
      </c>
      <c r="G210" s="7">
        <v>0</v>
      </c>
      <c r="H210" s="7">
        <v>133</v>
      </c>
      <c r="I210" s="7">
        <v>0</v>
      </c>
      <c r="J210" s="7">
        <v>0.2</v>
      </c>
      <c r="K210" s="7">
        <v>1</v>
      </c>
      <c r="L210" s="8">
        <v>0</v>
      </c>
      <c r="M210" s="8">
        <v>7</v>
      </c>
      <c r="N210" s="7">
        <v>0</v>
      </c>
      <c r="P210" s="1">
        <f t="shared" si="23"/>
        <v>1.552268370104259</v>
      </c>
      <c r="Q210">
        <f t="shared" si="18"/>
        <v>4.7221696713123578</v>
      </c>
      <c r="R210">
        <f t="shared" si="19"/>
        <v>0.1747588864785713</v>
      </c>
      <c r="S210">
        <f t="shared" si="20"/>
        <v>0.8252411135214287</v>
      </c>
      <c r="T210">
        <f t="shared" si="21"/>
        <v>-8.3419143603996063E-2</v>
      </c>
      <c r="U210">
        <f t="shared" si="22"/>
        <v>1</v>
      </c>
    </row>
    <row r="211" spans="1:21" x14ac:dyDescent="0.2">
      <c r="A211" s="7">
        <v>43</v>
      </c>
      <c r="B211" s="7">
        <v>1</v>
      </c>
      <c r="C211" s="7">
        <v>4</v>
      </c>
      <c r="D211" s="7">
        <v>110</v>
      </c>
      <c r="E211" s="7">
        <v>211</v>
      </c>
      <c r="F211" s="7">
        <v>0</v>
      </c>
      <c r="G211" s="7">
        <v>0</v>
      </c>
      <c r="H211" s="7">
        <v>161</v>
      </c>
      <c r="I211" s="7">
        <v>0</v>
      </c>
      <c r="J211" s="7">
        <v>0</v>
      </c>
      <c r="K211" s="7">
        <v>1</v>
      </c>
      <c r="L211" s="8">
        <v>0</v>
      </c>
      <c r="M211" s="8">
        <v>7</v>
      </c>
      <c r="N211" s="7">
        <v>0</v>
      </c>
      <c r="P211" s="1">
        <f t="shared" si="23"/>
        <v>1.0905055324397379</v>
      </c>
      <c r="Q211">
        <f t="shared" si="18"/>
        <v>2.9757780447127424</v>
      </c>
      <c r="R211">
        <f t="shared" si="19"/>
        <v>0.25152309529196865</v>
      </c>
      <c r="S211">
        <f t="shared" si="20"/>
        <v>0.7484769047080313</v>
      </c>
      <c r="T211">
        <f t="shared" si="21"/>
        <v>-0.12582159587217209</v>
      </c>
      <c r="U211">
        <f t="shared" si="22"/>
        <v>1</v>
      </c>
    </row>
    <row r="212" spans="1:21" x14ac:dyDescent="0.2">
      <c r="A212" s="7">
        <v>45</v>
      </c>
      <c r="B212" s="7">
        <v>1</v>
      </c>
      <c r="C212" s="7">
        <v>4</v>
      </c>
      <c r="D212" s="7">
        <v>142</v>
      </c>
      <c r="E212" s="7">
        <v>309</v>
      </c>
      <c r="F212" s="7">
        <v>0</v>
      </c>
      <c r="G212" s="7">
        <v>2</v>
      </c>
      <c r="H212" s="7">
        <v>147</v>
      </c>
      <c r="I212" s="7">
        <v>1</v>
      </c>
      <c r="J212" s="7">
        <v>0</v>
      </c>
      <c r="K212" s="7">
        <v>2</v>
      </c>
      <c r="L212" s="8">
        <v>3</v>
      </c>
      <c r="M212" s="8">
        <v>7</v>
      </c>
      <c r="N212" s="7">
        <v>1</v>
      </c>
      <c r="P212" s="1">
        <f t="shared" si="23"/>
        <v>-6.1712791071714976</v>
      </c>
      <c r="Q212">
        <f t="shared" si="18"/>
        <v>2.0885627955718367E-3</v>
      </c>
      <c r="R212">
        <f t="shared" si="19"/>
        <v>0.99791579020745913</v>
      </c>
      <c r="S212">
        <f t="shared" si="20"/>
        <v>0.99791579020745913</v>
      </c>
      <c r="T212">
        <f t="shared" si="21"/>
        <v>-9.0610539724739984E-4</v>
      </c>
      <c r="U212">
        <f t="shared" si="22"/>
        <v>1</v>
      </c>
    </row>
    <row r="213" spans="1:21" x14ac:dyDescent="0.2">
      <c r="A213" s="7">
        <v>58</v>
      </c>
      <c r="B213" s="7">
        <v>1</v>
      </c>
      <c r="C213" s="7">
        <v>4</v>
      </c>
      <c r="D213" s="7">
        <v>128</v>
      </c>
      <c r="E213" s="7">
        <v>259</v>
      </c>
      <c r="F213" s="7">
        <v>0</v>
      </c>
      <c r="G213" s="7">
        <v>2</v>
      </c>
      <c r="H213" s="7">
        <v>130</v>
      </c>
      <c r="I213" s="7">
        <v>1</v>
      </c>
      <c r="J213" s="7">
        <v>3</v>
      </c>
      <c r="K213" s="7">
        <v>2</v>
      </c>
      <c r="L213" s="8">
        <v>2</v>
      </c>
      <c r="M213" s="8">
        <v>7</v>
      </c>
      <c r="N213" s="7">
        <v>1</v>
      </c>
      <c r="P213" s="1">
        <f t="shared" si="23"/>
        <v>-5.2881695714852421</v>
      </c>
      <c r="Q213">
        <f t="shared" si="18"/>
        <v>5.0509972927201821E-3</v>
      </c>
      <c r="R213">
        <f t="shared" si="19"/>
        <v>0.99497438706461072</v>
      </c>
      <c r="S213">
        <f t="shared" si="20"/>
        <v>0.99497438706461072</v>
      </c>
      <c r="T213">
        <f t="shared" si="21"/>
        <v>-2.1880988519395492E-3</v>
      </c>
      <c r="U213">
        <f t="shared" si="22"/>
        <v>1</v>
      </c>
    </row>
    <row r="214" spans="1:21" x14ac:dyDescent="0.2">
      <c r="A214" s="7">
        <v>50</v>
      </c>
      <c r="B214" s="7">
        <v>1</v>
      </c>
      <c r="C214" s="7">
        <v>4</v>
      </c>
      <c r="D214" s="7">
        <v>144</v>
      </c>
      <c r="E214" s="7">
        <v>200</v>
      </c>
      <c r="F214" s="7">
        <v>0</v>
      </c>
      <c r="G214" s="7">
        <v>2</v>
      </c>
      <c r="H214" s="7">
        <v>126</v>
      </c>
      <c r="I214" s="7">
        <v>1</v>
      </c>
      <c r="J214" s="7">
        <v>0.9</v>
      </c>
      <c r="K214" s="7">
        <v>2</v>
      </c>
      <c r="L214" s="8">
        <v>0</v>
      </c>
      <c r="M214" s="8">
        <v>7</v>
      </c>
      <c r="N214" s="7">
        <v>1</v>
      </c>
      <c r="P214" s="1">
        <f t="shared" si="23"/>
        <v>-2.6016390251335944</v>
      </c>
      <c r="Q214">
        <f t="shared" si="18"/>
        <v>7.4151941662791571E-2</v>
      </c>
      <c r="R214">
        <f t="shared" si="19"/>
        <v>0.93096699006287309</v>
      </c>
      <c r="S214">
        <f t="shared" si="20"/>
        <v>0.93096699006287309</v>
      </c>
      <c r="T214">
        <f t="shared" si="21"/>
        <v>-3.1065717823921059E-2</v>
      </c>
      <c r="U214">
        <f t="shared" si="22"/>
        <v>1</v>
      </c>
    </row>
    <row r="215" spans="1:21" x14ac:dyDescent="0.2">
      <c r="A215" s="7">
        <v>55</v>
      </c>
      <c r="B215" s="7">
        <v>1</v>
      </c>
      <c r="C215" s="7">
        <v>2</v>
      </c>
      <c r="D215" s="7">
        <v>130</v>
      </c>
      <c r="E215" s="7">
        <v>262</v>
      </c>
      <c r="F215" s="7">
        <v>0</v>
      </c>
      <c r="G215" s="7">
        <v>0</v>
      </c>
      <c r="H215" s="7">
        <v>155</v>
      </c>
      <c r="I215" s="7">
        <v>0</v>
      </c>
      <c r="J215" s="7">
        <v>0</v>
      </c>
      <c r="K215" s="7">
        <v>1</v>
      </c>
      <c r="L215" s="8">
        <v>0</v>
      </c>
      <c r="M215" s="8">
        <v>3</v>
      </c>
      <c r="N215" s="7">
        <v>0</v>
      </c>
      <c r="P215" s="1">
        <f t="shared" si="23"/>
        <v>2.8261507904063139</v>
      </c>
      <c r="Q215">
        <f t="shared" si="18"/>
        <v>16.880359568735543</v>
      </c>
      <c r="R215">
        <f t="shared" si="19"/>
        <v>5.5927286929315242E-2</v>
      </c>
      <c r="S215">
        <f t="shared" si="20"/>
        <v>0.94407271307068474</v>
      </c>
      <c r="T215">
        <f t="shared" si="21"/>
        <v>-2.4994554781150674E-2</v>
      </c>
      <c r="U215">
        <f t="shared" si="22"/>
        <v>1</v>
      </c>
    </row>
    <row r="216" spans="1:21" x14ac:dyDescent="0.2">
      <c r="A216" s="7">
        <v>62</v>
      </c>
      <c r="B216" s="7">
        <v>0</v>
      </c>
      <c r="C216" s="7">
        <v>4</v>
      </c>
      <c r="D216" s="7">
        <v>150</v>
      </c>
      <c r="E216" s="7">
        <v>244</v>
      </c>
      <c r="F216" s="7">
        <v>0</v>
      </c>
      <c r="G216" s="7">
        <v>0</v>
      </c>
      <c r="H216" s="7">
        <v>154</v>
      </c>
      <c r="I216" s="7">
        <v>1</v>
      </c>
      <c r="J216" s="7">
        <v>1.4</v>
      </c>
      <c r="K216" s="7">
        <v>2</v>
      </c>
      <c r="L216" s="8">
        <v>0</v>
      </c>
      <c r="M216" s="8">
        <v>3</v>
      </c>
      <c r="N216" s="7">
        <v>1</v>
      </c>
      <c r="P216" s="1">
        <f t="shared" si="23"/>
        <v>0.69498096996900749</v>
      </c>
      <c r="Q216">
        <f t="shared" si="18"/>
        <v>2.0036709436582094</v>
      </c>
      <c r="R216">
        <f t="shared" si="19"/>
        <v>0.33292594919937774</v>
      </c>
      <c r="S216">
        <f t="shared" si="20"/>
        <v>0.33292594919937774</v>
      </c>
      <c r="T216">
        <f t="shared" si="21"/>
        <v>-0.47765235337173162</v>
      </c>
      <c r="U216">
        <f t="shared" si="22"/>
        <v>0</v>
      </c>
    </row>
    <row r="217" spans="1:21" x14ac:dyDescent="0.2">
      <c r="A217" s="7">
        <v>37</v>
      </c>
      <c r="B217" s="7">
        <v>0</v>
      </c>
      <c r="C217" s="7">
        <v>3</v>
      </c>
      <c r="D217" s="7">
        <v>120</v>
      </c>
      <c r="E217" s="7">
        <v>215</v>
      </c>
      <c r="F217" s="7">
        <v>0</v>
      </c>
      <c r="G217" s="7">
        <v>0</v>
      </c>
      <c r="H217" s="7">
        <v>170</v>
      </c>
      <c r="I217" s="7">
        <v>0</v>
      </c>
      <c r="J217" s="7">
        <v>0</v>
      </c>
      <c r="K217" s="7">
        <v>1</v>
      </c>
      <c r="L217" s="8">
        <v>0</v>
      </c>
      <c r="M217" s="8">
        <v>3</v>
      </c>
      <c r="N217" s="7">
        <v>0</v>
      </c>
      <c r="P217" s="1">
        <f t="shared" si="23"/>
        <v>4.1641507792596375</v>
      </c>
      <c r="Q217">
        <f t="shared" si="18"/>
        <v>64.338022054656733</v>
      </c>
      <c r="R217">
        <f t="shared" si="19"/>
        <v>1.5305024066438334E-2</v>
      </c>
      <c r="S217">
        <f t="shared" si="20"/>
        <v>0.9846949759335617</v>
      </c>
      <c r="T217">
        <f t="shared" si="21"/>
        <v>-6.6982779126541657E-3</v>
      </c>
      <c r="U217">
        <f t="shared" si="22"/>
        <v>1</v>
      </c>
    </row>
    <row r="218" spans="1:21" x14ac:dyDescent="0.2">
      <c r="A218" s="7">
        <v>38</v>
      </c>
      <c r="B218" s="7">
        <v>1</v>
      </c>
      <c r="C218" s="7">
        <v>1</v>
      </c>
      <c r="D218" s="7">
        <v>120</v>
      </c>
      <c r="E218" s="7">
        <v>231</v>
      </c>
      <c r="F218" s="7">
        <v>0</v>
      </c>
      <c r="G218" s="7">
        <v>0</v>
      </c>
      <c r="H218" s="7">
        <v>182</v>
      </c>
      <c r="I218" s="7">
        <v>1</v>
      </c>
      <c r="J218" s="7">
        <v>3.8</v>
      </c>
      <c r="K218" s="7">
        <v>2</v>
      </c>
      <c r="L218" s="8">
        <v>0</v>
      </c>
      <c r="M218" s="8">
        <v>7</v>
      </c>
      <c r="N218" s="7">
        <v>1</v>
      </c>
      <c r="P218" s="1">
        <f t="shared" si="23"/>
        <v>0.37849939102846708</v>
      </c>
      <c r="Q218">
        <f t="shared" si="18"/>
        <v>1.4600919176433256</v>
      </c>
      <c r="R218">
        <f t="shared" si="19"/>
        <v>0.40648887662618799</v>
      </c>
      <c r="S218">
        <f t="shared" si="20"/>
        <v>0.40648887662618799</v>
      </c>
      <c r="T218">
        <f t="shared" si="21"/>
        <v>-0.39095133416822209</v>
      </c>
      <c r="U218">
        <f t="shared" si="22"/>
        <v>0</v>
      </c>
    </row>
    <row r="219" spans="1:21" x14ac:dyDescent="0.2">
      <c r="A219" s="7">
        <v>41</v>
      </c>
      <c r="B219" s="7">
        <v>1</v>
      </c>
      <c r="C219" s="7">
        <v>3</v>
      </c>
      <c r="D219" s="7">
        <v>130</v>
      </c>
      <c r="E219" s="7">
        <v>214</v>
      </c>
      <c r="F219" s="7">
        <v>0</v>
      </c>
      <c r="G219" s="7">
        <v>2</v>
      </c>
      <c r="H219" s="7">
        <v>168</v>
      </c>
      <c r="I219" s="7">
        <v>0</v>
      </c>
      <c r="J219" s="7">
        <v>2</v>
      </c>
      <c r="K219" s="7">
        <v>2</v>
      </c>
      <c r="L219" s="8">
        <v>0</v>
      </c>
      <c r="M219" s="8">
        <v>3</v>
      </c>
      <c r="N219" s="7">
        <v>0</v>
      </c>
      <c r="P219" s="1">
        <f t="shared" si="23"/>
        <v>0.98224200192702948</v>
      </c>
      <c r="Q219">
        <f t="shared" si="18"/>
        <v>2.6704366595070921</v>
      </c>
      <c r="R219">
        <f t="shared" si="19"/>
        <v>0.27244714805521025</v>
      </c>
      <c r="S219">
        <f t="shared" si="20"/>
        <v>0.7275528519447898</v>
      </c>
      <c r="T219">
        <f t="shared" si="21"/>
        <v>-0.13813545254926307</v>
      </c>
      <c r="U219">
        <f t="shared" si="22"/>
        <v>1</v>
      </c>
    </row>
    <row r="220" spans="1:21" x14ac:dyDescent="0.2">
      <c r="A220" s="7">
        <v>66</v>
      </c>
      <c r="B220" s="7">
        <v>0</v>
      </c>
      <c r="C220" s="7">
        <v>4</v>
      </c>
      <c r="D220" s="7">
        <v>178</v>
      </c>
      <c r="E220" s="7">
        <v>228</v>
      </c>
      <c r="F220" s="7">
        <v>1</v>
      </c>
      <c r="G220" s="7">
        <v>0</v>
      </c>
      <c r="H220" s="7">
        <v>165</v>
      </c>
      <c r="I220" s="7">
        <v>1</v>
      </c>
      <c r="J220" s="7">
        <v>1</v>
      </c>
      <c r="K220" s="7">
        <v>2</v>
      </c>
      <c r="L220" s="8">
        <v>2</v>
      </c>
      <c r="M220" s="8">
        <v>7</v>
      </c>
      <c r="N220" s="7">
        <v>1</v>
      </c>
      <c r="P220" s="1">
        <f t="shared" si="23"/>
        <v>-2.3988904851544381</v>
      </c>
      <c r="Q220">
        <f t="shared" si="18"/>
        <v>9.0818662063955072E-2</v>
      </c>
      <c r="R220">
        <f t="shared" si="19"/>
        <v>0.91674265831488833</v>
      </c>
      <c r="S220">
        <f t="shared" si="20"/>
        <v>0.91674265831488833</v>
      </c>
      <c r="T220">
        <f t="shared" si="21"/>
        <v>-3.775255937783048E-2</v>
      </c>
      <c r="U220">
        <f t="shared" si="22"/>
        <v>1</v>
      </c>
    </row>
    <row r="221" spans="1:21" x14ac:dyDescent="0.2">
      <c r="A221" s="7">
        <v>52</v>
      </c>
      <c r="B221" s="7">
        <v>1</v>
      </c>
      <c r="C221" s="7">
        <v>4</v>
      </c>
      <c r="D221" s="7">
        <v>112</v>
      </c>
      <c r="E221" s="7">
        <v>230</v>
      </c>
      <c r="F221" s="7">
        <v>0</v>
      </c>
      <c r="G221" s="7">
        <v>0</v>
      </c>
      <c r="H221" s="7">
        <v>160</v>
      </c>
      <c r="I221" s="7">
        <v>0</v>
      </c>
      <c r="J221" s="7">
        <v>0</v>
      </c>
      <c r="K221" s="7">
        <v>1</v>
      </c>
      <c r="L221" s="8">
        <v>1</v>
      </c>
      <c r="M221" s="8">
        <v>3</v>
      </c>
      <c r="N221" s="7">
        <v>1</v>
      </c>
      <c r="P221" s="1">
        <f t="shared" si="23"/>
        <v>1.0238029431442897</v>
      </c>
      <c r="Q221">
        <f t="shared" si="18"/>
        <v>2.7837611449181217</v>
      </c>
      <c r="R221">
        <f t="shared" si="19"/>
        <v>0.26428729555063907</v>
      </c>
      <c r="S221">
        <f t="shared" si="20"/>
        <v>0.26428729555063907</v>
      </c>
      <c r="T221">
        <f t="shared" si="21"/>
        <v>-0.57792371316365498</v>
      </c>
      <c r="U221">
        <f t="shared" si="22"/>
        <v>0</v>
      </c>
    </row>
    <row r="222" spans="1:21" x14ac:dyDescent="0.2">
      <c r="A222" s="7">
        <v>56</v>
      </c>
      <c r="B222" s="7">
        <v>1</v>
      </c>
      <c r="C222" s="7">
        <v>1</v>
      </c>
      <c r="D222" s="7">
        <v>120</v>
      </c>
      <c r="E222" s="7">
        <v>193</v>
      </c>
      <c r="F222" s="7">
        <v>0</v>
      </c>
      <c r="G222" s="7">
        <v>2</v>
      </c>
      <c r="H222" s="7">
        <v>162</v>
      </c>
      <c r="I222" s="7">
        <v>0</v>
      </c>
      <c r="J222" s="7">
        <v>1.9</v>
      </c>
      <c r="K222" s="7">
        <v>2</v>
      </c>
      <c r="L222" s="8">
        <v>0</v>
      </c>
      <c r="M222" s="8">
        <v>7</v>
      </c>
      <c r="N222" s="7">
        <v>0</v>
      </c>
      <c r="P222" s="1">
        <f t="shared" si="23"/>
        <v>1.4668680236235039</v>
      </c>
      <c r="Q222">
        <f t="shared" si="18"/>
        <v>4.3356347485166866</v>
      </c>
      <c r="R222">
        <f t="shared" si="19"/>
        <v>0.18741912577093126</v>
      </c>
      <c r="S222">
        <f t="shared" si="20"/>
        <v>0.81258087422906877</v>
      </c>
      <c r="T222">
        <f t="shared" si="21"/>
        <v>-9.0133403907870543E-2</v>
      </c>
      <c r="U222">
        <f t="shared" si="22"/>
        <v>1</v>
      </c>
    </row>
    <row r="223" spans="1:21" x14ac:dyDescent="0.2">
      <c r="A223" s="7">
        <v>46</v>
      </c>
      <c r="B223" s="7">
        <v>0</v>
      </c>
      <c r="C223" s="7">
        <v>2</v>
      </c>
      <c r="D223" s="7">
        <v>105</v>
      </c>
      <c r="E223" s="7">
        <v>204</v>
      </c>
      <c r="F223" s="7">
        <v>0</v>
      </c>
      <c r="G223" s="7">
        <v>0</v>
      </c>
      <c r="H223" s="7">
        <v>172</v>
      </c>
      <c r="I223" s="7">
        <v>0</v>
      </c>
      <c r="J223" s="7">
        <v>0</v>
      </c>
      <c r="K223" s="7">
        <v>1</v>
      </c>
      <c r="L223" s="8">
        <v>0</v>
      </c>
      <c r="M223" s="8">
        <v>3</v>
      </c>
      <c r="N223" s="7">
        <v>0</v>
      </c>
      <c r="P223" s="1">
        <f t="shared" si="23"/>
        <v>5.3500511856452269</v>
      </c>
      <c r="Q223">
        <f t="shared" si="18"/>
        <v>210.61907826418934</v>
      </c>
      <c r="R223">
        <f t="shared" si="19"/>
        <v>4.7254718629460273E-3</v>
      </c>
      <c r="S223">
        <f t="shared" si="20"/>
        <v>0.99527452813705397</v>
      </c>
      <c r="T223">
        <f t="shared" si="21"/>
        <v>-2.0571106006236845E-3</v>
      </c>
      <c r="U223">
        <f t="shared" si="22"/>
        <v>1</v>
      </c>
    </row>
    <row r="224" spans="1:21" x14ac:dyDescent="0.2">
      <c r="A224" s="7">
        <v>46</v>
      </c>
      <c r="B224" s="7">
        <v>0</v>
      </c>
      <c r="C224" s="7">
        <v>4</v>
      </c>
      <c r="D224" s="7">
        <v>138</v>
      </c>
      <c r="E224" s="7">
        <v>243</v>
      </c>
      <c r="F224" s="7">
        <v>0</v>
      </c>
      <c r="G224" s="7">
        <v>2</v>
      </c>
      <c r="H224" s="7">
        <v>152</v>
      </c>
      <c r="I224" s="7">
        <v>1</v>
      </c>
      <c r="J224" s="7">
        <v>0</v>
      </c>
      <c r="K224" s="7">
        <v>2</v>
      </c>
      <c r="L224" s="8">
        <v>0</v>
      </c>
      <c r="M224" s="8">
        <v>3</v>
      </c>
      <c r="N224" s="7">
        <v>0</v>
      </c>
      <c r="P224" s="1">
        <f t="shared" si="23"/>
        <v>0.62246847938247818</v>
      </c>
      <c r="Q224">
        <f t="shared" si="18"/>
        <v>1.8635224356413767</v>
      </c>
      <c r="R224">
        <f t="shared" si="19"/>
        <v>0.34922024271691038</v>
      </c>
      <c r="S224">
        <f t="shared" si="20"/>
        <v>0.65077975728308957</v>
      </c>
      <c r="T224">
        <f t="shared" si="21"/>
        <v>-0.18656596439679474</v>
      </c>
      <c r="U224">
        <f t="shared" si="22"/>
        <v>1</v>
      </c>
    </row>
    <row r="225" spans="1:21" x14ac:dyDescent="0.2">
      <c r="A225" s="7">
        <v>64</v>
      </c>
      <c r="B225" s="7">
        <v>0</v>
      </c>
      <c r="C225" s="7">
        <v>4</v>
      </c>
      <c r="D225" s="7">
        <v>130</v>
      </c>
      <c r="E225" s="7">
        <v>303</v>
      </c>
      <c r="F225" s="7">
        <v>0</v>
      </c>
      <c r="G225" s="7">
        <v>0</v>
      </c>
      <c r="H225" s="7">
        <v>122</v>
      </c>
      <c r="I225" s="7">
        <v>0</v>
      </c>
      <c r="J225" s="7">
        <v>2</v>
      </c>
      <c r="K225" s="7">
        <v>2</v>
      </c>
      <c r="L225" s="8">
        <v>2</v>
      </c>
      <c r="M225" s="8">
        <v>3</v>
      </c>
      <c r="N225" s="7">
        <v>0</v>
      </c>
      <c r="P225" s="1">
        <f t="shared" si="23"/>
        <v>-1.2773030256684565</v>
      </c>
      <c r="Q225">
        <f t="shared" si="18"/>
        <v>0.27878817200124106</v>
      </c>
      <c r="R225">
        <f t="shared" si="19"/>
        <v>0.78199034202439388</v>
      </c>
      <c r="S225">
        <f t="shared" si="20"/>
        <v>0.21800965797560612</v>
      </c>
      <c r="T225">
        <f t="shared" si="21"/>
        <v>-0.66152426642932538</v>
      </c>
      <c r="U225">
        <f t="shared" si="22"/>
        <v>0</v>
      </c>
    </row>
    <row r="226" spans="1:21" x14ac:dyDescent="0.2">
      <c r="A226" s="7">
        <v>59</v>
      </c>
      <c r="B226" s="7">
        <v>1</v>
      </c>
      <c r="C226" s="7">
        <v>4</v>
      </c>
      <c r="D226" s="7">
        <v>138</v>
      </c>
      <c r="E226" s="7">
        <v>271</v>
      </c>
      <c r="F226" s="7">
        <v>0</v>
      </c>
      <c r="G226" s="7">
        <v>2</v>
      </c>
      <c r="H226" s="7">
        <v>182</v>
      </c>
      <c r="I226" s="7">
        <v>0</v>
      </c>
      <c r="J226" s="7">
        <v>0</v>
      </c>
      <c r="K226" s="7">
        <v>1</v>
      </c>
      <c r="L226" s="8">
        <v>0</v>
      </c>
      <c r="M226" s="8">
        <v>3</v>
      </c>
      <c r="N226" s="7">
        <v>0</v>
      </c>
      <c r="P226" s="1">
        <f t="shared" si="23"/>
        <v>1.4914615435279037</v>
      </c>
      <c r="Q226">
        <f t="shared" si="18"/>
        <v>4.44358526861269</v>
      </c>
      <c r="R226">
        <f t="shared" si="19"/>
        <v>0.18370245906974692</v>
      </c>
      <c r="S226">
        <f t="shared" si="20"/>
        <v>0.81629754093025308</v>
      </c>
      <c r="T226">
        <f t="shared" si="21"/>
        <v>-8.8151511796586604E-2</v>
      </c>
      <c r="U226">
        <f t="shared" si="22"/>
        <v>1</v>
      </c>
    </row>
    <row r="227" spans="1:21" x14ac:dyDescent="0.2">
      <c r="A227" s="7">
        <v>41</v>
      </c>
      <c r="B227" s="7">
        <v>0</v>
      </c>
      <c r="C227" s="7">
        <v>3</v>
      </c>
      <c r="D227" s="7">
        <v>112</v>
      </c>
      <c r="E227" s="7">
        <v>268</v>
      </c>
      <c r="F227" s="7">
        <v>0</v>
      </c>
      <c r="G227" s="7">
        <v>2</v>
      </c>
      <c r="H227" s="7">
        <v>172</v>
      </c>
      <c r="I227" s="7">
        <v>1</v>
      </c>
      <c r="J227" s="7">
        <v>0</v>
      </c>
      <c r="K227" s="7">
        <v>1</v>
      </c>
      <c r="L227" s="8">
        <v>0</v>
      </c>
      <c r="M227" s="8">
        <v>3</v>
      </c>
      <c r="N227" s="7">
        <v>0</v>
      </c>
      <c r="P227" s="1">
        <f t="shared" si="23"/>
        <v>2.6626064405002721</v>
      </c>
      <c r="Q227">
        <f t="shared" si="18"/>
        <v>14.3336001289554</v>
      </c>
      <c r="R227">
        <f t="shared" si="19"/>
        <v>6.5216256560104061E-2</v>
      </c>
      <c r="S227">
        <f t="shared" si="20"/>
        <v>0.9347837434398959</v>
      </c>
      <c r="T227">
        <f t="shared" si="21"/>
        <v>-2.9288848906830384E-2</v>
      </c>
      <c r="U227">
        <f t="shared" si="22"/>
        <v>1</v>
      </c>
    </row>
    <row r="228" spans="1:21" x14ac:dyDescent="0.2">
      <c r="A228" s="7">
        <v>54</v>
      </c>
      <c r="B228" s="7">
        <v>0</v>
      </c>
      <c r="C228" s="7">
        <v>3</v>
      </c>
      <c r="D228" s="7">
        <v>108</v>
      </c>
      <c r="E228" s="7">
        <v>267</v>
      </c>
      <c r="F228" s="7">
        <v>0</v>
      </c>
      <c r="G228" s="7">
        <v>2</v>
      </c>
      <c r="H228" s="7">
        <v>167</v>
      </c>
      <c r="I228" s="7">
        <v>0</v>
      </c>
      <c r="J228" s="7">
        <v>0</v>
      </c>
      <c r="K228" s="7">
        <v>1</v>
      </c>
      <c r="L228" s="8">
        <v>0</v>
      </c>
      <c r="M228" s="8">
        <v>3</v>
      </c>
      <c r="N228" s="7">
        <v>0</v>
      </c>
      <c r="P228" s="1">
        <f t="shared" si="23"/>
        <v>3.8829738570411854</v>
      </c>
      <c r="Q228">
        <f t="shared" si="18"/>
        <v>48.568436104377462</v>
      </c>
      <c r="R228">
        <f t="shared" si="19"/>
        <v>2.0174128509809663E-2</v>
      </c>
      <c r="S228">
        <f t="shared" si="20"/>
        <v>0.97982587149019029</v>
      </c>
      <c r="T228">
        <f t="shared" si="21"/>
        <v>-8.8510975423843046E-3</v>
      </c>
      <c r="U228">
        <f t="shared" si="22"/>
        <v>1</v>
      </c>
    </row>
    <row r="229" spans="1:21" x14ac:dyDescent="0.2">
      <c r="A229" s="7">
        <v>39</v>
      </c>
      <c r="B229" s="7">
        <v>0</v>
      </c>
      <c r="C229" s="7">
        <v>3</v>
      </c>
      <c r="D229" s="7">
        <v>94</v>
      </c>
      <c r="E229" s="7">
        <v>199</v>
      </c>
      <c r="F229" s="7">
        <v>0</v>
      </c>
      <c r="G229" s="7">
        <v>0</v>
      </c>
      <c r="H229" s="7">
        <v>179</v>
      </c>
      <c r="I229" s="7">
        <v>0</v>
      </c>
      <c r="J229" s="7">
        <v>0</v>
      </c>
      <c r="K229" s="7">
        <v>1</v>
      </c>
      <c r="L229" s="8">
        <v>0</v>
      </c>
      <c r="M229" s="8">
        <v>3</v>
      </c>
      <c r="N229" s="7">
        <v>0</v>
      </c>
      <c r="P229" s="1">
        <f t="shared" si="23"/>
        <v>5.0662132746683941</v>
      </c>
      <c r="Q229">
        <f t="shared" si="18"/>
        <v>158.57271766998747</v>
      </c>
      <c r="R229">
        <f t="shared" si="19"/>
        <v>6.2667354081673357E-3</v>
      </c>
      <c r="S229">
        <f t="shared" si="20"/>
        <v>0.99373326459183264</v>
      </c>
      <c r="T229">
        <f t="shared" si="21"/>
        <v>-2.7301722037700918E-3</v>
      </c>
      <c r="U229">
        <f t="shared" si="22"/>
        <v>1</v>
      </c>
    </row>
    <row r="230" spans="1:21" x14ac:dyDescent="0.2">
      <c r="A230" s="7">
        <v>53</v>
      </c>
      <c r="B230" s="7">
        <v>1</v>
      </c>
      <c r="C230" s="7">
        <v>4</v>
      </c>
      <c r="D230" s="7">
        <v>123</v>
      </c>
      <c r="E230" s="7">
        <v>282</v>
      </c>
      <c r="F230" s="7">
        <v>0</v>
      </c>
      <c r="G230" s="7">
        <v>0</v>
      </c>
      <c r="H230" s="7">
        <v>95</v>
      </c>
      <c r="I230" s="7">
        <v>1</v>
      </c>
      <c r="J230" s="7">
        <v>2</v>
      </c>
      <c r="K230" s="7">
        <v>2</v>
      </c>
      <c r="L230" s="8">
        <v>2</v>
      </c>
      <c r="M230" s="8">
        <v>7</v>
      </c>
      <c r="N230" s="7">
        <v>1</v>
      </c>
      <c r="P230" s="1">
        <f t="shared" si="23"/>
        <v>-5.3527050714317932</v>
      </c>
      <c r="Q230">
        <f t="shared" si="18"/>
        <v>4.7353242682227166E-3</v>
      </c>
      <c r="R230">
        <f t="shared" si="19"/>
        <v>0.99528699334655968</v>
      </c>
      <c r="S230">
        <f t="shared" si="20"/>
        <v>0.99528699334655968</v>
      </c>
      <c r="T230">
        <f t="shared" si="21"/>
        <v>-2.0516713598408799E-3</v>
      </c>
      <c r="U230">
        <f t="shared" si="22"/>
        <v>1</v>
      </c>
    </row>
    <row r="231" spans="1:21" x14ac:dyDescent="0.2">
      <c r="A231" s="7">
        <v>63</v>
      </c>
      <c r="B231" s="7">
        <v>0</v>
      </c>
      <c r="C231" s="7">
        <v>4</v>
      </c>
      <c r="D231" s="7">
        <v>108</v>
      </c>
      <c r="E231" s="7">
        <v>269</v>
      </c>
      <c r="F231" s="7">
        <v>0</v>
      </c>
      <c r="G231" s="7">
        <v>0</v>
      </c>
      <c r="H231" s="7">
        <v>169</v>
      </c>
      <c r="I231" s="7">
        <v>1</v>
      </c>
      <c r="J231" s="7">
        <v>1.8</v>
      </c>
      <c r="K231" s="7">
        <v>2</v>
      </c>
      <c r="L231" s="8">
        <v>2</v>
      </c>
      <c r="M231" s="8">
        <v>3</v>
      </c>
      <c r="N231" s="7">
        <v>1</v>
      </c>
      <c r="P231" s="1">
        <f t="shared" si="23"/>
        <v>-0.65370091380644002</v>
      </c>
      <c r="Q231">
        <f t="shared" si="18"/>
        <v>0.52011730110046195</v>
      </c>
      <c r="R231">
        <f t="shared" si="19"/>
        <v>0.65784396985421312</v>
      </c>
      <c r="S231">
        <f t="shared" si="20"/>
        <v>0.65784396985421312</v>
      </c>
      <c r="T231">
        <f t="shared" si="21"/>
        <v>-0.18187710192836692</v>
      </c>
      <c r="U231">
        <f t="shared" si="22"/>
        <v>1</v>
      </c>
    </row>
    <row r="232" spans="1:21" x14ac:dyDescent="0.2">
      <c r="A232" s="7">
        <v>34</v>
      </c>
      <c r="B232" s="7">
        <v>0</v>
      </c>
      <c r="C232" s="7">
        <v>2</v>
      </c>
      <c r="D232" s="7">
        <v>118</v>
      </c>
      <c r="E232" s="7">
        <v>210</v>
      </c>
      <c r="F232" s="7">
        <v>0</v>
      </c>
      <c r="G232" s="7">
        <v>0</v>
      </c>
      <c r="H232" s="7">
        <v>192</v>
      </c>
      <c r="I232" s="7">
        <v>0</v>
      </c>
      <c r="J232" s="7">
        <v>0.7</v>
      </c>
      <c r="K232" s="7">
        <v>1</v>
      </c>
      <c r="L232" s="8">
        <v>0</v>
      </c>
      <c r="M232" s="8">
        <v>3</v>
      </c>
      <c r="N232" s="7">
        <v>0</v>
      </c>
      <c r="P232" s="1">
        <f t="shared" si="23"/>
        <v>5.0876330186646017</v>
      </c>
      <c r="Q232">
        <f t="shared" si="18"/>
        <v>162.00594282502021</v>
      </c>
      <c r="R232">
        <f t="shared" si="19"/>
        <v>6.1347456581595707E-3</v>
      </c>
      <c r="S232">
        <f t="shared" si="20"/>
        <v>0.99386525434184048</v>
      </c>
      <c r="T232">
        <f t="shared" si="21"/>
        <v>-2.6724921243834305E-3</v>
      </c>
      <c r="U232">
        <f t="shared" si="22"/>
        <v>1</v>
      </c>
    </row>
    <row r="233" spans="1:21" x14ac:dyDescent="0.2">
      <c r="A233" s="7">
        <v>47</v>
      </c>
      <c r="B233" s="7">
        <v>1</v>
      </c>
      <c r="C233" s="7">
        <v>4</v>
      </c>
      <c r="D233" s="7">
        <v>112</v>
      </c>
      <c r="E233" s="7">
        <v>204</v>
      </c>
      <c r="F233" s="7">
        <v>0</v>
      </c>
      <c r="G233" s="7">
        <v>0</v>
      </c>
      <c r="H233" s="7">
        <v>143</v>
      </c>
      <c r="I233" s="7">
        <v>0</v>
      </c>
      <c r="J233" s="7">
        <v>0.1</v>
      </c>
      <c r="K233" s="7">
        <v>1</v>
      </c>
      <c r="L233" s="8">
        <v>0</v>
      </c>
      <c r="M233" s="8">
        <v>3</v>
      </c>
      <c r="N233" s="7">
        <v>0</v>
      </c>
      <c r="P233" s="1">
        <f t="shared" si="23"/>
        <v>1.9378629375015652</v>
      </c>
      <c r="Q233">
        <f t="shared" si="18"/>
        <v>6.9438955640219291</v>
      </c>
      <c r="R233">
        <f t="shared" si="19"/>
        <v>0.1258828230986597</v>
      </c>
      <c r="S233">
        <f t="shared" si="20"/>
        <v>0.87411717690134028</v>
      </c>
      <c r="T233">
        <f t="shared" si="21"/>
        <v>-5.8430345545678664E-2</v>
      </c>
      <c r="U233">
        <f t="shared" si="22"/>
        <v>1</v>
      </c>
    </row>
    <row r="234" spans="1:21" x14ac:dyDescent="0.2">
      <c r="A234" s="7">
        <v>67</v>
      </c>
      <c r="B234" s="7">
        <v>0</v>
      </c>
      <c r="C234" s="7">
        <v>3</v>
      </c>
      <c r="D234" s="7">
        <v>152</v>
      </c>
      <c r="E234" s="7">
        <v>277</v>
      </c>
      <c r="F234" s="7">
        <v>0</v>
      </c>
      <c r="G234" s="7">
        <v>0</v>
      </c>
      <c r="H234" s="7">
        <v>172</v>
      </c>
      <c r="I234" s="7">
        <v>0</v>
      </c>
      <c r="J234" s="7">
        <v>0</v>
      </c>
      <c r="K234" s="7">
        <v>1</v>
      </c>
      <c r="L234" s="8">
        <v>1</v>
      </c>
      <c r="M234" s="8">
        <v>3</v>
      </c>
      <c r="N234" s="7">
        <v>0</v>
      </c>
      <c r="P234" s="1">
        <f t="shared" si="23"/>
        <v>2.3091059859967471</v>
      </c>
      <c r="Q234">
        <f t="shared" si="18"/>
        <v>10.065422003145329</v>
      </c>
      <c r="R234">
        <f t="shared" si="19"/>
        <v>9.0371609841518152E-2</v>
      </c>
      <c r="S234">
        <f t="shared" si="20"/>
        <v>0.90962839015848185</v>
      </c>
      <c r="T234">
        <f t="shared" si="21"/>
        <v>-4.1135993464607286E-2</v>
      </c>
      <c r="U234">
        <f t="shared" si="22"/>
        <v>1</v>
      </c>
    </row>
    <row r="235" spans="1:21" x14ac:dyDescent="0.2">
      <c r="A235" s="7">
        <v>54</v>
      </c>
      <c r="B235" s="7">
        <v>1</v>
      </c>
      <c r="C235" s="7">
        <v>4</v>
      </c>
      <c r="D235" s="7">
        <v>110</v>
      </c>
      <c r="E235" s="7">
        <v>206</v>
      </c>
      <c r="F235" s="7">
        <v>0</v>
      </c>
      <c r="G235" s="7">
        <v>2</v>
      </c>
      <c r="H235" s="7">
        <v>108</v>
      </c>
      <c r="I235" s="7">
        <v>1</v>
      </c>
      <c r="J235" s="7">
        <v>0</v>
      </c>
      <c r="K235" s="7">
        <v>2</v>
      </c>
      <c r="L235" s="8">
        <v>1</v>
      </c>
      <c r="M235" s="8">
        <v>3</v>
      </c>
      <c r="N235" s="7">
        <v>1</v>
      </c>
      <c r="P235" s="1">
        <f t="shared" si="23"/>
        <v>-1.9386609421069965</v>
      </c>
      <c r="Q235">
        <f t="shared" si="18"/>
        <v>0.14389650657948877</v>
      </c>
      <c r="R235">
        <f t="shared" si="19"/>
        <v>0.87420496019366978</v>
      </c>
      <c r="S235">
        <f t="shared" si="20"/>
        <v>0.87420496019366978</v>
      </c>
      <c r="T235">
        <f t="shared" si="21"/>
        <v>-5.8386733674976862E-2</v>
      </c>
      <c r="U235">
        <f t="shared" si="22"/>
        <v>1</v>
      </c>
    </row>
    <row r="236" spans="1:21" x14ac:dyDescent="0.2">
      <c r="A236" s="7">
        <v>66</v>
      </c>
      <c r="B236" s="7">
        <v>1</v>
      </c>
      <c r="C236" s="7">
        <v>4</v>
      </c>
      <c r="D236" s="7">
        <v>112</v>
      </c>
      <c r="E236" s="7">
        <v>212</v>
      </c>
      <c r="F236" s="7">
        <v>0</v>
      </c>
      <c r="G236" s="7">
        <v>2</v>
      </c>
      <c r="H236" s="7">
        <v>132</v>
      </c>
      <c r="I236" s="7">
        <v>1</v>
      </c>
      <c r="J236" s="7">
        <v>0.1</v>
      </c>
      <c r="K236" s="7">
        <v>1</v>
      </c>
      <c r="L236" s="8">
        <v>1</v>
      </c>
      <c r="M236" s="8">
        <v>3</v>
      </c>
      <c r="N236" s="7">
        <v>1</v>
      </c>
      <c r="P236" s="1">
        <f t="shared" si="23"/>
        <v>-0.80401540726150689</v>
      </c>
      <c r="Q236">
        <f t="shared" si="18"/>
        <v>0.44752834286508386</v>
      </c>
      <c r="R236">
        <f t="shared" si="19"/>
        <v>0.69083275980676573</v>
      </c>
      <c r="S236">
        <f t="shared" si="20"/>
        <v>0.69083275980676573</v>
      </c>
      <c r="T236">
        <f t="shared" si="21"/>
        <v>-0.1606270760467268</v>
      </c>
      <c r="U236">
        <f t="shared" si="22"/>
        <v>1</v>
      </c>
    </row>
    <row r="237" spans="1:21" x14ac:dyDescent="0.2">
      <c r="A237" s="7">
        <v>52</v>
      </c>
      <c r="B237" s="7">
        <v>0</v>
      </c>
      <c r="C237" s="7">
        <v>3</v>
      </c>
      <c r="D237" s="7">
        <v>136</v>
      </c>
      <c r="E237" s="7">
        <v>196</v>
      </c>
      <c r="F237" s="7">
        <v>0</v>
      </c>
      <c r="G237" s="7">
        <v>2</v>
      </c>
      <c r="H237" s="7">
        <v>169</v>
      </c>
      <c r="I237" s="7">
        <v>0</v>
      </c>
      <c r="J237" s="7">
        <v>0.1</v>
      </c>
      <c r="K237" s="7">
        <v>2</v>
      </c>
      <c r="L237" s="8">
        <v>0</v>
      </c>
      <c r="M237" s="8">
        <v>3</v>
      </c>
      <c r="N237" s="7">
        <v>0</v>
      </c>
      <c r="P237" s="1">
        <f t="shared" si="23"/>
        <v>2.9777769687229938</v>
      </c>
      <c r="Q237">
        <f t="shared" si="18"/>
        <v>19.644098623853111</v>
      </c>
      <c r="R237">
        <f t="shared" si="19"/>
        <v>4.8439993347278214E-2</v>
      </c>
      <c r="S237">
        <f t="shared" si="20"/>
        <v>0.95156000665272178</v>
      </c>
      <c r="T237">
        <f t="shared" si="21"/>
        <v>-2.1563819319755935E-2</v>
      </c>
      <c r="U237">
        <f t="shared" si="22"/>
        <v>1</v>
      </c>
    </row>
    <row r="238" spans="1:21" x14ac:dyDescent="0.2">
      <c r="A238" s="7">
        <v>55</v>
      </c>
      <c r="B238" s="7">
        <v>0</v>
      </c>
      <c r="C238" s="7">
        <v>4</v>
      </c>
      <c r="D238" s="7">
        <v>180</v>
      </c>
      <c r="E238" s="7">
        <v>327</v>
      </c>
      <c r="F238" s="7">
        <v>0</v>
      </c>
      <c r="G238" s="7">
        <v>1</v>
      </c>
      <c r="H238" s="7">
        <v>117</v>
      </c>
      <c r="I238" s="7">
        <v>1</v>
      </c>
      <c r="J238" s="7">
        <v>3.4</v>
      </c>
      <c r="K238" s="7">
        <v>2</v>
      </c>
      <c r="L238" s="8">
        <v>0</v>
      </c>
      <c r="M238" s="8">
        <v>3</v>
      </c>
      <c r="N238" s="7">
        <v>1</v>
      </c>
      <c r="P238" s="1">
        <f t="shared" si="23"/>
        <v>-1.996971821825885</v>
      </c>
      <c r="Q238">
        <f t="shared" si="18"/>
        <v>0.13574572371731</v>
      </c>
      <c r="R238">
        <f t="shared" si="19"/>
        <v>0.88047877189181689</v>
      </c>
      <c r="S238">
        <f t="shared" si="20"/>
        <v>0.88047877189181689</v>
      </c>
      <c r="T238">
        <f t="shared" si="21"/>
        <v>-5.5281110294524961E-2</v>
      </c>
      <c r="U238">
        <f t="shared" si="22"/>
        <v>1</v>
      </c>
    </row>
    <row r="239" spans="1:21" x14ac:dyDescent="0.2">
      <c r="A239" s="7">
        <v>49</v>
      </c>
      <c r="B239" s="7">
        <v>1</v>
      </c>
      <c r="C239" s="7">
        <v>3</v>
      </c>
      <c r="D239" s="7">
        <v>118</v>
      </c>
      <c r="E239" s="7">
        <v>149</v>
      </c>
      <c r="F239" s="7">
        <v>0</v>
      </c>
      <c r="G239" s="7">
        <v>2</v>
      </c>
      <c r="H239" s="7">
        <v>126</v>
      </c>
      <c r="I239" s="7">
        <v>0</v>
      </c>
      <c r="J239" s="7">
        <v>0.8</v>
      </c>
      <c r="K239" s="7">
        <v>1</v>
      </c>
      <c r="L239" s="8">
        <v>3</v>
      </c>
      <c r="M239" s="8">
        <v>3</v>
      </c>
      <c r="N239" s="7">
        <v>1</v>
      </c>
      <c r="P239" s="1">
        <f t="shared" si="23"/>
        <v>-1.8941549872851207</v>
      </c>
      <c r="Q239">
        <f t="shared" si="18"/>
        <v>0.15044540963305333</v>
      </c>
      <c r="R239">
        <f t="shared" si="19"/>
        <v>0.86922855411188993</v>
      </c>
      <c r="S239">
        <f t="shared" si="20"/>
        <v>0.86922855411188993</v>
      </c>
      <c r="T239">
        <f t="shared" si="21"/>
        <v>-6.086601556648906E-2</v>
      </c>
      <c r="U239">
        <f t="shared" si="22"/>
        <v>1</v>
      </c>
    </row>
    <row r="240" spans="1:21" x14ac:dyDescent="0.2">
      <c r="A240" s="7">
        <v>74</v>
      </c>
      <c r="B240" s="7">
        <v>0</v>
      </c>
      <c r="C240" s="7">
        <v>2</v>
      </c>
      <c r="D240" s="7">
        <v>120</v>
      </c>
      <c r="E240" s="7">
        <v>269</v>
      </c>
      <c r="F240" s="7">
        <v>0</v>
      </c>
      <c r="G240" s="7">
        <v>2</v>
      </c>
      <c r="H240" s="7">
        <v>121</v>
      </c>
      <c r="I240" s="7">
        <v>1</v>
      </c>
      <c r="J240" s="7">
        <v>0.2</v>
      </c>
      <c r="K240" s="7">
        <v>1</v>
      </c>
      <c r="L240" s="8">
        <v>1</v>
      </c>
      <c r="M240" s="8">
        <v>3</v>
      </c>
      <c r="N240" s="7">
        <v>0</v>
      </c>
      <c r="P240" s="1">
        <f t="shared" si="23"/>
        <v>1.2240467867778104</v>
      </c>
      <c r="Q240">
        <f t="shared" si="18"/>
        <v>3.4009227327178402</v>
      </c>
      <c r="R240">
        <f t="shared" si="19"/>
        <v>0.22722507545194701</v>
      </c>
      <c r="S240">
        <f t="shared" si="20"/>
        <v>0.77277492454805297</v>
      </c>
      <c r="T240">
        <f t="shared" si="21"/>
        <v>-0.11194697860484901</v>
      </c>
      <c r="U240">
        <f t="shared" si="22"/>
        <v>1</v>
      </c>
    </row>
    <row r="241" spans="1:21" x14ac:dyDescent="0.2">
      <c r="A241" s="7">
        <v>54</v>
      </c>
      <c r="B241" s="7">
        <v>0</v>
      </c>
      <c r="C241" s="7">
        <v>3</v>
      </c>
      <c r="D241" s="7">
        <v>160</v>
      </c>
      <c r="E241" s="7">
        <v>201</v>
      </c>
      <c r="F241" s="7">
        <v>0</v>
      </c>
      <c r="G241" s="7">
        <v>0</v>
      </c>
      <c r="H241" s="7">
        <v>163</v>
      </c>
      <c r="I241" s="7">
        <v>0</v>
      </c>
      <c r="J241" s="7">
        <v>0</v>
      </c>
      <c r="K241" s="7">
        <v>1</v>
      </c>
      <c r="L241" s="8">
        <v>1</v>
      </c>
      <c r="M241" s="8">
        <v>3</v>
      </c>
      <c r="N241" s="7">
        <v>0</v>
      </c>
      <c r="P241" s="1">
        <f t="shared" si="23"/>
        <v>2.1582444631194191</v>
      </c>
      <c r="Q241">
        <f t="shared" si="18"/>
        <v>8.6559285105235944</v>
      </c>
      <c r="R241">
        <f t="shared" si="19"/>
        <v>0.10356331852603731</v>
      </c>
      <c r="S241">
        <f t="shared" si="20"/>
        <v>0.89643668147396272</v>
      </c>
      <c r="T241">
        <f t="shared" si="21"/>
        <v>-4.7480380789594982E-2</v>
      </c>
      <c r="U241">
        <f t="shared" si="22"/>
        <v>1</v>
      </c>
    </row>
    <row r="242" spans="1:21" x14ac:dyDescent="0.2">
      <c r="A242" s="7">
        <v>54</v>
      </c>
      <c r="B242" s="7">
        <v>1</v>
      </c>
      <c r="C242" s="7">
        <v>4</v>
      </c>
      <c r="D242" s="7">
        <v>122</v>
      </c>
      <c r="E242" s="7">
        <v>286</v>
      </c>
      <c r="F242" s="7">
        <v>0</v>
      </c>
      <c r="G242" s="7">
        <v>2</v>
      </c>
      <c r="H242" s="7">
        <v>116</v>
      </c>
      <c r="I242" s="7">
        <v>1</v>
      </c>
      <c r="J242" s="7">
        <v>3.2</v>
      </c>
      <c r="K242" s="7">
        <v>2</v>
      </c>
      <c r="L242" s="8">
        <v>2</v>
      </c>
      <c r="M242" s="8">
        <v>3</v>
      </c>
      <c r="N242" s="7">
        <v>1</v>
      </c>
      <c r="P242" s="1">
        <f t="shared" si="23"/>
        <v>-4.4736469568911703</v>
      </c>
      <c r="Q242">
        <f t="shared" si="18"/>
        <v>1.1405644016956863E-2</v>
      </c>
      <c r="R242">
        <f t="shared" si="19"/>
        <v>0.98872297768513784</v>
      </c>
      <c r="S242">
        <f t="shared" si="20"/>
        <v>0.98872297768513784</v>
      </c>
      <c r="T242">
        <f t="shared" si="21"/>
        <v>-4.9253728268607525E-3</v>
      </c>
      <c r="U242">
        <f t="shared" si="22"/>
        <v>1</v>
      </c>
    </row>
    <row r="243" spans="1:21" x14ac:dyDescent="0.2">
      <c r="A243" s="7">
        <v>56</v>
      </c>
      <c r="B243" s="7">
        <v>1</v>
      </c>
      <c r="C243" s="7">
        <v>4</v>
      </c>
      <c r="D243" s="7">
        <v>130</v>
      </c>
      <c r="E243" s="7">
        <v>283</v>
      </c>
      <c r="F243" s="7">
        <v>1</v>
      </c>
      <c r="G243" s="7">
        <v>2</v>
      </c>
      <c r="H243" s="7">
        <v>103</v>
      </c>
      <c r="I243" s="7">
        <v>1</v>
      </c>
      <c r="J243" s="7">
        <v>1.6</v>
      </c>
      <c r="K243" s="7">
        <v>3</v>
      </c>
      <c r="L243" s="8">
        <v>0</v>
      </c>
      <c r="M243" s="8">
        <v>7</v>
      </c>
      <c r="N243" s="7">
        <v>1</v>
      </c>
      <c r="P243" s="1">
        <f t="shared" si="23"/>
        <v>-3.1175869175647515</v>
      </c>
      <c r="Q243">
        <f t="shared" si="18"/>
        <v>4.4263851973533795E-2</v>
      </c>
      <c r="R243">
        <f t="shared" si="19"/>
        <v>0.95761238705152874</v>
      </c>
      <c r="S243">
        <f t="shared" si="20"/>
        <v>0.95761238705152874</v>
      </c>
      <c r="T243">
        <f t="shared" si="21"/>
        <v>-1.8810244814122624E-2</v>
      </c>
      <c r="U243">
        <f t="shared" si="22"/>
        <v>1</v>
      </c>
    </row>
    <row r="244" spans="1:21" x14ac:dyDescent="0.2">
      <c r="A244" s="7">
        <v>46</v>
      </c>
      <c r="B244" s="7">
        <v>1</v>
      </c>
      <c r="C244" s="7">
        <v>4</v>
      </c>
      <c r="D244" s="7">
        <v>120</v>
      </c>
      <c r="E244" s="7">
        <v>249</v>
      </c>
      <c r="F244" s="7">
        <v>0</v>
      </c>
      <c r="G244" s="7">
        <v>2</v>
      </c>
      <c r="H244" s="7">
        <v>144</v>
      </c>
      <c r="I244" s="7">
        <v>0</v>
      </c>
      <c r="J244" s="7">
        <v>0.8</v>
      </c>
      <c r="K244" s="7">
        <v>1</v>
      </c>
      <c r="L244" s="8">
        <v>0</v>
      </c>
      <c r="M244" s="8">
        <v>7</v>
      </c>
      <c r="N244" s="7">
        <v>1</v>
      </c>
      <c r="P244" s="1">
        <f t="shared" si="23"/>
        <v>-0.29969205109203489</v>
      </c>
      <c r="Q244">
        <f t="shared" si="18"/>
        <v>0.74104638997421657</v>
      </c>
      <c r="R244">
        <f t="shared" si="19"/>
        <v>0.5743672344163151</v>
      </c>
      <c r="S244">
        <f t="shared" si="20"/>
        <v>0.5743672344163151</v>
      </c>
      <c r="T244">
        <f t="shared" si="21"/>
        <v>-0.24081034299637169</v>
      </c>
      <c r="U244">
        <f t="shared" si="22"/>
        <v>1</v>
      </c>
    </row>
    <row r="245" spans="1:21" x14ac:dyDescent="0.2">
      <c r="A245" s="7">
        <v>49</v>
      </c>
      <c r="B245" s="7">
        <v>0</v>
      </c>
      <c r="C245" s="7">
        <v>2</v>
      </c>
      <c r="D245" s="7">
        <v>134</v>
      </c>
      <c r="E245" s="7">
        <v>271</v>
      </c>
      <c r="F245" s="7">
        <v>0</v>
      </c>
      <c r="G245" s="7">
        <v>0</v>
      </c>
      <c r="H245" s="7">
        <v>162</v>
      </c>
      <c r="I245" s="7">
        <v>0</v>
      </c>
      <c r="J245" s="7">
        <v>0</v>
      </c>
      <c r="K245" s="7">
        <v>2</v>
      </c>
      <c r="L245" s="8">
        <v>0</v>
      </c>
      <c r="M245" s="8">
        <v>3</v>
      </c>
      <c r="N245" s="7">
        <v>0</v>
      </c>
      <c r="P245" s="1">
        <f t="shared" si="23"/>
        <v>3.5643543678021423</v>
      </c>
      <c r="Q245">
        <f t="shared" si="18"/>
        <v>35.316644479187723</v>
      </c>
      <c r="R245">
        <f t="shared" si="19"/>
        <v>2.753558359647126E-2</v>
      </c>
      <c r="S245">
        <f t="shared" si="20"/>
        <v>0.97246441640352876</v>
      </c>
      <c r="T245">
        <f t="shared" si="21"/>
        <v>-1.212628104834796E-2</v>
      </c>
      <c r="U245">
        <f t="shared" si="22"/>
        <v>1</v>
      </c>
    </row>
    <row r="246" spans="1:21" x14ac:dyDescent="0.2">
      <c r="A246" s="7">
        <v>42</v>
      </c>
      <c r="B246" s="7">
        <v>1</v>
      </c>
      <c r="C246" s="7">
        <v>2</v>
      </c>
      <c r="D246" s="7">
        <v>120</v>
      </c>
      <c r="E246" s="7">
        <v>295</v>
      </c>
      <c r="F246" s="7">
        <v>0</v>
      </c>
      <c r="G246" s="7">
        <v>0</v>
      </c>
      <c r="H246" s="7">
        <v>162</v>
      </c>
      <c r="I246" s="7">
        <v>0</v>
      </c>
      <c r="J246" s="7">
        <v>0</v>
      </c>
      <c r="K246" s="7">
        <v>1</v>
      </c>
      <c r="L246" s="8">
        <v>0</v>
      </c>
      <c r="M246" s="8">
        <v>3</v>
      </c>
      <c r="N246" s="7">
        <v>0</v>
      </c>
      <c r="P246" s="1">
        <f t="shared" si="23"/>
        <v>2.8659260690662594</v>
      </c>
      <c r="Q246">
        <f t="shared" si="18"/>
        <v>17.565312367293316</v>
      </c>
      <c r="R246">
        <f t="shared" si="19"/>
        <v>5.3863893061218263E-2</v>
      </c>
      <c r="S246">
        <f t="shared" si="20"/>
        <v>0.9461361069387817</v>
      </c>
      <c r="T246">
        <f t="shared" si="21"/>
        <v>-2.4046383428470167E-2</v>
      </c>
      <c r="U246">
        <f t="shared" si="22"/>
        <v>1</v>
      </c>
    </row>
    <row r="247" spans="1:21" x14ac:dyDescent="0.2">
      <c r="A247" s="7">
        <v>41</v>
      </c>
      <c r="B247" s="7">
        <v>1</v>
      </c>
      <c r="C247" s="7">
        <v>2</v>
      </c>
      <c r="D247" s="7">
        <v>110</v>
      </c>
      <c r="E247" s="7">
        <v>235</v>
      </c>
      <c r="F247" s="7">
        <v>0</v>
      </c>
      <c r="G247" s="7">
        <v>0</v>
      </c>
      <c r="H247" s="7">
        <v>153</v>
      </c>
      <c r="I247" s="7">
        <v>0</v>
      </c>
      <c r="J247" s="7">
        <v>0</v>
      </c>
      <c r="K247" s="7">
        <v>1</v>
      </c>
      <c r="L247" s="8">
        <v>0</v>
      </c>
      <c r="M247" s="8">
        <v>3</v>
      </c>
      <c r="N247" s="7">
        <v>0</v>
      </c>
      <c r="P247" s="1">
        <f t="shared" si="23"/>
        <v>3.2134075897824914</v>
      </c>
      <c r="Q247">
        <f t="shared" si="18"/>
        <v>24.863667212437221</v>
      </c>
      <c r="R247">
        <f t="shared" si="19"/>
        <v>3.8664277257601111E-2</v>
      </c>
      <c r="S247">
        <f t="shared" si="20"/>
        <v>0.96133572274239887</v>
      </c>
      <c r="T247">
        <f t="shared" si="21"/>
        <v>-1.7124919227871682E-2</v>
      </c>
      <c r="U247">
        <f t="shared" si="22"/>
        <v>1</v>
      </c>
    </row>
    <row r="248" spans="1:21" x14ac:dyDescent="0.2">
      <c r="A248" s="7">
        <v>41</v>
      </c>
      <c r="B248" s="7">
        <v>0</v>
      </c>
      <c r="C248" s="7">
        <v>2</v>
      </c>
      <c r="D248" s="7">
        <v>126</v>
      </c>
      <c r="E248" s="7">
        <v>306</v>
      </c>
      <c r="F248" s="7">
        <v>0</v>
      </c>
      <c r="G248" s="7">
        <v>0</v>
      </c>
      <c r="H248" s="7">
        <v>163</v>
      </c>
      <c r="I248" s="7">
        <v>0</v>
      </c>
      <c r="J248" s="7">
        <v>0</v>
      </c>
      <c r="K248" s="7">
        <v>1</v>
      </c>
      <c r="L248" s="8">
        <v>0</v>
      </c>
      <c r="M248" s="8">
        <v>3</v>
      </c>
      <c r="N248" s="7">
        <v>0</v>
      </c>
      <c r="P248" s="1">
        <f t="shared" si="23"/>
        <v>4.0879052353469296</v>
      </c>
      <c r="Q248">
        <f t="shared" si="18"/>
        <v>59.614881669638294</v>
      </c>
      <c r="R248">
        <f t="shared" si="19"/>
        <v>1.6497598814927576E-2</v>
      </c>
      <c r="S248">
        <f t="shared" si="20"/>
        <v>0.98350240118507237</v>
      </c>
      <c r="T248">
        <f t="shared" si="21"/>
        <v>-7.2245754292871219E-3</v>
      </c>
      <c r="U248">
        <f t="shared" si="22"/>
        <v>1</v>
      </c>
    </row>
    <row r="249" spans="1:21" x14ac:dyDescent="0.2">
      <c r="A249" s="7">
        <v>49</v>
      </c>
      <c r="B249" s="7">
        <v>0</v>
      </c>
      <c r="C249" s="7">
        <v>4</v>
      </c>
      <c r="D249" s="7">
        <v>130</v>
      </c>
      <c r="E249" s="7">
        <v>269</v>
      </c>
      <c r="F249" s="7">
        <v>0</v>
      </c>
      <c r="G249" s="7">
        <v>0</v>
      </c>
      <c r="H249" s="7">
        <v>163</v>
      </c>
      <c r="I249" s="7">
        <v>0</v>
      </c>
      <c r="J249" s="7">
        <v>0</v>
      </c>
      <c r="K249" s="7">
        <v>1</v>
      </c>
      <c r="L249" s="8">
        <v>0</v>
      </c>
      <c r="M249" s="8">
        <v>3</v>
      </c>
      <c r="N249" s="7">
        <v>0</v>
      </c>
      <c r="P249" s="1">
        <f t="shared" si="23"/>
        <v>3.0482507080855248</v>
      </c>
      <c r="Q249">
        <f t="shared" si="18"/>
        <v>21.078439809152549</v>
      </c>
      <c r="R249">
        <f t="shared" si="19"/>
        <v>4.5293055516787611E-2</v>
      </c>
      <c r="S249">
        <f t="shared" si="20"/>
        <v>0.95470694448321236</v>
      </c>
      <c r="T249">
        <f t="shared" si="21"/>
        <v>-2.0129918390612157E-2</v>
      </c>
      <c r="U249">
        <f t="shared" si="22"/>
        <v>1</v>
      </c>
    </row>
    <row r="250" spans="1:21" x14ac:dyDescent="0.2">
      <c r="A250" s="7">
        <v>61</v>
      </c>
      <c r="B250" s="7">
        <v>1</v>
      </c>
      <c r="C250" s="7">
        <v>1</v>
      </c>
      <c r="D250" s="7">
        <v>134</v>
      </c>
      <c r="E250" s="7">
        <v>234</v>
      </c>
      <c r="F250" s="7">
        <v>0</v>
      </c>
      <c r="G250" s="7">
        <v>0</v>
      </c>
      <c r="H250" s="7">
        <v>145</v>
      </c>
      <c r="I250" s="7">
        <v>0</v>
      </c>
      <c r="J250" s="7">
        <v>2.6</v>
      </c>
      <c r="K250" s="7">
        <v>2</v>
      </c>
      <c r="L250" s="8">
        <v>2</v>
      </c>
      <c r="M250" s="8">
        <v>3</v>
      </c>
      <c r="N250" s="7">
        <v>1</v>
      </c>
      <c r="P250" s="1">
        <f t="shared" si="23"/>
        <v>-0.29795942443535406</v>
      </c>
      <c r="Q250">
        <f t="shared" si="18"/>
        <v>0.74233145965483405</v>
      </c>
      <c r="R250">
        <f t="shared" si="19"/>
        <v>0.57394360553996182</v>
      </c>
      <c r="S250">
        <f t="shared" si="20"/>
        <v>0.57394360553996182</v>
      </c>
      <c r="T250">
        <f t="shared" si="21"/>
        <v>-0.24113077834422322</v>
      </c>
      <c r="U250">
        <f t="shared" si="22"/>
        <v>1</v>
      </c>
    </row>
    <row r="251" spans="1:21" x14ac:dyDescent="0.2">
      <c r="A251" s="7">
        <v>60</v>
      </c>
      <c r="B251" s="7">
        <v>0</v>
      </c>
      <c r="C251" s="7">
        <v>3</v>
      </c>
      <c r="D251" s="7">
        <v>120</v>
      </c>
      <c r="E251" s="7">
        <v>178</v>
      </c>
      <c r="F251" s="7">
        <v>1</v>
      </c>
      <c r="G251" s="7">
        <v>0</v>
      </c>
      <c r="H251" s="7">
        <v>96</v>
      </c>
      <c r="I251" s="7">
        <v>0</v>
      </c>
      <c r="J251" s="7">
        <v>0</v>
      </c>
      <c r="K251" s="7">
        <v>1</v>
      </c>
      <c r="L251" s="8">
        <v>0</v>
      </c>
      <c r="M251" s="8">
        <v>3</v>
      </c>
      <c r="N251" s="7">
        <v>0</v>
      </c>
      <c r="P251" s="1">
        <f t="shared" si="23"/>
        <v>3.8929342335779387</v>
      </c>
      <c r="Q251">
        <f t="shared" si="18"/>
        <v>49.05461325006916</v>
      </c>
      <c r="R251">
        <f t="shared" si="19"/>
        <v>1.9978178534795058E-2</v>
      </c>
      <c r="S251">
        <f t="shared" si="20"/>
        <v>0.98002182146520489</v>
      </c>
      <c r="T251">
        <f t="shared" si="21"/>
        <v>-8.7642540662638147E-3</v>
      </c>
      <c r="U251">
        <f t="shared" si="22"/>
        <v>1</v>
      </c>
    </row>
    <row r="252" spans="1:21" x14ac:dyDescent="0.2">
      <c r="A252" s="7">
        <v>67</v>
      </c>
      <c r="B252" s="7">
        <v>1</v>
      </c>
      <c r="C252" s="7">
        <v>4</v>
      </c>
      <c r="D252" s="7">
        <v>120</v>
      </c>
      <c r="E252" s="7">
        <v>237</v>
      </c>
      <c r="F252" s="7">
        <v>0</v>
      </c>
      <c r="G252" s="7">
        <v>0</v>
      </c>
      <c r="H252" s="7">
        <v>71</v>
      </c>
      <c r="I252" s="7">
        <v>0</v>
      </c>
      <c r="J252" s="7">
        <v>1</v>
      </c>
      <c r="K252" s="7">
        <v>2</v>
      </c>
      <c r="L252" s="8">
        <v>0</v>
      </c>
      <c r="M252" s="8">
        <v>3</v>
      </c>
      <c r="N252" s="7">
        <v>1</v>
      </c>
      <c r="P252" s="1">
        <f t="shared" si="23"/>
        <v>-0.43188763820652021</v>
      </c>
      <c r="Q252">
        <f t="shared" si="18"/>
        <v>0.64928232711339939</v>
      </c>
      <c r="R252">
        <f t="shared" si="19"/>
        <v>0.60632432880683085</v>
      </c>
      <c r="S252">
        <f t="shared" si="20"/>
        <v>0.60632432880683085</v>
      </c>
      <c r="T252">
        <f t="shared" si="21"/>
        <v>-0.21729500531842791</v>
      </c>
      <c r="U252">
        <f t="shared" si="22"/>
        <v>1</v>
      </c>
    </row>
    <row r="253" spans="1:21" x14ac:dyDescent="0.2">
      <c r="A253" s="7">
        <v>58</v>
      </c>
      <c r="B253" s="7">
        <v>1</v>
      </c>
      <c r="C253" s="7">
        <v>4</v>
      </c>
      <c r="D253" s="7">
        <v>100</v>
      </c>
      <c r="E253" s="7">
        <v>234</v>
      </c>
      <c r="F253" s="7">
        <v>0</v>
      </c>
      <c r="G253" s="7">
        <v>0</v>
      </c>
      <c r="H253" s="7">
        <v>156</v>
      </c>
      <c r="I253" s="7">
        <v>0</v>
      </c>
      <c r="J253" s="7">
        <v>0.1</v>
      </c>
      <c r="K253" s="7">
        <v>1</v>
      </c>
      <c r="L253" s="8">
        <v>1</v>
      </c>
      <c r="M253" s="8">
        <v>7</v>
      </c>
      <c r="N253" s="7">
        <v>1</v>
      </c>
      <c r="P253" s="1">
        <f t="shared" si="23"/>
        <v>6.3998921893804628E-2</v>
      </c>
      <c r="Q253">
        <f t="shared" si="18"/>
        <v>1.0660912494013048</v>
      </c>
      <c r="R253">
        <f t="shared" si="19"/>
        <v>0.48400572834804456</v>
      </c>
      <c r="S253">
        <f t="shared" si="20"/>
        <v>0.48400572834804456</v>
      </c>
      <c r="T253">
        <f t="shared" si="21"/>
        <v>-0.31514949832413247</v>
      </c>
      <c r="U253">
        <f t="shared" si="22"/>
        <v>0</v>
      </c>
    </row>
    <row r="254" spans="1:21" x14ac:dyDescent="0.2">
      <c r="A254" s="7">
        <v>47</v>
      </c>
      <c r="B254" s="7">
        <v>1</v>
      </c>
      <c r="C254" s="7">
        <v>4</v>
      </c>
      <c r="D254" s="7">
        <v>110</v>
      </c>
      <c r="E254" s="7">
        <v>275</v>
      </c>
      <c r="F254" s="7">
        <v>0</v>
      </c>
      <c r="G254" s="7">
        <v>2</v>
      </c>
      <c r="H254" s="7">
        <v>118</v>
      </c>
      <c r="I254" s="7">
        <v>1</v>
      </c>
      <c r="J254" s="7">
        <v>1</v>
      </c>
      <c r="K254" s="7">
        <v>2</v>
      </c>
      <c r="L254" s="8">
        <v>1</v>
      </c>
      <c r="M254" s="8">
        <v>3</v>
      </c>
      <c r="N254" s="7">
        <v>1</v>
      </c>
      <c r="P254" s="1">
        <f t="shared" si="23"/>
        <v>-2.427265105962765</v>
      </c>
      <c r="Q254">
        <f t="shared" si="18"/>
        <v>8.827793353335664E-2</v>
      </c>
      <c r="R254">
        <f t="shared" si="19"/>
        <v>0.91888291509620068</v>
      </c>
      <c r="S254">
        <f t="shared" si="20"/>
        <v>0.91888291509620068</v>
      </c>
      <c r="T254">
        <f t="shared" si="21"/>
        <v>-3.6739823289765348E-2</v>
      </c>
      <c r="U254">
        <f t="shared" si="22"/>
        <v>1</v>
      </c>
    </row>
    <row r="255" spans="1:21" x14ac:dyDescent="0.2">
      <c r="A255" s="7">
        <v>52</v>
      </c>
      <c r="B255" s="7">
        <v>1</v>
      </c>
      <c r="C255" s="7">
        <v>4</v>
      </c>
      <c r="D255" s="7">
        <v>125</v>
      </c>
      <c r="E255" s="7">
        <v>212</v>
      </c>
      <c r="F255" s="7">
        <v>0</v>
      </c>
      <c r="G255" s="7">
        <v>0</v>
      </c>
      <c r="H255" s="7">
        <v>168</v>
      </c>
      <c r="I255" s="7">
        <v>0</v>
      </c>
      <c r="J255" s="7">
        <v>1</v>
      </c>
      <c r="K255" s="7">
        <v>1</v>
      </c>
      <c r="L255" s="8">
        <v>2</v>
      </c>
      <c r="M255" s="8">
        <v>7</v>
      </c>
      <c r="N255" s="7">
        <v>1</v>
      </c>
      <c r="P255" s="1">
        <f t="shared" si="23"/>
        <v>-1.6852031443839097</v>
      </c>
      <c r="Q255">
        <f t="shared" si="18"/>
        <v>0.1854067637872597</v>
      </c>
      <c r="R255">
        <f t="shared" si="19"/>
        <v>0.84359228456323043</v>
      </c>
      <c r="S255">
        <f t="shared" si="20"/>
        <v>0.84359228456323043</v>
      </c>
      <c r="T255">
        <f t="shared" si="21"/>
        <v>-7.3867400941723116E-2</v>
      </c>
      <c r="U255">
        <f t="shared" si="22"/>
        <v>1</v>
      </c>
    </row>
    <row r="256" spans="1:21" x14ac:dyDescent="0.2">
      <c r="A256" s="7">
        <v>62</v>
      </c>
      <c r="B256" s="7">
        <v>1</v>
      </c>
      <c r="C256" s="7">
        <v>2</v>
      </c>
      <c r="D256" s="7">
        <v>128</v>
      </c>
      <c r="E256" s="7">
        <v>208</v>
      </c>
      <c r="F256" s="7">
        <v>1</v>
      </c>
      <c r="G256" s="7">
        <v>2</v>
      </c>
      <c r="H256" s="7">
        <v>140</v>
      </c>
      <c r="I256" s="7">
        <v>0</v>
      </c>
      <c r="J256" s="7">
        <v>0</v>
      </c>
      <c r="K256" s="7">
        <v>1</v>
      </c>
      <c r="L256" s="8">
        <v>0</v>
      </c>
      <c r="M256" s="8">
        <v>3</v>
      </c>
      <c r="N256" s="7">
        <v>0</v>
      </c>
      <c r="P256" s="1">
        <f t="shared" si="23"/>
        <v>3.2127411116101463</v>
      </c>
      <c r="Q256">
        <f t="shared" si="18"/>
        <v>24.847101641864473</v>
      </c>
      <c r="R256">
        <f t="shared" si="19"/>
        <v>3.8689057436919853E-2</v>
      </c>
      <c r="S256">
        <f t="shared" si="20"/>
        <v>0.96131094256308014</v>
      </c>
      <c r="T256">
        <f t="shared" si="21"/>
        <v>-1.713611410349131E-2</v>
      </c>
      <c r="U256">
        <f t="shared" si="22"/>
        <v>1</v>
      </c>
    </row>
    <row r="257" spans="1:21" x14ac:dyDescent="0.2">
      <c r="A257" s="7">
        <v>57</v>
      </c>
      <c r="B257" s="7">
        <v>1</v>
      </c>
      <c r="C257" s="7">
        <v>4</v>
      </c>
      <c r="D257" s="7">
        <v>110</v>
      </c>
      <c r="E257" s="7">
        <v>201</v>
      </c>
      <c r="F257" s="7">
        <v>0</v>
      </c>
      <c r="G257" s="7">
        <v>0</v>
      </c>
      <c r="H257" s="7">
        <v>126</v>
      </c>
      <c r="I257" s="7">
        <v>1</v>
      </c>
      <c r="J257" s="7">
        <v>1.5</v>
      </c>
      <c r="K257" s="7">
        <v>2</v>
      </c>
      <c r="L257" s="8">
        <v>0</v>
      </c>
      <c r="M257" s="8">
        <v>6</v>
      </c>
      <c r="N257" s="7">
        <v>0</v>
      </c>
      <c r="P257" s="1">
        <f t="shared" si="23"/>
        <v>-1.1054556591615556</v>
      </c>
      <c r="Q257">
        <f t="shared" si="18"/>
        <v>0.33105999734773334</v>
      </c>
      <c r="R257">
        <f t="shared" si="19"/>
        <v>0.75128093548945762</v>
      </c>
      <c r="S257">
        <f t="shared" si="20"/>
        <v>0.24871906451054238</v>
      </c>
      <c r="T257">
        <f t="shared" si="21"/>
        <v>-0.60429092444296595</v>
      </c>
      <c r="U257">
        <f t="shared" si="22"/>
        <v>0</v>
      </c>
    </row>
    <row r="258" spans="1:21" x14ac:dyDescent="0.2">
      <c r="A258" s="7">
        <v>58</v>
      </c>
      <c r="B258" s="7">
        <v>1</v>
      </c>
      <c r="C258" s="7">
        <v>4</v>
      </c>
      <c r="D258" s="7">
        <v>146</v>
      </c>
      <c r="E258" s="7">
        <v>218</v>
      </c>
      <c r="F258" s="7">
        <v>0</v>
      </c>
      <c r="G258" s="7">
        <v>0</v>
      </c>
      <c r="H258" s="7">
        <v>105</v>
      </c>
      <c r="I258" s="7">
        <v>0</v>
      </c>
      <c r="J258" s="7">
        <v>2</v>
      </c>
      <c r="K258" s="7">
        <v>2</v>
      </c>
      <c r="L258" s="8">
        <v>1</v>
      </c>
      <c r="M258" s="8">
        <v>7</v>
      </c>
      <c r="N258" s="7">
        <v>1</v>
      </c>
      <c r="P258" s="1">
        <f t="shared" si="23"/>
        <v>-3.0345296287749273</v>
      </c>
      <c r="Q258">
        <f t="shared" si="18"/>
        <v>4.8097281132738576E-2</v>
      </c>
      <c r="R258">
        <f t="shared" si="19"/>
        <v>0.95410990754526426</v>
      </c>
      <c r="S258">
        <f t="shared" si="20"/>
        <v>0.95410990754526426</v>
      </c>
      <c r="T258">
        <f t="shared" si="21"/>
        <v>-2.0401594382809324E-2</v>
      </c>
      <c r="U258">
        <f t="shared" si="22"/>
        <v>1</v>
      </c>
    </row>
    <row r="259" spans="1:21" x14ac:dyDescent="0.2">
      <c r="A259" s="7">
        <v>64</v>
      </c>
      <c r="B259" s="7">
        <v>1</v>
      </c>
      <c r="C259" s="7">
        <v>4</v>
      </c>
      <c r="D259" s="7">
        <v>128</v>
      </c>
      <c r="E259" s="7">
        <v>263</v>
      </c>
      <c r="F259" s="7">
        <v>0</v>
      </c>
      <c r="G259" s="7">
        <v>0</v>
      </c>
      <c r="H259" s="7">
        <v>105</v>
      </c>
      <c r="I259" s="7">
        <v>1</v>
      </c>
      <c r="J259" s="7">
        <v>0.2</v>
      </c>
      <c r="K259" s="7">
        <v>2</v>
      </c>
      <c r="L259" s="8">
        <v>1</v>
      </c>
      <c r="M259" s="8">
        <v>7</v>
      </c>
      <c r="N259" s="7">
        <v>0</v>
      </c>
      <c r="P259" s="1">
        <f t="shared" si="23"/>
        <v>-3.3701565937884856</v>
      </c>
      <c r="Q259">
        <f t="shared" si="18"/>
        <v>3.4384252561499164E-2</v>
      </c>
      <c r="R259">
        <f t="shared" si="19"/>
        <v>0.96675872387234074</v>
      </c>
      <c r="S259">
        <f t="shared" si="20"/>
        <v>3.3241276127659258E-2</v>
      </c>
      <c r="T259">
        <f t="shared" si="21"/>
        <v>-1.4783223120671576</v>
      </c>
      <c r="U259">
        <f t="shared" si="22"/>
        <v>0</v>
      </c>
    </row>
    <row r="260" spans="1:21" x14ac:dyDescent="0.2">
      <c r="A260" s="7">
        <v>51</v>
      </c>
      <c r="B260" s="7">
        <v>0</v>
      </c>
      <c r="C260" s="7">
        <v>3</v>
      </c>
      <c r="D260" s="7">
        <v>120</v>
      </c>
      <c r="E260" s="7">
        <v>295</v>
      </c>
      <c r="F260" s="7">
        <v>0</v>
      </c>
      <c r="G260" s="7">
        <v>2</v>
      </c>
      <c r="H260" s="7">
        <v>157</v>
      </c>
      <c r="I260" s="7">
        <v>0</v>
      </c>
      <c r="J260" s="7">
        <v>0.6</v>
      </c>
      <c r="K260" s="7">
        <v>1</v>
      </c>
      <c r="L260" s="8">
        <v>0</v>
      </c>
      <c r="M260" s="8">
        <v>3</v>
      </c>
      <c r="N260" s="7">
        <v>0</v>
      </c>
      <c r="P260" s="1">
        <f t="shared" si="23"/>
        <v>3.0681589738933006</v>
      </c>
      <c r="Q260">
        <f t="shared" si="18"/>
        <v>21.502279954212817</v>
      </c>
      <c r="R260">
        <f t="shared" si="19"/>
        <v>4.4439941287495302E-2</v>
      </c>
      <c r="S260">
        <f t="shared" si="20"/>
        <v>0.95556005871250471</v>
      </c>
      <c r="T260">
        <f t="shared" si="21"/>
        <v>-1.9742011541750912E-2</v>
      </c>
      <c r="U260">
        <f t="shared" si="22"/>
        <v>1</v>
      </c>
    </row>
    <row r="261" spans="1:21" x14ac:dyDescent="0.2">
      <c r="A261" s="7">
        <v>43</v>
      </c>
      <c r="B261" s="7">
        <v>1</v>
      </c>
      <c r="C261" s="7">
        <v>4</v>
      </c>
      <c r="D261" s="7">
        <v>115</v>
      </c>
      <c r="E261" s="7">
        <v>303</v>
      </c>
      <c r="F261" s="7">
        <v>0</v>
      </c>
      <c r="G261" s="7">
        <v>0</v>
      </c>
      <c r="H261" s="7">
        <v>181</v>
      </c>
      <c r="I261" s="7">
        <v>0</v>
      </c>
      <c r="J261" s="7">
        <v>1.2</v>
      </c>
      <c r="K261" s="7">
        <v>2</v>
      </c>
      <c r="L261" s="8">
        <v>0</v>
      </c>
      <c r="M261" s="8">
        <v>3</v>
      </c>
      <c r="N261" s="7">
        <v>0</v>
      </c>
      <c r="P261" s="1">
        <f t="shared" si="23"/>
        <v>1.2071525006910777</v>
      </c>
      <c r="Q261">
        <f t="shared" si="18"/>
        <v>3.3439491898730926</v>
      </c>
      <c r="R261">
        <f t="shared" si="19"/>
        <v>0.23020527089296244</v>
      </c>
      <c r="S261">
        <f t="shared" si="20"/>
        <v>0.7697947291070375</v>
      </c>
      <c r="T261">
        <f t="shared" si="21"/>
        <v>-0.11362506690675037</v>
      </c>
      <c r="U261">
        <f t="shared" si="22"/>
        <v>1</v>
      </c>
    </row>
    <row r="262" spans="1:21" x14ac:dyDescent="0.2">
      <c r="A262" s="7">
        <v>42</v>
      </c>
      <c r="B262" s="7">
        <v>0</v>
      </c>
      <c r="C262" s="7">
        <v>3</v>
      </c>
      <c r="D262" s="7">
        <v>120</v>
      </c>
      <c r="E262" s="7">
        <v>209</v>
      </c>
      <c r="F262" s="7">
        <v>0</v>
      </c>
      <c r="G262" s="7">
        <v>0</v>
      </c>
      <c r="H262" s="7">
        <v>173</v>
      </c>
      <c r="I262" s="7">
        <v>0</v>
      </c>
      <c r="J262" s="7">
        <v>0</v>
      </c>
      <c r="K262" s="7">
        <v>2</v>
      </c>
      <c r="L262" s="8">
        <v>0</v>
      </c>
      <c r="M262" s="8">
        <v>3</v>
      </c>
      <c r="N262" s="7">
        <v>0</v>
      </c>
      <c r="P262" s="1">
        <f t="shared" si="23"/>
        <v>3.7228985889250295</v>
      </c>
      <c r="Q262">
        <f t="shared" si="18"/>
        <v>41.384176139941225</v>
      </c>
      <c r="R262">
        <f t="shared" si="19"/>
        <v>2.3593710933492423E-2</v>
      </c>
      <c r="S262">
        <f t="shared" si="20"/>
        <v>0.97640628906650762</v>
      </c>
      <c r="T262">
        <f t="shared" si="21"/>
        <v>-1.0369431940137468E-2</v>
      </c>
      <c r="U262">
        <f t="shared" si="22"/>
        <v>1</v>
      </c>
    </row>
    <row r="263" spans="1:21" x14ac:dyDescent="0.2">
      <c r="A263" s="7">
        <v>67</v>
      </c>
      <c r="B263" s="7">
        <v>0</v>
      </c>
      <c r="C263" s="7">
        <v>4</v>
      </c>
      <c r="D263" s="7">
        <v>106</v>
      </c>
      <c r="E263" s="7">
        <v>223</v>
      </c>
      <c r="F263" s="7">
        <v>0</v>
      </c>
      <c r="G263" s="7">
        <v>0</v>
      </c>
      <c r="H263" s="7">
        <v>142</v>
      </c>
      <c r="I263" s="7">
        <v>0</v>
      </c>
      <c r="J263" s="7">
        <v>0.3</v>
      </c>
      <c r="K263" s="7">
        <v>1</v>
      </c>
      <c r="L263" s="8">
        <v>2</v>
      </c>
      <c r="M263" s="8">
        <v>3</v>
      </c>
      <c r="N263" s="7">
        <v>0</v>
      </c>
      <c r="P263" s="1">
        <f t="shared" si="23"/>
        <v>1.1568253560224653</v>
      </c>
      <c r="Q263">
        <f t="shared" si="18"/>
        <v>3.17982243131044</v>
      </c>
      <c r="R263">
        <f t="shared" si="19"/>
        <v>0.23924461300297017</v>
      </c>
      <c r="S263">
        <f t="shared" si="20"/>
        <v>0.76075538699702983</v>
      </c>
      <c r="T263">
        <f t="shared" si="21"/>
        <v>-0.11875496366936707</v>
      </c>
      <c r="U263">
        <f t="shared" si="22"/>
        <v>1</v>
      </c>
    </row>
    <row r="264" spans="1:21" x14ac:dyDescent="0.2">
      <c r="A264" s="7">
        <v>76</v>
      </c>
      <c r="B264" s="7">
        <v>0</v>
      </c>
      <c r="C264" s="7">
        <v>3</v>
      </c>
      <c r="D264" s="7">
        <v>140</v>
      </c>
      <c r="E264" s="7">
        <v>197</v>
      </c>
      <c r="F264" s="7">
        <v>0</v>
      </c>
      <c r="G264" s="7">
        <v>1</v>
      </c>
      <c r="H264" s="7">
        <v>116</v>
      </c>
      <c r="I264" s="7">
        <v>0</v>
      </c>
      <c r="J264" s="7">
        <v>1.1000000000000001</v>
      </c>
      <c r="K264" s="7">
        <v>2</v>
      </c>
      <c r="L264" s="8">
        <v>0</v>
      </c>
      <c r="M264" s="8">
        <v>3</v>
      </c>
      <c r="N264" s="7">
        <v>0</v>
      </c>
      <c r="P264" s="1">
        <f t="shared" si="23"/>
        <v>2.1027514587037803</v>
      </c>
      <c r="Q264">
        <f t="shared" ref="Q264:Q309" si="24">EXP(P264)</f>
        <v>8.1886697313165797</v>
      </c>
      <c r="R264">
        <f t="shared" ref="R264:R309" si="25">1/(1+Q264)</f>
        <v>0.10882968147084736</v>
      </c>
      <c r="S264">
        <f t="shared" ref="S264:S309" si="26">IF(N264=1,R264,1-R264)</f>
        <v>0.89117031852915263</v>
      </c>
      <c r="T264">
        <f t="shared" ref="T264:T309" si="27">LOG(S264)</f>
        <v>-5.0039286615664973E-2</v>
      </c>
      <c r="U264">
        <f t="shared" ref="U264:U309" si="28">IF(S264&gt;0.5,1,0)</f>
        <v>1</v>
      </c>
    </row>
    <row r="265" spans="1:21" x14ac:dyDescent="0.2">
      <c r="A265" s="7">
        <v>70</v>
      </c>
      <c r="B265" s="7">
        <v>1</v>
      </c>
      <c r="C265" s="7">
        <v>2</v>
      </c>
      <c r="D265" s="7">
        <v>156</v>
      </c>
      <c r="E265" s="7">
        <v>245</v>
      </c>
      <c r="F265" s="7">
        <v>0</v>
      </c>
      <c r="G265" s="7">
        <v>2</v>
      </c>
      <c r="H265" s="7">
        <v>143</v>
      </c>
      <c r="I265" s="7">
        <v>0</v>
      </c>
      <c r="J265" s="7">
        <v>0</v>
      </c>
      <c r="K265" s="7">
        <v>1</v>
      </c>
      <c r="L265" s="8">
        <v>0</v>
      </c>
      <c r="M265" s="8">
        <v>3</v>
      </c>
      <c r="N265" s="7">
        <v>0</v>
      </c>
      <c r="P265" s="1">
        <f t="shared" ref="P265:P309" si="29">$A$2+SUMPRODUCT($B$2:$N$2,A265:M265)</f>
        <v>1.7939543391495487</v>
      </c>
      <c r="Q265">
        <f t="shared" si="24"/>
        <v>6.0131836824703688</v>
      </c>
      <c r="R265">
        <f t="shared" si="25"/>
        <v>0.1425885938934589</v>
      </c>
      <c r="S265">
        <f t="shared" si="26"/>
        <v>0.8574114061065411</v>
      </c>
      <c r="T265">
        <f t="shared" si="27"/>
        <v>-6.6810743386405691E-2</v>
      </c>
      <c r="U265">
        <f t="shared" si="28"/>
        <v>1</v>
      </c>
    </row>
    <row r="266" spans="1:21" x14ac:dyDescent="0.2">
      <c r="A266" s="7">
        <v>57</v>
      </c>
      <c r="B266" s="7">
        <v>1</v>
      </c>
      <c r="C266" s="7">
        <v>2</v>
      </c>
      <c r="D266" s="7">
        <v>124</v>
      </c>
      <c r="E266" s="7">
        <v>261</v>
      </c>
      <c r="F266" s="7">
        <v>0</v>
      </c>
      <c r="G266" s="7">
        <v>0</v>
      </c>
      <c r="H266" s="7">
        <v>141</v>
      </c>
      <c r="I266" s="7">
        <v>0</v>
      </c>
      <c r="J266" s="7">
        <v>0.3</v>
      </c>
      <c r="K266" s="7">
        <v>1</v>
      </c>
      <c r="L266" s="8">
        <v>0</v>
      </c>
      <c r="M266" s="8">
        <v>7</v>
      </c>
      <c r="N266" s="7">
        <v>1</v>
      </c>
      <c r="P266" s="1">
        <f t="shared" si="29"/>
        <v>1.4473523144160065</v>
      </c>
      <c r="Q266">
        <f t="shared" si="24"/>
        <v>4.2518420578706513</v>
      </c>
      <c r="R266">
        <f t="shared" si="25"/>
        <v>0.19040938188560985</v>
      </c>
      <c r="S266">
        <f t="shared" si="26"/>
        <v>0.19040938188560985</v>
      </c>
      <c r="T266">
        <f t="shared" si="27"/>
        <v>-0.72031165678784292</v>
      </c>
      <c r="U266">
        <f t="shared" si="28"/>
        <v>0</v>
      </c>
    </row>
    <row r="267" spans="1:21" x14ac:dyDescent="0.2">
      <c r="A267" s="7">
        <v>44</v>
      </c>
      <c r="B267" s="7">
        <v>0</v>
      </c>
      <c r="C267" s="7">
        <v>3</v>
      </c>
      <c r="D267" s="7">
        <v>118</v>
      </c>
      <c r="E267" s="7">
        <v>242</v>
      </c>
      <c r="F267" s="7">
        <v>0</v>
      </c>
      <c r="G267" s="7">
        <v>0</v>
      </c>
      <c r="H267" s="7">
        <v>149</v>
      </c>
      <c r="I267" s="7">
        <v>0</v>
      </c>
      <c r="J267" s="7">
        <v>0.3</v>
      </c>
      <c r="K267" s="7">
        <v>2</v>
      </c>
      <c r="L267" s="8">
        <v>1</v>
      </c>
      <c r="M267" s="8">
        <v>3</v>
      </c>
      <c r="N267" s="7">
        <v>0</v>
      </c>
      <c r="P267" s="1">
        <f t="shared" si="29"/>
        <v>1.8553372160573272</v>
      </c>
      <c r="Q267">
        <f t="shared" si="24"/>
        <v>6.3938539973603783</v>
      </c>
      <c r="R267">
        <f t="shared" si="25"/>
        <v>0.13524746368497431</v>
      </c>
      <c r="S267">
        <f t="shared" si="26"/>
        <v>0.86475253631502569</v>
      </c>
      <c r="T267">
        <f t="shared" si="27"/>
        <v>-6.3108155528108403E-2</v>
      </c>
      <c r="U267">
        <f t="shared" si="28"/>
        <v>1</v>
      </c>
    </row>
    <row r="268" spans="1:21" x14ac:dyDescent="0.2">
      <c r="A268" s="7">
        <v>58</v>
      </c>
      <c r="B268" s="7">
        <v>0</v>
      </c>
      <c r="C268" s="7">
        <v>2</v>
      </c>
      <c r="D268" s="7">
        <v>136</v>
      </c>
      <c r="E268" s="7">
        <v>319</v>
      </c>
      <c r="F268" s="7">
        <v>1</v>
      </c>
      <c r="G268" s="7">
        <v>2</v>
      </c>
      <c r="H268" s="7">
        <v>152</v>
      </c>
      <c r="I268" s="7">
        <v>0</v>
      </c>
      <c r="J268" s="7">
        <v>0</v>
      </c>
      <c r="K268" s="7">
        <v>1</v>
      </c>
      <c r="L268" s="8">
        <v>2</v>
      </c>
      <c r="M268" s="8">
        <v>3</v>
      </c>
      <c r="N268" s="7">
        <v>1</v>
      </c>
      <c r="P268" s="1">
        <f t="shared" si="29"/>
        <v>1.6323052367484916</v>
      </c>
      <c r="Q268">
        <f t="shared" si="24"/>
        <v>5.1156539298166077</v>
      </c>
      <c r="R268">
        <f t="shared" si="25"/>
        <v>0.16351481157632924</v>
      </c>
      <c r="S268">
        <f t="shared" si="26"/>
        <v>0.16351481157632924</v>
      </c>
      <c r="T268">
        <f t="shared" si="27"/>
        <v>-0.78644290175281129</v>
      </c>
      <c r="U268">
        <f t="shared" si="28"/>
        <v>0</v>
      </c>
    </row>
    <row r="269" spans="1:21" x14ac:dyDescent="0.2">
      <c r="A269" s="7">
        <v>60</v>
      </c>
      <c r="B269" s="7">
        <v>0</v>
      </c>
      <c r="C269" s="7">
        <v>1</v>
      </c>
      <c r="D269" s="7">
        <v>150</v>
      </c>
      <c r="E269" s="7">
        <v>240</v>
      </c>
      <c r="F269" s="7">
        <v>0</v>
      </c>
      <c r="G269" s="7">
        <v>0</v>
      </c>
      <c r="H269" s="7">
        <v>171</v>
      </c>
      <c r="I269" s="7">
        <v>0</v>
      </c>
      <c r="J269" s="7">
        <v>0.9</v>
      </c>
      <c r="K269" s="7">
        <v>1</v>
      </c>
      <c r="L269" s="8">
        <v>0</v>
      </c>
      <c r="M269" s="8">
        <v>3</v>
      </c>
      <c r="N269" s="7">
        <v>0</v>
      </c>
      <c r="P269" s="1">
        <f t="shared" si="29"/>
        <v>4.6635205081931028</v>
      </c>
      <c r="Q269">
        <f t="shared" si="24"/>
        <v>106.0086302438967</v>
      </c>
      <c r="R269">
        <f t="shared" si="25"/>
        <v>9.3450406543918504E-3</v>
      </c>
      <c r="S269">
        <f t="shared" si="26"/>
        <v>0.9906549593456081</v>
      </c>
      <c r="T269">
        <f t="shared" si="27"/>
        <v>-4.0775819880999294E-3</v>
      </c>
      <c r="U269">
        <f t="shared" si="28"/>
        <v>1</v>
      </c>
    </row>
    <row r="270" spans="1:21" x14ac:dyDescent="0.2">
      <c r="A270" s="7">
        <v>44</v>
      </c>
      <c r="B270" s="7">
        <v>1</v>
      </c>
      <c r="C270" s="7">
        <v>3</v>
      </c>
      <c r="D270" s="7">
        <v>120</v>
      </c>
      <c r="E270" s="7">
        <v>226</v>
      </c>
      <c r="F270" s="7">
        <v>0</v>
      </c>
      <c r="G270" s="7">
        <v>0</v>
      </c>
      <c r="H270" s="7">
        <v>169</v>
      </c>
      <c r="I270" s="7">
        <v>0</v>
      </c>
      <c r="J270" s="7">
        <v>0</v>
      </c>
      <c r="K270" s="7">
        <v>1</v>
      </c>
      <c r="L270" s="8">
        <v>0</v>
      </c>
      <c r="M270" s="8">
        <v>3</v>
      </c>
      <c r="N270" s="7">
        <v>0</v>
      </c>
      <c r="P270" s="1">
        <f t="shared" si="29"/>
        <v>2.7662919299982702</v>
      </c>
      <c r="Q270">
        <f t="shared" si="24"/>
        <v>15.899567856148836</v>
      </c>
      <c r="R270">
        <f t="shared" si="25"/>
        <v>5.9173110727571317E-2</v>
      </c>
      <c r="S270">
        <f t="shared" si="26"/>
        <v>0.94082688927242863</v>
      </c>
      <c r="T270">
        <f t="shared" si="27"/>
        <v>-2.6490278751188034E-2</v>
      </c>
      <c r="U270">
        <f t="shared" si="28"/>
        <v>1</v>
      </c>
    </row>
    <row r="271" spans="1:21" x14ac:dyDescent="0.2">
      <c r="A271" s="7">
        <v>61</v>
      </c>
      <c r="B271" s="7">
        <v>1</v>
      </c>
      <c r="C271" s="7">
        <v>4</v>
      </c>
      <c r="D271" s="7">
        <v>138</v>
      </c>
      <c r="E271" s="7">
        <v>166</v>
      </c>
      <c r="F271" s="7">
        <v>0</v>
      </c>
      <c r="G271" s="7">
        <v>2</v>
      </c>
      <c r="H271" s="7">
        <v>125</v>
      </c>
      <c r="I271" s="7">
        <v>1</v>
      </c>
      <c r="J271" s="7">
        <v>3.6</v>
      </c>
      <c r="K271" s="7">
        <v>2</v>
      </c>
      <c r="L271" s="8">
        <v>1</v>
      </c>
      <c r="M271" s="8">
        <v>3</v>
      </c>
      <c r="N271" s="7">
        <v>1</v>
      </c>
      <c r="P271" s="1">
        <f t="shared" si="29"/>
        <v>-2.8508598366026883</v>
      </c>
      <c r="Q271">
        <f t="shared" si="24"/>
        <v>5.7794605587067657E-2</v>
      </c>
      <c r="R271">
        <f t="shared" si="25"/>
        <v>0.94536311181602961</v>
      </c>
      <c r="S271">
        <f t="shared" si="26"/>
        <v>0.94536311181602961</v>
      </c>
      <c r="T271">
        <f t="shared" si="27"/>
        <v>-2.4401347926165429E-2</v>
      </c>
      <c r="U271">
        <f t="shared" si="28"/>
        <v>1</v>
      </c>
    </row>
    <row r="272" spans="1:21" x14ac:dyDescent="0.2">
      <c r="A272" s="7">
        <v>42</v>
      </c>
      <c r="B272" s="7">
        <v>1</v>
      </c>
      <c r="C272" s="7">
        <v>4</v>
      </c>
      <c r="D272" s="7">
        <v>136</v>
      </c>
      <c r="E272" s="7">
        <v>315</v>
      </c>
      <c r="F272" s="7">
        <v>0</v>
      </c>
      <c r="G272" s="7">
        <v>0</v>
      </c>
      <c r="H272" s="7">
        <v>125</v>
      </c>
      <c r="I272" s="7">
        <v>1</v>
      </c>
      <c r="J272" s="7">
        <v>1.8</v>
      </c>
      <c r="K272" s="7">
        <v>2</v>
      </c>
      <c r="L272" s="8">
        <v>0</v>
      </c>
      <c r="M272" s="8">
        <v>6</v>
      </c>
      <c r="N272" s="7">
        <v>1</v>
      </c>
      <c r="P272" s="1">
        <f t="shared" si="29"/>
        <v>-2.5892845168410963</v>
      </c>
      <c r="Q272">
        <f t="shared" si="24"/>
        <v>7.5073734867153755E-2</v>
      </c>
      <c r="R272">
        <f t="shared" si="25"/>
        <v>0.930168757330463</v>
      </c>
      <c r="S272">
        <f t="shared" si="26"/>
        <v>0.930168757330463</v>
      </c>
      <c r="T272">
        <f t="shared" si="27"/>
        <v>-3.1438251737906084E-2</v>
      </c>
      <c r="U272">
        <f t="shared" si="28"/>
        <v>1</v>
      </c>
    </row>
    <row r="273" spans="1:21" x14ac:dyDescent="0.2">
      <c r="A273" s="7">
        <v>52</v>
      </c>
      <c r="B273" s="7">
        <v>1</v>
      </c>
      <c r="C273" s="7">
        <v>4</v>
      </c>
      <c r="D273" s="7">
        <v>128</v>
      </c>
      <c r="E273" s="7">
        <v>204</v>
      </c>
      <c r="F273" s="7">
        <v>1</v>
      </c>
      <c r="G273" s="7">
        <v>0</v>
      </c>
      <c r="H273" s="7">
        <v>156</v>
      </c>
      <c r="I273" s="7">
        <v>1</v>
      </c>
      <c r="J273" s="7">
        <v>1</v>
      </c>
      <c r="K273" s="7">
        <v>2</v>
      </c>
      <c r="L273" s="8">
        <v>0</v>
      </c>
      <c r="M273" s="8" t="s">
        <v>0</v>
      </c>
      <c r="N273" s="7">
        <v>1</v>
      </c>
      <c r="P273" s="1">
        <f t="shared" si="29"/>
        <v>1.6451145306263202</v>
      </c>
      <c r="Q273">
        <f t="shared" si="24"/>
        <v>5.1816033252397551</v>
      </c>
      <c r="R273">
        <f t="shared" si="25"/>
        <v>0.16177032840605551</v>
      </c>
      <c r="S273">
        <f t="shared" si="26"/>
        <v>0.16177032840605551</v>
      </c>
      <c r="T273">
        <f t="shared" si="27"/>
        <v>-0.79110113285494954</v>
      </c>
      <c r="U273">
        <f t="shared" si="28"/>
        <v>0</v>
      </c>
    </row>
    <row r="274" spans="1:21" x14ac:dyDescent="0.2">
      <c r="A274" s="7">
        <v>59</v>
      </c>
      <c r="B274" s="7">
        <v>1</v>
      </c>
      <c r="C274" s="7">
        <v>3</v>
      </c>
      <c r="D274" s="7">
        <v>126</v>
      </c>
      <c r="E274" s="7">
        <v>218</v>
      </c>
      <c r="F274" s="7">
        <v>1</v>
      </c>
      <c r="G274" s="7">
        <v>0</v>
      </c>
      <c r="H274" s="7">
        <v>134</v>
      </c>
      <c r="I274" s="7">
        <v>0</v>
      </c>
      <c r="J274" s="7">
        <v>2.2000000000000002</v>
      </c>
      <c r="K274" s="7">
        <v>2</v>
      </c>
      <c r="L274" s="8">
        <v>1</v>
      </c>
      <c r="M274" s="8">
        <v>6</v>
      </c>
      <c r="N274" s="7">
        <v>1</v>
      </c>
      <c r="P274" s="1">
        <f t="shared" si="29"/>
        <v>-0.3626352670162527</v>
      </c>
      <c r="Q274">
        <f t="shared" si="24"/>
        <v>0.69584018308704843</v>
      </c>
      <c r="R274">
        <f t="shared" si="25"/>
        <v>0.58967820787194392</v>
      </c>
      <c r="S274">
        <f t="shared" si="26"/>
        <v>0.58967820787194392</v>
      </c>
      <c r="T274">
        <f t="shared" si="27"/>
        <v>-0.22938492169792832</v>
      </c>
      <c r="U274">
        <f t="shared" si="28"/>
        <v>1</v>
      </c>
    </row>
    <row r="275" spans="1:21" x14ac:dyDescent="0.2">
      <c r="A275" s="7">
        <v>40</v>
      </c>
      <c r="B275" s="7">
        <v>1</v>
      </c>
      <c r="C275" s="7">
        <v>4</v>
      </c>
      <c r="D275" s="7">
        <v>152</v>
      </c>
      <c r="E275" s="7">
        <v>223</v>
      </c>
      <c r="F275" s="7">
        <v>0</v>
      </c>
      <c r="G275" s="7">
        <v>0</v>
      </c>
      <c r="H275" s="7">
        <v>181</v>
      </c>
      <c r="I275" s="7">
        <v>0</v>
      </c>
      <c r="J275" s="7">
        <v>0</v>
      </c>
      <c r="K275" s="7">
        <v>1</v>
      </c>
      <c r="L275" s="8">
        <v>0</v>
      </c>
      <c r="M275" s="8">
        <v>7</v>
      </c>
      <c r="N275" s="7">
        <v>1</v>
      </c>
      <c r="P275" s="1">
        <f t="shared" si="29"/>
        <v>0.40373593040724476</v>
      </c>
      <c r="Q275">
        <f t="shared" si="24"/>
        <v>1.4974084746982359</v>
      </c>
      <c r="R275">
        <f t="shared" si="25"/>
        <v>0.40041507431852169</v>
      </c>
      <c r="S275">
        <f t="shared" si="26"/>
        <v>0.40041507431852169</v>
      </c>
      <c r="T275">
        <f t="shared" si="27"/>
        <v>-0.397489581117494</v>
      </c>
      <c r="U275">
        <f t="shared" si="28"/>
        <v>0</v>
      </c>
    </row>
    <row r="276" spans="1:21" x14ac:dyDescent="0.2">
      <c r="A276" s="7">
        <v>42</v>
      </c>
      <c r="B276" s="7">
        <v>1</v>
      </c>
      <c r="C276" s="7">
        <v>3</v>
      </c>
      <c r="D276" s="7">
        <v>130</v>
      </c>
      <c r="E276" s="7">
        <v>180</v>
      </c>
      <c r="F276" s="7">
        <v>0</v>
      </c>
      <c r="G276" s="7">
        <v>0</v>
      </c>
      <c r="H276" s="7">
        <v>150</v>
      </c>
      <c r="I276" s="7">
        <v>0</v>
      </c>
      <c r="J276" s="7">
        <v>0</v>
      </c>
      <c r="K276" s="7">
        <v>1</v>
      </c>
      <c r="L276" s="8">
        <v>0</v>
      </c>
      <c r="M276" s="8">
        <v>3</v>
      </c>
      <c r="N276" s="7">
        <v>0</v>
      </c>
      <c r="P276" s="1">
        <f t="shared" si="29"/>
        <v>2.3561580970445686</v>
      </c>
      <c r="Q276">
        <f t="shared" si="24"/>
        <v>10.55034010712431</v>
      </c>
      <c r="R276">
        <f t="shared" si="25"/>
        <v>8.6577537174268554E-2</v>
      </c>
      <c r="S276">
        <f t="shared" si="26"/>
        <v>0.91342246282573147</v>
      </c>
      <c r="T276">
        <f t="shared" si="27"/>
        <v>-3.932831245607199E-2</v>
      </c>
      <c r="U276">
        <f t="shared" si="28"/>
        <v>1</v>
      </c>
    </row>
    <row r="277" spans="1:21" x14ac:dyDescent="0.2">
      <c r="A277" s="7">
        <v>61</v>
      </c>
      <c r="B277" s="7">
        <v>1</v>
      </c>
      <c r="C277" s="7">
        <v>4</v>
      </c>
      <c r="D277" s="7">
        <v>140</v>
      </c>
      <c r="E277" s="7">
        <v>207</v>
      </c>
      <c r="F277" s="7">
        <v>0</v>
      </c>
      <c r="G277" s="7">
        <v>2</v>
      </c>
      <c r="H277" s="7">
        <v>138</v>
      </c>
      <c r="I277" s="7">
        <v>1</v>
      </c>
      <c r="J277" s="7">
        <v>1.9</v>
      </c>
      <c r="K277" s="7">
        <v>1</v>
      </c>
      <c r="L277" s="8">
        <v>1</v>
      </c>
      <c r="M277" s="8">
        <v>7</v>
      </c>
      <c r="N277" s="7">
        <v>1</v>
      </c>
      <c r="P277" s="1">
        <f t="shared" si="29"/>
        <v>-3.0221266614704989</v>
      </c>
      <c r="Q277">
        <f t="shared" si="24"/>
        <v>4.8697544969387406E-2</v>
      </c>
      <c r="R277">
        <f t="shared" si="25"/>
        <v>0.95356378471277059</v>
      </c>
      <c r="S277">
        <f t="shared" si="26"/>
        <v>0.95356378471277059</v>
      </c>
      <c r="T277">
        <f t="shared" si="27"/>
        <v>-2.0650251309866804E-2</v>
      </c>
      <c r="U277">
        <f t="shared" si="28"/>
        <v>1</v>
      </c>
    </row>
    <row r="278" spans="1:21" x14ac:dyDescent="0.2">
      <c r="A278" s="7">
        <v>66</v>
      </c>
      <c r="B278" s="7">
        <v>1</v>
      </c>
      <c r="C278" s="7">
        <v>4</v>
      </c>
      <c r="D278" s="7">
        <v>160</v>
      </c>
      <c r="E278" s="7">
        <v>228</v>
      </c>
      <c r="F278" s="7">
        <v>0</v>
      </c>
      <c r="G278" s="7">
        <v>2</v>
      </c>
      <c r="H278" s="7">
        <v>138</v>
      </c>
      <c r="I278" s="7">
        <v>0</v>
      </c>
      <c r="J278" s="7">
        <v>2.2999999999999998</v>
      </c>
      <c r="K278" s="7">
        <v>1</v>
      </c>
      <c r="L278" s="8">
        <v>0</v>
      </c>
      <c r="M278" s="8">
        <v>6</v>
      </c>
      <c r="N278" s="7">
        <v>0</v>
      </c>
      <c r="P278" s="1">
        <f t="shared" si="29"/>
        <v>-1.0691013890457102</v>
      </c>
      <c r="Q278">
        <f t="shared" si="24"/>
        <v>0.3433168871613374</v>
      </c>
      <c r="R278">
        <f t="shared" si="25"/>
        <v>0.74442598731351783</v>
      </c>
      <c r="S278">
        <f t="shared" si="26"/>
        <v>0.25557401268648217</v>
      </c>
      <c r="T278">
        <f t="shared" si="27"/>
        <v>-0.59248330826262274</v>
      </c>
      <c r="U278">
        <f t="shared" si="28"/>
        <v>0</v>
      </c>
    </row>
    <row r="279" spans="1:21" x14ac:dyDescent="0.2">
      <c r="A279" s="7">
        <v>46</v>
      </c>
      <c r="B279" s="7">
        <v>1</v>
      </c>
      <c r="C279" s="7">
        <v>4</v>
      </c>
      <c r="D279" s="7">
        <v>140</v>
      </c>
      <c r="E279" s="7">
        <v>311</v>
      </c>
      <c r="F279" s="7">
        <v>0</v>
      </c>
      <c r="G279" s="7">
        <v>0</v>
      </c>
      <c r="H279" s="7">
        <v>120</v>
      </c>
      <c r="I279" s="7">
        <v>1</v>
      </c>
      <c r="J279" s="7">
        <v>1.8</v>
      </c>
      <c r="K279" s="7">
        <v>2</v>
      </c>
      <c r="L279" s="8">
        <v>2</v>
      </c>
      <c r="M279" s="8">
        <v>7</v>
      </c>
      <c r="N279" s="7">
        <v>1</v>
      </c>
      <c r="P279" s="1">
        <f t="shared" si="29"/>
        <v>-5.4385417375130283</v>
      </c>
      <c r="Q279">
        <f t="shared" si="24"/>
        <v>4.3458159926686455E-3</v>
      </c>
      <c r="R279">
        <f t="shared" si="25"/>
        <v>0.9956729884035278</v>
      </c>
      <c r="S279">
        <f t="shared" si="26"/>
        <v>0.9956729884035278</v>
      </c>
      <c r="T279">
        <f t="shared" si="27"/>
        <v>-1.8832746799275623E-3</v>
      </c>
      <c r="U279">
        <f t="shared" si="28"/>
        <v>1</v>
      </c>
    </row>
    <row r="280" spans="1:21" x14ac:dyDescent="0.2">
      <c r="A280" s="7">
        <v>71</v>
      </c>
      <c r="B280" s="7">
        <v>0</v>
      </c>
      <c r="C280" s="7">
        <v>4</v>
      </c>
      <c r="D280" s="7">
        <v>112</v>
      </c>
      <c r="E280" s="7">
        <v>149</v>
      </c>
      <c r="F280" s="7">
        <v>0</v>
      </c>
      <c r="G280" s="7">
        <v>0</v>
      </c>
      <c r="H280" s="7">
        <v>125</v>
      </c>
      <c r="I280" s="7">
        <v>0</v>
      </c>
      <c r="J280" s="7">
        <v>1.6</v>
      </c>
      <c r="K280" s="7">
        <v>2</v>
      </c>
      <c r="L280" s="8">
        <v>0</v>
      </c>
      <c r="M280" s="8">
        <v>3</v>
      </c>
      <c r="N280" s="7">
        <v>0</v>
      </c>
      <c r="P280" s="1">
        <f t="shared" si="29"/>
        <v>2.611156197204247</v>
      </c>
      <c r="Q280">
        <f t="shared" si="24"/>
        <v>13.614783129461367</v>
      </c>
      <c r="R280">
        <f t="shared" si="25"/>
        <v>6.8423868567993956E-2</v>
      </c>
      <c r="S280">
        <f t="shared" si="26"/>
        <v>0.93157613143200602</v>
      </c>
      <c r="T280">
        <f t="shared" si="27"/>
        <v>-3.0781647359519552E-2</v>
      </c>
      <c r="U280">
        <f t="shared" si="28"/>
        <v>1</v>
      </c>
    </row>
    <row r="281" spans="1:21" x14ac:dyDescent="0.2">
      <c r="A281" s="7">
        <v>59</v>
      </c>
      <c r="B281" s="7">
        <v>1</v>
      </c>
      <c r="C281" s="7">
        <v>1</v>
      </c>
      <c r="D281" s="7">
        <v>134</v>
      </c>
      <c r="E281" s="7">
        <v>204</v>
      </c>
      <c r="F281" s="7">
        <v>0</v>
      </c>
      <c r="G281" s="7">
        <v>0</v>
      </c>
      <c r="H281" s="7">
        <v>162</v>
      </c>
      <c r="I281" s="7">
        <v>0</v>
      </c>
      <c r="J281" s="7">
        <v>0.8</v>
      </c>
      <c r="K281" s="7">
        <v>1</v>
      </c>
      <c r="L281" s="8">
        <v>2</v>
      </c>
      <c r="M281" s="8">
        <v>3</v>
      </c>
      <c r="N281" s="7">
        <v>1</v>
      </c>
      <c r="P281" s="1">
        <f t="shared" si="29"/>
        <v>1.2145189190315016</v>
      </c>
      <c r="Q281">
        <f t="shared" si="24"/>
        <v>3.3686730699350567</v>
      </c>
      <c r="R281">
        <f t="shared" si="25"/>
        <v>0.22890245710578333</v>
      </c>
      <c r="S281">
        <f t="shared" si="26"/>
        <v>0.22890245710578333</v>
      </c>
      <c r="T281">
        <f t="shared" si="27"/>
        <v>-0.64034954545671174</v>
      </c>
      <c r="U281">
        <f t="shared" si="28"/>
        <v>0</v>
      </c>
    </row>
    <row r="282" spans="1:21" x14ac:dyDescent="0.2">
      <c r="A282" s="7">
        <v>64</v>
      </c>
      <c r="B282" s="7">
        <v>1</v>
      </c>
      <c r="C282" s="7">
        <v>1</v>
      </c>
      <c r="D282" s="7">
        <v>170</v>
      </c>
      <c r="E282" s="7">
        <v>227</v>
      </c>
      <c r="F282" s="7">
        <v>0</v>
      </c>
      <c r="G282" s="7">
        <v>2</v>
      </c>
      <c r="H282" s="7">
        <v>155</v>
      </c>
      <c r="I282" s="7">
        <v>0</v>
      </c>
      <c r="J282" s="7">
        <v>0.6</v>
      </c>
      <c r="K282" s="7">
        <v>2</v>
      </c>
      <c r="L282" s="8">
        <v>0</v>
      </c>
      <c r="M282" s="8">
        <v>7</v>
      </c>
      <c r="N282" s="7">
        <v>0</v>
      </c>
      <c r="P282" s="1">
        <f t="shared" si="29"/>
        <v>0.39873603925992906</v>
      </c>
      <c r="Q282">
        <f t="shared" si="24"/>
        <v>1.4899402809576148</v>
      </c>
      <c r="R282">
        <f t="shared" si="25"/>
        <v>0.4016160578820816</v>
      </c>
      <c r="S282">
        <f t="shared" si="26"/>
        <v>0.59838394211791845</v>
      </c>
      <c r="T282">
        <f t="shared" si="27"/>
        <v>-0.2230200694603586</v>
      </c>
      <c r="U282">
        <f t="shared" si="28"/>
        <v>1</v>
      </c>
    </row>
    <row r="283" spans="1:21" x14ac:dyDescent="0.2">
      <c r="A283" s="7">
        <v>66</v>
      </c>
      <c r="B283" s="7">
        <v>0</v>
      </c>
      <c r="C283" s="7">
        <v>3</v>
      </c>
      <c r="D283" s="7">
        <v>146</v>
      </c>
      <c r="E283" s="7">
        <v>278</v>
      </c>
      <c r="F283" s="7">
        <v>0</v>
      </c>
      <c r="G283" s="7">
        <v>2</v>
      </c>
      <c r="H283" s="7">
        <v>152</v>
      </c>
      <c r="I283" s="7">
        <v>0</v>
      </c>
      <c r="J283" s="7">
        <v>0</v>
      </c>
      <c r="K283" s="7">
        <v>2</v>
      </c>
      <c r="L283" s="8">
        <v>1</v>
      </c>
      <c r="M283" s="8">
        <v>3</v>
      </c>
      <c r="N283" s="7">
        <v>0</v>
      </c>
      <c r="P283" s="1">
        <f t="shared" si="29"/>
        <v>0.97304496338874813</v>
      </c>
      <c r="Q283">
        <f t="shared" si="24"/>
        <v>2.6459891453258386</v>
      </c>
      <c r="R283">
        <f t="shared" si="25"/>
        <v>0.27427399263708752</v>
      </c>
      <c r="S283">
        <f t="shared" si="26"/>
        <v>0.72572600736291248</v>
      </c>
      <c r="T283">
        <f t="shared" si="27"/>
        <v>-0.13922731311548664</v>
      </c>
      <c r="U283">
        <f t="shared" si="28"/>
        <v>1</v>
      </c>
    </row>
    <row r="284" spans="1:21" x14ac:dyDescent="0.2">
      <c r="A284" s="7">
        <v>39</v>
      </c>
      <c r="B284" s="7">
        <v>0</v>
      </c>
      <c r="C284" s="7">
        <v>3</v>
      </c>
      <c r="D284" s="7">
        <v>138</v>
      </c>
      <c r="E284" s="7">
        <v>220</v>
      </c>
      <c r="F284" s="7">
        <v>0</v>
      </c>
      <c r="G284" s="7">
        <v>0</v>
      </c>
      <c r="H284" s="7">
        <v>152</v>
      </c>
      <c r="I284" s="7">
        <v>0</v>
      </c>
      <c r="J284" s="7">
        <v>0</v>
      </c>
      <c r="K284" s="7">
        <v>2</v>
      </c>
      <c r="L284" s="8">
        <v>0</v>
      </c>
      <c r="M284" s="8">
        <v>3</v>
      </c>
      <c r="N284" s="7">
        <v>0</v>
      </c>
      <c r="P284" s="1">
        <f t="shared" si="29"/>
        <v>2.7798900002903313</v>
      </c>
      <c r="Q284">
        <f t="shared" si="24"/>
        <v>16.117247957919105</v>
      </c>
      <c r="R284">
        <f t="shared" si="25"/>
        <v>5.8420606072798115E-2</v>
      </c>
      <c r="S284">
        <f t="shared" si="26"/>
        <v>0.94157939392720191</v>
      </c>
      <c r="T284">
        <f t="shared" si="27"/>
        <v>-2.6143054414444263E-2</v>
      </c>
      <c r="U284">
        <f t="shared" si="28"/>
        <v>1</v>
      </c>
    </row>
    <row r="285" spans="1:21" x14ac:dyDescent="0.2">
      <c r="A285" s="7">
        <v>57</v>
      </c>
      <c r="B285" s="7">
        <v>1</v>
      </c>
      <c r="C285" s="7">
        <v>2</v>
      </c>
      <c r="D285" s="7">
        <v>154</v>
      </c>
      <c r="E285" s="7">
        <v>232</v>
      </c>
      <c r="F285" s="7">
        <v>0</v>
      </c>
      <c r="G285" s="7">
        <v>2</v>
      </c>
      <c r="H285" s="7">
        <v>164</v>
      </c>
      <c r="I285" s="7">
        <v>0</v>
      </c>
      <c r="J285" s="7">
        <v>0</v>
      </c>
      <c r="K285" s="7">
        <v>1</v>
      </c>
      <c r="L285" s="8">
        <v>1</v>
      </c>
      <c r="M285" s="8">
        <v>3</v>
      </c>
      <c r="N285" s="7">
        <v>1</v>
      </c>
      <c r="P285" s="1">
        <f t="shared" si="29"/>
        <v>0.9485116440632968</v>
      </c>
      <c r="Q285">
        <f t="shared" si="24"/>
        <v>2.5818640655098961</v>
      </c>
      <c r="R285">
        <f t="shared" si="25"/>
        <v>0.27918424086192817</v>
      </c>
      <c r="S285">
        <f t="shared" si="26"/>
        <v>0.27918424086192817</v>
      </c>
      <c r="T285">
        <f t="shared" si="27"/>
        <v>-0.55410910001687608</v>
      </c>
      <c r="U285">
        <f t="shared" si="28"/>
        <v>0</v>
      </c>
    </row>
    <row r="286" spans="1:21" x14ac:dyDescent="0.2">
      <c r="A286" s="7">
        <v>58</v>
      </c>
      <c r="B286" s="7">
        <v>0</v>
      </c>
      <c r="C286" s="7">
        <v>4</v>
      </c>
      <c r="D286" s="7">
        <v>130</v>
      </c>
      <c r="E286" s="7">
        <v>197</v>
      </c>
      <c r="F286" s="7">
        <v>0</v>
      </c>
      <c r="G286" s="7">
        <v>0</v>
      </c>
      <c r="H286" s="7">
        <v>131</v>
      </c>
      <c r="I286" s="7">
        <v>0</v>
      </c>
      <c r="J286" s="7">
        <v>0.6</v>
      </c>
      <c r="K286" s="7">
        <v>2</v>
      </c>
      <c r="L286" s="8">
        <v>0</v>
      </c>
      <c r="M286" s="8">
        <v>3</v>
      </c>
      <c r="N286" s="7">
        <v>0</v>
      </c>
      <c r="P286" s="1">
        <f t="shared" si="29"/>
        <v>2.1414247656437437</v>
      </c>
      <c r="Q286">
        <f t="shared" si="24"/>
        <v>8.5115559664564415</v>
      </c>
      <c r="R286">
        <f t="shared" si="25"/>
        <v>0.10513526951075208</v>
      </c>
      <c r="S286">
        <f t="shared" si="26"/>
        <v>0.89486473048924786</v>
      </c>
      <c r="T286">
        <f t="shared" si="27"/>
        <v>-4.8242608529905577E-2</v>
      </c>
      <c r="U286">
        <f t="shared" si="28"/>
        <v>1</v>
      </c>
    </row>
    <row r="287" spans="1:21" x14ac:dyDescent="0.2">
      <c r="A287" s="7">
        <v>57</v>
      </c>
      <c r="B287" s="7">
        <v>1</v>
      </c>
      <c r="C287" s="7">
        <v>4</v>
      </c>
      <c r="D287" s="7">
        <v>110</v>
      </c>
      <c r="E287" s="7">
        <v>335</v>
      </c>
      <c r="F287" s="7">
        <v>0</v>
      </c>
      <c r="G287" s="7">
        <v>0</v>
      </c>
      <c r="H287" s="7">
        <v>143</v>
      </c>
      <c r="I287" s="7">
        <v>1</v>
      </c>
      <c r="J287" s="7">
        <v>3</v>
      </c>
      <c r="K287" s="7">
        <v>2</v>
      </c>
      <c r="L287" s="8">
        <v>1</v>
      </c>
      <c r="M287" s="8">
        <v>7</v>
      </c>
      <c r="N287" s="7">
        <v>1</v>
      </c>
      <c r="P287" s="1">
        <f t="shared" si="29"/>
        <v>-3.3300112938898438</v>
      </c>
      <c r="Q287">
        <f t="shared" si="24"/>
        <v>3.5792700826552226E-2</v>
      </c>
      <c r="R287">
        <f t="shared" si="25"/>
        <v>0.96544414649959398</v>
      </c>
      <c r="S287">
        <f t="shared" si="26"/>
        <v>0.96544414649959398</v>
      </c>
      <c r="T287">
        <f t="shared" si="27"/>
        <v>-1.5272846243643742E-2</v>
      </c>
      <c r="U287">
        <f t="shared" si="28"/>
        <v>1</v>
      </c>
    </row>
    <row r="288" spans="1:21" x14ac:dyDescent="0.2">
      <c r="A288" s="7">
        <v>47</v>
      </c>
      <c r="B288" s="7">
        <v>1</v>
      </c>
      <c r="C288" s="7">
        <v>3</v>
      </c>
      <c r="D288" s="7">
        <v>130</v>
      </c>
      <c r="E288" s="7">
        <v>253</v>
      </c>
      <c r="F288" s="7">
        <v>0</v>
      </c>
      <c r="G288" s="7">
        <v>0</v>
      </c>
      <c r="H288" s="7">
        <v>179</v>
      </c>
      <c r="I288" s="7">
        <v>0</v>
      </c>
      <c r="J288" s="7">
        <v>0</v>
      </c>
      <c r="K288" s="7">
        <v>1</v>
      </c>
      <c r="L288" s="8">
        <v>0</v>
      </c>
      <c r="M288" s="8">
        <v>3</v>
      </c>
      <c r="N288" s="7">
        <v>0</v>
      </c>
      <c r="P288" s="1">
        <f t="shared" si="29"/>
        <v>2.6333954771442487</v>
      </c>
      <c r="Q288">
        <f t="shared" si="24"/>
        <v>13.920958038519412</v>
      </c>
      <c r="R288">
        <f t="shared" si="25"/>
        <v>6.7019825229615665E-2</v>
      </c>
      <c r="S288">
        <f t="shared" si="26"/>
        <v>0.93298017477038431</v>
      </c>
      <c r="T288">
        <f t="shared" si="27"/>
        <v>-3.0127584634317067E-2</v>
      </c>
      <c r="U288">
        <f t="shared" si="28"/>
        <v>1</v>
      </c>
    </row>
    <row r="289" spans="1:21" x14ac:dyDescent="0.2">
      <c r="A289" s="7">
        <v>55</v>
      </c>
      <c r="B289" s="7">
        <v>0</v>
      </c>
      <c r="C289" s="7">
        <v>4</v>
      </c>
      <c r="D289" s="7">
        <v>128</v>
      </c>
      <c r="E289" s="7">
        <v>205</v>
      </c>
      <c r="F289" s="7">
        <v>0</v>
      </c>
      <c r="G289" s="7">
        <v>1</v>
      </c>
      <c r="H289" s="7">
        <v>130</v>
      </c>
      <c r="I289" s="7">
        <v>1</v>
      </c>
      <c r="J289" s="7">
        <v>2</v>
      </c>
      <c r="K289" s="7">
        <v>2</v>
      </c>
      <c r="L289" s="8">
        <v>1</v>
      </c>
      <c r="M289" s="8">
        <v>7</v>
      </c>
      <c r="N289" s="7">
        <v>1</v>
      </c>
      <c r="P289" s="1">
        <f t="shared" si="29"/>
        <v>-1.9485905030527304</v>
      </c>
      <c r="Q289">
        <f t="shared" si="24"/>
        <v>0.14247474784915684</v>
      </c>
      <c r="R289">
        <f t="shared" si="25"/>
        <v>0.87529286917073457</v>
      </c>
      <c r="S289">
        <f t="shared" si="26"/>
        <v>0.87529286917073457</v>
      </c>
      <c r="T289">
        <f t="shared" si="27"/>
        <v>-5.7846609625067706E-2</v>
      </c>
      <c r="U289">
        <f t="shared" si="28"/>
        <v>1</v>
      </c>
    </row>
    <row r="290" spans="1:21" x14ac:dyDescent="0.2">
      <c r="A290" s="7">
        <v>35</v>
      </c>
      <c r="B290" s="7">
        <v>1</v>
      </c>
      <c r="C290" s="7">
        <v>2</v>
      </c>
      <c r="D290" s="7">
        <v>122</v>
      </c>
      <c r="E290" s="7">
        <v>192</v>
      </c>
      <c r="F290" s="7">
        <v>0</v>
      </c>
      <c r="G290" s="7">
        <v>0</v>
      </c>
      <c r="H290" s="7">
        <v>174</v>
      </c>
      <c r="I290" s="7">
        <v>0</v>
      </c>
      <c r="J290" s="7">
        <v>0</v>
      </c>
      <c r="K290" s="7">
        <v>1</v>
      </c>
      <c r="L290" s="8">
        <v>0</v>
      </c>
      <c r="M290" s="8">
        <v>3</v>
      </c>
      <c r="N290" s="7">
        <v>0</v>
      </c>
      <c r="P290" s="1">
        <f t="shared" si="29"/>
        <v>3.4958132890615161</v>
      </c>
      <c r="Q290">
        <f t="shared" si="24"/>
        <v>32.977096962029776</v>
      </c>
      <c r="R290">
        <f t="shared" si="25"/>
        <v>2.9431590377409937E-2</v>
      </c>
      <c r="S290">
        <f t="shared" si="26"/>
        <v>0.97056840962259006</v>
      </c>
      <c r="T290">
        <f t="shared" si="27"/>
        <v>-1.2973848349253529E-2</v>
      </c>
      <c r="U290">
        <f t="shared" si="28"/>
        <v>1</v>
      </c>
    </row>
    <row r="291" spans="1:21" x14ac:dyDescent="0.2">
      <c r="A291" s="7">
        <v>61</v>
      </c>
      <c r="B291" s="7">
        <v>1</v>
      </c>
      <c r="C291" s="7">
        <v>4</v>
      </c>
      <c r="D291" s="7">
        <v>148</v>
      </c>
      <c r="E291" s="7">
        <v>203</v>
      </c>
      <c r="F291" s="7">
        <v>0</v>
      </c>
      <c r="G291" s="7">
        <v>0</v>
      </c>
      <c r="H291" s="7">
        <v>161</v>
      </c>
      <c r="I291" s="7">
        <v>0</v>
      </c>
      <c r="J291" s="7">
        <v>0</v>
      </c>
      <c r="K291" s="7">
        <v>1</v>
      </c>
      <c r="L291" s="8">
        <v>1</v>
      </c>
      <c r="M291" s="8">
        <v>7</v>
      </c>
      <c r="N291" s="7">
        <v>1</v>
      </c>
      <c r="P291" s="1">
        <f t="shared" si="29"/>
        <v>-0.74470018928066484</v>
      </c>
      <c r="Q291">
        <f t="shared" si="24"/>
        <v>0.47487665171009752</v>
      </c>
      <c r="R291">
        <f t="shared" si="25"/>
        <v>0.67802280200213005</v>
      </c>
      <c r="S291">
        <f t="shared" si="26"/>
        <v>0.67802280200213005</v>
      </c>
      <c r="T291">
        <f t="shared" si="27"/>
        <v>-0.16875570050287239</v>
      </c>
      <c r="U291">
        <f t="shared" si="28"/>
        <v>1</v>
      </c>
    </row>
    <row r="292" spans="1:21" x14ac:dyDescent="0.2">
      <c r="A292" s="7">
        <v>58</v>
      </c>
      <c r="B292" s="7">
        <v>1</v>
      </c>
      <c r="C292" s="7">
        <v>4</v>
      </c>
      <c r="D292" s="7">
        <v>114</v>
      </c>
      <c r="E292" s="7">
        <v>318</v>
      </c>
      <c r="F292" s="7">
        <v>0</v>
      </c>
      <c r="G292" s="7">
        <v>1</v>
      </c>
      <c r="H292" s="7">
        <v>140</v>
      </c>
      <c r="I292" s="7">
        <v>0</v>
      </c>
      <c r="J292" s="7">
        <v>4.4000000000000004</v>
      </c>
      <c r="K292" s="7">
        <v>3</v>
      </c>
      <c r="L292" s="8">
        <v>3</v>
      </c>
      <c r="M292" s="8">
        <v>6</v>
      </c>
      <c r="N292" s="7">
        <v>1</v>
      </c>
      <c r="P292" s="1">
        <f t="shared" si="29"/>
        <v>-5.6337896817860385</v>
      </c>
      <c r="Q292">
        <f t="shared" si="24"/>
        <v>3.5750015052545231E-3</v>
      </c>
      <c r="R292">
        <f t="shared" si="25"/>
        <v>0.99643773360247878</v>
      </c>
      <c r="S292">
        <f t="shared" si="26"/>
        <v>0.99643773360247878</v>
      </c>
      <c r="T292">
        <f t="shared" si="27"/>
        <v>-1.5498347434696645E-3</v>
      </c>
      <c r="U292">
        <f t="shared" si="28"/>
        <v>1</v>
      </c>
    </row>
    <row r="293" spans="1:21" x14ac:dyDescent="0.2">
      <c r="A293" s="7">
        <v>58</v>
      </c>
      <c r="B293" s="7">
        <v>0</v>
      </c>
      <c r="C293" s="7">
        <v>4</v>
      </c>
      <c r="D293" s="7">
        <v>170</v>
      </c>
      <c r="E293" s="7">
        <v>225</v>
      </c>
      <c r="F293" s="7">
        <v>1</v>
      </c>
      <c r="G293" s="7">
        <v>2</v>
      </c>
      <c r="H293" s="7">
        <v>146</v>
      </c>
      <c r="I293" s="7">
        <v>1</v>
      </c>
      <c r="J293" s="7">
        <v>2.8</v>
      </c>
      <c r="K293" s="7">
        <v>2</v>
      </c>
      <c r="L293" s="8">
        <v>2</v>
      </c>
      <c r="M293" s="8">
        <v>6</v>
      </c>
      <c r="N293" s="7">
        <v>1</v>
      </c>
      <c r="P293" s="1">
        <f t="shared" si="29"/>
        <v>-3.2871657050794605</v>
      </c>
      <c r="Q293">
        <f t="shared" si="24"/>
        <v>3.7359587568126934E-2</v>
      </c>
      <c r="R293">
        <f t="shared" si="25"/>
        <v>0.96398588491796877</v>
      </c>
      <c r="S293">
        <f t="shared" si="26"/>
        <v>0.96398588491796877</v>
      </c>
      <c r="T293">
        <f t="shared" si="27"/>
        <v>-1.5929325170942366E-2</v>
      </c>
      <c r="U293">
        <f t="shared" si="28"/>
        <v>1</v>
      </c>
    </row>
    <row r="294" spans="1:21" x14ac:dyDescent="0.2">
      <c r="A294" s="7">
        <v>58</v>
      </c>
      <c r="B294" s="7">
        <v>1</v>
      </c>
      <c r="C294" s="7">
        <v>2</v>
      </c>
      <c r="D294" s="7">
        <v>125</v>
      </c>
      <c r="E294" s="7">
        <v>220</v>
      </c>
      <c r="F294" s="7">
        <v>0</v>
      </c>
      <c r="G294" s="7">
        <v>0</v>
      </c>
      <c r="H294" s="7">
        <v>144</v>
      </c>
      <c r="I294" s="7">
        <v>0</v>
      </c>
      <c r="J294" s="7">
        <v>0.4</v>
      </c>
      <c r="K294" s="7">
        <v>2</v>
      </c>
      <c r="L294" s="8" t="s">
        <v>0</v>
      </c>
      <c r="M294" s="8">
        <v>7</v>
      </c>
      <c r="N294" s="7">
        <v>0</v>
      </c>
      <c r="P294" s="1">
        <f t="shared" si="29"/>
        <v>1.0845639609905602</v>
      </c>
      <c r="Q294">
        <f t="shared" si="24"/>
        <v>2.9581496688307172</v>
      </c>
      <c r="R294">
        <f t="shared" si="25"/>
        <v>0.25264330145843411</v>
      </c>
      <c r="S294">
        <f t="shared" si="26"/>
        <v>0.74735669854156583</v>
      </c>
      <c r="T294">
        <f t="shared" si="27"/>
        <v>-0.12647206855386678</v>
      </c>
      <c r="U294">
        <f t="shared" si="28"/>
        <v>1</v>
      </c>
    </row>
    <row r="295" spans="1:21" x14ac:dyDescent="0.2">
      <c r="A295" s="7">
        <v>56</v>
      </c>
      <c r="B295" s="7">
        <v>1</v>
      </c>
      <c r="C295" s="7">
        <v>2</v>
      </c>
      <c r="D295" s="7">
        <v>130</v>
      </c>
      <c r="E295" s="7">
        <v>221</v>
      </c>
      <c r="F295" s="7">
        <v>0</v>
      </c>
      <c r="G295" s="7">
        <v>2</v>
      </c>
      <c r="H295" s="7">
        <v>163</v>
      </c>
      <c r="I295" s="7">
        <v>0</v>
      </c>
      <c r="J295" s="7">
        <v>0</v>
      </c>
      <c r="K295" s="7">
        <v>1</v>
      </c>
      <c r="L295" s="8">
        <v>0</v>
      </c>
      <c r="M295" s="8">
        <v>7</v>
      </c>
      <c r="N295" s="7">
        <v>0</v>
      </c>
      <c r="P295" s="1">
        <f t="shared" si="29"/>
        <v>1.5564329943264212</v>
      </c>
      <c r="Q295">
        <f t="shared" si="24"/>
        <v>4.7418767412937282</v>
      </c>
      <c r="R295">
        <f t="shared" si="25"/>
        <v>0.17415908509639749</v>
      </c>
      <c r="S295">
        <f t="shared" si="26"/>
        <v>0.82584091490360256</v>
      </c>
      <c r="T295">
        <f t="shared" si="27"/>
        <v>-8.3103604536293216E-2</v>
      </c>
      <c r="U295">
        <f t="shared" si="28"/>
        <v>1</v>
      </c>
    </row>
    <row r="296" spans="1:21" x14ac:dyDescent="0.2">
      <c r="A296" s="7">
        <v>56</v>
      </c>
      <c r="B296" s="7">
        <v>1</v>
      </c>
      <c r="C296" s="7">
        <v>2</v>
      </c>
      <c r="D296" s="7">
        <v>120</v>
      </c>
      <c r="E296" s="7">
        <v>240</v>
      </c>
      <c r="F296" s="7">
        <v>0</v>
      </c>
      <c r="G296" s="7">
        <v>0</v>
      </c>
      <c r="H296" s="7">
        <v>169</v>
      </c>
      <c r="I296" s="7">
        <v>0</v>
      </c>
      <c r="J296" s="7">
        <v>0</v>
      </c>
      <c r="K296" s="7">
        <v>3</v>
      </c>
      <c r="L296" s="8">
        <v>0</v>
      </c>
      <c r="M296" s="8">
        <v>3</v>
      </c>
      <c r="N296" s="7">
        <v>0</v>
      </c>
      <c r="P296" s="1">
        <f t="shared" si="29"/>
        <v>2.2750082781512271</v>
      </c>
      <c r="Q296">
        <f t="shared" si="24"/>
        <v>9.727999542077912</v>
      </c>
      <c r="R296">
        <f t="shared" si="25"/>
        <v>9.3214023367334101E-2</v>
      </c>
      <c r="S296">
        <f t="shared" si="26"/>
        <v>0.90678597663266591</v>
      </c>
      <c r="T296">
        <f t="shared" si="27"/>
        <v>-4.2495204820490899E-2</v>
      </c>
      <c r="U296">
        <f t="shared" si="28"/>
        <v>1</v>
      </c>
    </row>
    <row r="297" spans="1:21" x14ac:dyDescent="0.2">
      <c r="A297" s="7">
        <v>67</v>
      </c>
      <c r="B297" s="7">
        <v>1</v>
      </c>
      <c r="C297" s="7">
        <v>3</v>
      </c>
      <c r="D297" s="7">
        <v>152</v>
      </c>
      <c r="E297" s="7">
        <v>212</v>
      </c>
      <c r="F297" s="7">
        <v>0</v>
      </c>
      <c r="G297" s="7">
        <v>2</v>
      </c>
      <c r="H297" s="7">
        <v>150</v>
      </c>
      <c r="I297" s="7">
        <v>0</v>
      </c>
      <c r="J297" s="7">
        <v>0.8</v>
      </c>
      <c r="K297" s="7">
        <v>2</v>
      </c>
      <c r="L297" s="8">
        <v>0</v>
      </c>
      <c r="M297" s="8">
        <v>7</v>
      </c>
      <c r="N297" s="7">
        <v>1</v>
      </c>
      <c r="P297" s="1">
        <f t="shared" si="29"/>
        <v>-0.44983377840452388</v>
      </c>
      <c r="Q297">
        <f t="shared" si="24"/>
        <v>0.63773414799965578</v>
      </c>
      <c r="R297">
        <f t="shared" si="25"/>
        <v>0.61059971254883438</v>
      </c>
      <c r="S297">
        <f t="shared" si="26"/>
        <v>0.61059971254883438</v>
      </c>
      <c r="T297">
        <f t="shared" si="27"/>
        <v>-0.21424340448950968</v>
      </c>
      <c r="U297">
        <f t="shared" si="28"/>
        <v>1</v>
      </c>
    </row>
    <row r="298" spans="1:21" x14ac:dyDescent="0.2">
      <c r="A298" s="7">
        <v>55</v>
      </c>
      <c r="B298" s="7">
        <v>0</v>
      </c>
      <c r="C298" s="7">
        <v>2</v>
      </c>
      <c r="D298" s="7">
        <v>132</v>
      </c>
      <c r="E298" s="7">
        <v>342</v>
      </c>
      <c r="F298" s="7">
        <v>0</v>
      </c>
      <c r="G298" s="7">
        <v>0</v>
      </c>
      <c r="H298" s="7">
        <v>166</v>
      </c>
      <c r="I298" s="7">
        <v>0</v>
      </c>
      <c r="J298" s="7">
        <v>1.2</v>
      </c>
      <c r="K298" s="7">
        <v>1</v>
      </c>
      <c r="L298" s="8">
        <v>0</v>
      </c>
      <c r="M298" s="8">
        <v>3</v>
      </c>
      <c r="N298" s="7">
        <v>0</v>
      </c>
      <c r="P298" s="1">
        <f t="shared" si="29"/>
        <v>3.7081757334890071</v>
      </c>
      <c r="Q298">
        <f t="shared" si="24"/>
        <v>40.779346234255712</v>
      </c>
      <c r="R298">
        <f t="shared" si="25"/>
        <v>2.3935271614663998E-2</v>
      </c>
      <c r="S298">
        <f t="shared" si="26"/>
        <v>0.97606472838533598</v>
      </c>
      <c r="T298">
        <f t="shared" si="27"/>
        <v>-1.052138084924318E-2</v>
      </c>
      <c r="U298">
        <f t="shared" si="28"/>
        <v>1</v>
      </c>
    </row>
    <row r="299" spans="1:21" x14ac:dyDescent="0.2">
      <c r="A299" s="7">
        <v>44</v>
      </c>
      <c r="B299" s="7">
        <v>1</v>
      </c>
      <c r="C299" s="7">
        <v>4</v>
      </c>
      <c r="D299" s="7">
        <v>120</v>
      </c>
      <c r="E299" s="7">
        <v>169</v>
      </c>
      <c r="F299" s="7">
        <v>0</v>
      </c>
      <c r="G299" s="7">
        <v>0</v>
      </c>
      <c r="H299" s="7">
        <v>144</v>
      </c>
      <c r="I299" s="7">
        <v>1</v>
      </c>
      <c r="J299" s="7">
        <v>2.8</v>
      </c>
      <c r="K299" s="7">
        <v>3</v>
      </c>
      <c r="L299" s="8">
        <v>0</v>
      </c>
      <c r="M299" s="8">
        <v>6</v>
      </c>
      <c r="N299" s="7">
        <v>1</v>
      </c>
      <c r="P299" s="1">
        <f t="shared" si="29"/>
        <v>-1.9021346660292862</v>
      </c>
      <c r="Q299">
        <f t="shared" si="24"/>
        <v>0.14924968070685235</v>
      </c>
      <c r="R299">
        <f t="shared" si="25"/>
        <v>0.87013293698280114</v>
      </c>
      <c r="S299">
        <f t="shared" si="26"/>
        <v>0.87013293698280114</v>
      </c>
      <c r="T299">
        <f t="shared" si="27"/>
        <v>-6.0414391763420679E-2</v>
      </c>
      <c r="U299">
        <f t="shared" si="28"/>
        <v>1</v>
      </c>
    </row>
    <row r="300" spans="1:21" x14ac:dyDescent="0.2">
      <c r="A300" s="7">
        <v>63</v>
      </c>
      <c r="B300" s="7">
        <v>1</v>
      </c>
      <c r="C300" s="7">
        <v>4</v>
      </c>
      <c r="D300" s="7">
        <v>140</v>
      </c>
      <c r="E300" s="7">
        <v>187</v>
      </c>
      <c r="F300" s="7">
        <v>0</v>
      </c>
      <c r="G300" s="7">
        <v>2</v>
      </c>
      <c r="H300" s="7">
        <v>144</v>
      </c>
      <c r="I300" s="7">
        <v>1</v>
      </c>
      <c r="J300" s="7">
        <v>4</v>
      </c>
      <c r="K300" s="7">
        <v>1</v>
      </c>
      <c r="L300" s="8">
        <v>2</v>
      </c>
      <c r="M300" s="8">
        <v>7</v>
      </c>
      <c r="N300" s="7">
        <v>1</v>
      </c>
      <c r="P300" s="1">
        <f t="shared" si="29"/>
        <v>-4.5061681716503275</v>
      </c>
      <c r="Q300">
        <f t="shared" si="24"/>
        <v>1.1040685235235629E-2</v>
      </c>
      <c r="R300">
        <f t="shared" si="25"/>
        <v>0.9890798803683486</v>
      </c>
      <c r="S300">
        <f t="shared" si="26"/>
        <v>0.9890798803683486</v>
      </c>
      <c r="T300">
        <f t="shared" si="27"/>
        <v>-4.7686323641334284E-3</v>
      </c>
      <c r="U300">
        <f t="shared" si="28"/>
        <v>1</v>
      </c>
    </row>
    <row r="301" spans="1:21" x14ac:dyDescent="0.2">
      <c r="A301" s="7">
        <v>63</v>
      </c>
      <c r="B301" s="7">
        <v>0</v>
      </c>
      <c r="C301" s="7">
        <v>4</v>
      </c>
      <c r="D301" s="7">
        <v>124</v>
      </c>
      <c r="E301" s="7">
        <v>197</v>
      </c>
      <c r="F301" s="7">
        <v>0</v>
      </c>
      <c r="G301" s="7">
        <v>0</v>
      </c>
      <c r="H301" s="7">
        <v>136</v>
      </c>
      <c r="I301" s="7">
        <v>1</v>
      </c>
      <c r="J301" s="7">
        <v>0</v>
      </c>
      <c r="K301" s="7">
        <v>2</v>
      </c>
      <c r="L301" s="8">
        <v>0</v>
      </c>
      <c r="M301" s="8">
        <v>3</v>
      </c>
      <c r="N301" s="7">
        <v>1</v>
      </c>
      <c r="P301" s="1">
        <f t="shared" si="29"/>
        <v>1.5438209824523463</v>
      </c>
      <c r="Q301">
        <f t="shared" si="24"/>
        <v>4.6824476832640576</v>
      </c>
      <c r="R301">
        <f t="shared" si="25"/>
        <v>0.1759805027233598</v>
      </c>
      <c r="S301">
        <f t="shared" si="26"/>
        <v>0.1759805027233598</v>
      </c>
      <c r="T301">
        <f t="shared" si="27"/>
        <v>-0.75453544598533695</v>
      </c>
      <c r="U301">
        <f t="shared" si="28"/>
        <v>0</v>
      </c>
    </row>
    <row r="302" spans="1:21" x14ac:dyDescent="0.2">
      <c r="A302" s="7">
        <v>41</v>
      </c>
      <c r="B302" s="7">
        <v>1</v>
      </c>
      <c r="C302" s="7">
        <v>2</v>
      </c>
      <c r="D302" s="7">
        <v>120</v>
      </c>
      <c r="E302" s="7">
        <v>157</v>
      </c>
      <c r="F302" s="7">
        <v>0</v>
      </c>
      <c r="G302" s="7">
        <v>0</v>
      </c>
      <c r="H302" s="7">
        <v>182</v>
      </c>
      <c r="I302" s="7">
        <v>0</v>
      </c>
      <c r="J302" s="7">
        <v>0</v>
      </c>
      <c r="K302" s="7">
        <v>1</v>
      </c>
      <c r="L302" s="8">
        <v>0</v>
      </c>
      <c r="M302" s="8">
        <v>3</v>
      </c>
      <c r="N302" s="7">
        <v>0</v>
      </c>
      <c r="P302" s="1">
        <f t="shared" si="29"/>
        <v>3.9608674762672873</v>
      </c>
      <c r="Q302">
        <f t="shared" si="24"/>
        <v>52.502851177578016</v>
      </c>
      <c r="R302">
        <f t="shared" si="25"/>
        <v>1.869059270656365E-2</v>
      </c>
      <c r="S302">
        <f t="shared" si="26"/>
        <v>0.9813094072934363</v>
      </c>
      <c r="T302">
        <f t="shared" si="27"/>
        <v>-8.1940377842706046E-3</v>
      </c>
      <c r="U302">
        <f t="shared" si="28"/>
        <v>1</v>
      </c>
    </row>
    <row r="303" spans="1:21" x14ac:dyDescent="0.2">
      <c r="A303" s="7">
        <v>59</v>
      </c>
      <c r="B303" s="7">
        <v>1</v>
      </c>
      <c r="C303" s="7">
        <v>4</v>
      </c>
      <c r="D303" s="7">
        <v>164</v>
      </c>
      <c r="E303" s="7">
        <v>176</v>
      </c>
      <c r="F303" s="7">
        <v>1</v>
      </c>
      <c r="G303" s="7">
        <v>2</v>
      </c>
      <c r="H303" s="7">
        <v>90</v>
      </c>
      <c r="I303" s="7">
        <v>0</v>
      </c>
      <c r="J303" s="7">
        <v>1</v>
      </c>
      <c r="K303" s="7">
        <v>2</v>
      </c>
      <c r="L303" s="8">
        <v>2</v>
      </c>
      <c r="M303" s="8">
        <v>6</v>
      </c>
      <c r="N303" s="7">
        <v>1</v>
      </c>
      <c r="P303" s="1">
        <f t="shared" si="29"/>
        <v>-3.9264457308980427</v>
      </c>
      <c r="Q303">
        <f t="shared" si="24"/>
        <v>1.97136156761787E-2</v>
      </c>
      <c r="R303">
        <f t="shared" si="25"/>
        <v>0.98066749784143403</v>
      </c>
      <c r="S303">
        <f t="shared" si="26"/>
        <v>0.98066749784143403</v>
      </c>
      <c r="T303">
        <f t="shared" si="27"/>
        <v>-8.4782182372653489E-3</v>
      </c>
      <c r="U303">
        <f t="shared" si="28"/>
        <v>1</v>
      </c>
    </row>
    <row r="304" spans="1:21" x14ac:dyDescent="0.2">
      <c r="A304" s="7">
        <v>57</v>
      </c>
      <c r="B304" s="7">
        <v>0</v>
      </c>
      <c r="C304" s="7">
        <v>4</v>
      </c>
      <c r="D304" s="7">
        <v>140</v>
      </c>
      <c r="E304" s="7">
        <v>241</v>
      </c>
      <c r="F304" s="7">
        <v>0</v>
      </c>
      <c r="G304" s="7">
        <v>0</v>
      </c>
      <c r="H304" s="7">
        <v>123</v>
      </c>
      <c r="I304" s="7">
        <v>1</v>
      </c>
      <c r="J304" s="7">
        <v>0.2</v>
      </c>
      <c r="K304" s="7">
        <v>2</v>
      </c>
      <c r="L304" s="8">
        <v>0</v>
      </c>
      <c r="M304" s="8">
        <v>7</v>
      </c>
      <c r="N304" s="7">
        <v>1</v>
      </c>
      <c r="P304" s="1">
        <f t="shared" si="29"/>
        <v>-0.64219836311959622</v>
      </c>
      <c r="Q304">
        <f t="shared" si="24"/>
        <v>0.526134517041142</v>
      </c>
      <c r="R304">
        <f t="shared" si="25"/>
        <v>0.65525023438876961</v>
      </c>
      <c r="S304">
        <f t="shared" si="26"/>
        <v>0.65525023438876961</v>
      </c>
      <c r="T304">
        <f t="shared" si="27"/>
        <v>-0.18359281503037977</v>
      </c>
      <c r="U304">
        <f t="shared" si="28"/>
        <v>1</v>
      </c>
    </row>
    <row r="305" spans="1:21" x14ac:dyDescent="0.2">
      <c r="A305" s="7">
        <v>45</v>
      </c>
      <c r="B305" s="7">
        <v>1</v>
      </c>
      <c r="C305" s="7">
        <v>1</v>
      </c>
      <c r="D305" s="7">
        <v>110</v>
      </c>
      <c r="E305" s="7">
        <v>264</v>
      </c>
      <c r="F305" s="7">
        <v>0</v>
      </c>
      <c r="G305" s="7">
        <v>0</v>
      </c>
      <c r="H305" s="7">
        <v>132</v>
      </c>
      <c r="I305" s="7">
        <v>0</v>
      </c>
      <c r="J305" s="7">
        <v>1.2</v>
      </c>
      <c r="K305" s="7">
        <v>2</v>
      </c>
      <c r="L305" s="8">
        <v>0</v>
      </c>
      <c r="M305" s="8">
        <v>7</v>
      </c>
      <c r="N305" s="7">
        <v>1</v>
      </c>
      <c r="P305" s="1">
        <f t="shared" si="29"/>
        <v>1.2239871747375473</v>
      </c>
      <c r="Q305">
        <f t="shared" si="24"/>
        <v>3.400720002817597</v>
      </c>
      <c r="R305">
        <f t="shared" si="25"/>
        <v>0.22723554312924746</v>
      </c>
      <c r="S305">
        <f t="shared" si="26"/>
        <v>0.22723554312924746</v>
      </c>
      <c r="T305">
        <f t="shared" si="27"/>
        <v>-0.64352373732012702</v>
      </c>
      <c r="U305">
        <f t="shared" si="28"/>
        <v>0</v>
      </c>
    </row>
    <row r="306" spans="1:21" x14ac:dyDescent="0.2">
      <c r="A306" s="7">
        <v>68</v>
      </c>
      <c r="B306" s="7">
        <v>1</v>
      </c>
      <c r="C306" s="7">
        <v>4</v>
      </c>
      <c r="D306" s="7">
        <v>144</v>
      </c>
      <c r="E306" s="7">
        <v>193</v>
      </c>
      <c r="F306" s="7">
        <v>1</v>
      </c>
      <c r="G306" s="7">
        <v>0</v>
      </c>
      <c r="H306" s="7">
        <v>141</v>
      </c>
      <c r="I306" s="7">
        <v>0</v>
      </c>
      <c r="J306" s="7">
        <v>3.4</v>
      </c>
      <c r="K306" s="7">
        <v>2</v>
      </c>
      <c r="L306" s="8">
        <v>2</v>
      </c>
      <c r="M306" s="8">
        <v>7</v>
      </c>
      <c r="N306" s="7">
        <v>1</v>
      </c>
      <c r="P306" s="1">
        <f t="shared" si="29"/>
        <v>-2.8296112186381093</v>
      </c>
      <c r="Q306">
        <f t="shared" si="24"/>
        <v>5.9035801227568914E-2</v>
      </c>
      <c r="R306">
        <f t="shared" si="25"/>
        <v>0.94425514117734433</v>
      </c>
      <c r="S306">
        <f t="shared" si="26"/>
        <v>0.94425514117734433</v>
      </c>
      <c r="T306">
        <f t="shared" si="27"/>
        <v>-2.4910641894800391E-2</v>
      </c>
      <c r="U306">
        <f t="shared" si="28"/>
        <v>1</v>
      </c>
    </row>
    <row r="307" spans="1:21" x14ac:dyDescent="0.2">
      <c r="A307" s="7">
        <v>57</v>
      </c>
      <c r="B307" s="7">
        <v>1</v>
      </c>
      <c r="C307" s="7">
        <v>4</v>
      </c>
      <c r="D307" s="7">
        <v>130</v>
      </c>
      <c r="E307" s="7">
        <v>131</v>
      </c>
      <c r="F307" s="7">
        <v>0</v>
      </c>
      <c r="G307" s="7">
        <v>0</v>
      </c>
      <c r="H307" s="7">
        <v>115</v>
      </c>
      <c r="I307" s="7">
        <v>1</v>
      </c>
      <c r="J307" s="7">
        <v>1.2</v>
      </c>
      <c r="K307" s="7">
        <v>2</v>
      </c>
      <c r="L307" s="8">
        <v>1</v>
      </c>
      <c r="M307" s="8">
        <v>7</v>
      </c>
      <c r="N307" s="7">
        <v>1</v>
      </c>
      <c r="P307" s="1">
        <f t="shared" si="29"/>
        <v>-2.8798359151103936</v>
      </c>
      <c r="Q307">
        <f t="shared" si="24"/>
        <v>5.614397445621977E-2</v>
      </c>
      <c r="R307">
        <f t="shared" si="25"/>
        <v>0.94684060524501235</v>
      </c>
      <c r="S307">
        <f t="shared" si="26"/>
        <v>0.94684060524501235</v>
      </c>
      <c r="T307">
        <f t="shared" si="27"/>
        <v>-2.3723125631305856E-2</v>
      </c>
      <c r="U307">
        <f t="shared" si="28"/>
        <v>1</v>
      </c>
    </row>
    <row r="308" spans="1:21" x14ac:dyDescent="0.2">
      <c r="A308" s="7">
        <v>57</v>
      </c>
      <c r="B308" s="7">
        <v>0</v>
      </c>
      <c r="C308" s="7">
        <v>2</v>
      </c>
      <c r="D308" s="7">
        <v>130</v>
      </c>
      <c r="E308" s="7">
        <v>236</v>
      </c>
      <c r="F308" s="7">
        <v>0</v>
      </c>
      <c r="G308" s="7">
        <v>2</v>
      </c>
      <c r="H308" s="7">
        <v>174</v>
      </c>
      <c r="I308" s="7">
        <v>0</v>
      </c>
      <c r="J308" s="7">
        <v>0</v>
      </c>
      <c r="K308" s="7">
        <v>2</v>
      </c>
      <c r="L308" s="8">
        <v>1</v>
      </c>
      <c r="M308" s="8">
        <v>3</v>
      </c>
      <c r="N308" s="7">
        <v>1</v>
      </c>
      <c r="P308" s="1">
        <f t="shared" si="29"/>
        <v>2.5106399905217511</v>
      </c>
      <c r="Q308">
        <f t="shared" si="24"/>
        <v>12.312807619632656</v>
      </c>
      <c r="R308">
        <f t="shared" si="25"/>
        <v>7.5115635151617496E-2</v>
      </c>
      <c r="S308">
        <f t="shared" si="26"/>
        <v>7.5115635151617496E-2</v>
      </c>
      <c r="T308">
        <f t="shared" si="27"/>
        <v>-1.1242696561604997</v>
      </c>
      <c r="U308">
        <f t="shared" si="28"/>
        <v>0</v>
      </c>
    </row>
    <row r="309" spans="1:21" x14ac:dyDescent="0.2">
      <c r="A309" s="7">
        <v>38</v>
      </c>
      <c r="B309" s="7">
        <v>1</v>
      </c>
      <c r="C309" s="7">
        <v>3</v>
      </c>
      <c r="D309" s="7">
        <v>138</v>
      </c>
      <c r="E309" s="7">
        <v>175</v>
      </c>
      <c r="F309" s="7">
        <v>0</v>
      </c>
      <c r="G309" s="7">
        <v>0</v>
      </c>
      <c r="H309" s="7">
        <v>173</v>
      </c>
      <c r="I309" s="7">
        <v>0</v>
      </c>
      <c r="J309" s="7">
        <v>0</v>
      </c>
      <c r="K309" s="7">
        <v>1</v>
      </c>
      <c r="L309" s="8">
        <v>1</v>
      </c>
      <c r="M309" s="8">
        <v>3</v>
      </c>
      <c r="N309" s="7">
        <v>0</v>
      </c>
      <c r="P309" s="1">
        <f t="shared" si="29"/>
        <v>1.3912894497551864</v>
      </c>
      <c r="Q309">
        <f t="shared" si="24"/>
        <v>4.0200303395540002</v>
      </c>
      <c r="R309">
        <f t="shared" si="25"/>
        <v>0.19920198332682668</v>
      </c>
      <c r="S309">
        <f t="shared" si="26"/>
        <v>0.8007980166731733</v>
      </c>
      <c r="T309">
        <f t="shared" si="27"/>
        <v>-9.6477011139331298E-2</v>
      </c>
      <c r="U309">
        <f t="shared" si="28"/>
        <v>1</v>
      </c>
    </row>
  </sheetData>
  <pageMargins left="0.7" right="0.7" top="0.75" bottom="0.75" header="0.3" footer="0.3"/>
  <ignoredErrors>
    <ignoredError sqref="P8:P30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1D35E-02DB-3545-8677-6CD246AD888D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Logistic Regression -303</vt:lpstr>
      <vt:lpstr>Logistic regression-5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Sneha Shivanna</cp:lastModifiedBy>
  <dcterms:created xsi:type="dcterms:W3CDTF">2025-01-19T18:19:08Z</dcterms:created>
  <dcterms:modified xsi:type="dcterms:W3CDTF">2025-04-25T01:18:11Z</dcterms:modified>
</cp:coreProperties>
</file>