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ehgajiwala/Desktop/NCSA_genomics/"/>
    </mc:Choice>
  </mc:AlternateContent>
  <xr:revisionPtr revIDLastSave="0" documentId="13_ncr:1_{9ED0020C-282B-BE44-A1C1-2BB746A91F09}" xr6:coauthVersionLast="45" xr6:coauthVersionMax="45" xr10:uidLastSave="{00000000-0000-0000-0000-000000000000}"/>
  <bookViews>
    <workbookView xWindow="0" yWindow="460" windowWidth="28800" windowHeight="16460" xr2:uid="{AD204971-E0E7-594B-AE4B-D8231DE2D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5" i="1" l="1"/>
  <c r="G85" i="1" s="1"/>
  <c r="F71" i="1" l="1"/>
  <c r="G71" i="1" l="1"/>
  <c r="G57" i="1"/>
  <c r="J57" i="1" s="1"/>
  <c r="K57" i="1" s="1"/>
  <c r="F43" i="1" l="1"/>
  <c r="G43" i="1" s="1"/>
  <c r="J43" i="1" s="1"/>
  <c r="K43" i="1" s="1"/>
  <c r="F29" i="1" l="1"/>
  <c r="G29" i="1" l="1"/>
  <c r="H29" i="1" s="1"/>
  <c r="J29" i="1" s="1"/>
  <c r="K29" i="1" s="1"/>
  <c r="F11" i="1" l="1"/>
  <c r="G11" i="1" s="1"/>
  <c r="H11" i="1" s="1"/>
</calcChain>
</file>

<file path=xl/sharedStrings.xml><?xml version="1.0" encoding="utf-8"?>
<sst xmlns="http://schemas.openxmlformats.org/spreadsheetml/2006/main" count="112" uniqueCount="33">
  <si>
    <t>Monday</t>
  </si>
  <si>
    <t>Tuesday</t>
  </si>
  <si>
    <t>Wednesday</t>
  </si>
  <si>
    <t>Thursday</t>
  </si>
  <si>
    <t>Friday</t>
  </si>
  <si>
    <t>Saturday</t>
  </si>
  <si>
    <t>Sunday</t>
  </si>
  <si>
    <t>4-4:30 -&gt; meeting</t>
  </si>
  <si>
    <t xml:space="preserve">4:15 to 7:15 =&gt; Reading through the glucotypes paper and undestanding their methods </t>
  </si>
  <si>
    <t>10:00 to 16:00 =&gt; Meeting with Justina; RCR Training; Sumarizing the paper; Studying (Spectral Clustering, building my own model)</t>
  </si>
  <si>
    <t>9:00 to 16:00 =&gt;  von luxburgs tutorial; fitting time series onto model; reading on classification methods in the paper</t>
  </si>
  <si>
    <t xml:space="preserve"> 8:30 to 14:30 =&gt; reading how classification is done(glucotypes), dynamic time warping, implementing a simple DTM similarity model</t>
  </si>
  <si>
    <t>10:00 to 10:30 =&gt; Meeting with Justina</t>
  </si>
  <si>
    <t>9:00 to 16:00 =&gt; Implemented classification on simple DTW model; Scaled the model to cluster and classify 600 TS data; Compared the results of hierarchical and partitional clustering</t>
  </si>
  <si>
    <t>OFF WORK</t>
  </si>
  <si>
    <t>9:00 to 15:30 =&gt; Started exploring the CBF data; Implemented clustering and classification model for CBF data; Started studying on different types of transformations</t>
  </si>
  <si>
    <t>RECEIVED</t>
  </si>
  <si>
    <t>9:00 to 15:00 =&gt;  Meeting with Justina; Continued to work on the cbf dataset (based on discussion with Justina); compared clustering methods ; Processing the CGM Analyzer dataset</t>
  </si>
  <si>
    <t>10:00 to 16:00 =&gt; Implementing clustering and classification on the CGM Analyzer dataset; Implementing different transformations on the data and studying its effects on clustering</t>
  </si>
  <si>
    <t>Meeting</t>
  </si>
  <si>
    <t>on Dec 11</t>
  </si>
  <si>
    <t>https://journals.sagepub.com/doi/full/10.1177/1932296817710478</t>
  </si>
  <si>
    <t xml:space="preserve">11:00 to 13:00 =&gt; Plotting comparative graphs for comparison; Researching other methods of clustering for comparison </t>
  </si>
  <si>
    <t xml:space="preserve">10:00 to 18:00 =&gt; Meeting with Justina;Literature Study -&gt; Glycemic Variability; Attempting Kmeans  clustering; Combining all graphs; Creating a slide deck </t>
  </si>
  <si>
    <t>10:00 to 17:00 =&gt; Meeting with Justina;Literature Study -&gt; multiple papers and libraries on Time series imputations</t>
  </si>
  <si>
    <t>9:00 to 16:00 =&gt;  Studying the 'forecast' and 'zoo' library; implementing solution from 'forecast' for missing values on CGM data</t>
  </si>
  <si>
    <t>10:00 to 18:00 =&gt; Meeting with Justina; Implementing different solutions with CMG data from library: zoo; Reworking some old clustering plots</t>
  </si>
  <si>
    <t>13:30 to 17:30 =&gt; Implementing solutions from library: forecast</t>
  </si>
  <si>
    <t>9:00 to 13:00 =&gt; Plotting error metrics for all; Preparing plots and slide decks for the meeting</t>
  </si>
  <si>
    <t>9:00 to 16:00 =&gt;  Implementing solution from 'zoo' for missing values on CGM data</t>
  </si>
  <si>
    <t>9:00 to 15:00 =&gt;  Studying and implementing the 'mice' library</t>
  </si>
  <si>
    <t>9:00 to 16:00 =&gt; Meeting with Justina; Reworking some of the plots to fit appropriate ranges; Reworking imputations by applying conversions; Designing boxplots instead of average line graphs</t>
  </si>
  <si>
    <t>dwdw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</si>
</sst>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3" fillId="0" borderId="0" xfId="1" applyAlignment="1">
      <alignment wrapText="1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16" fontId="0" fillId="2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sagepub.com/doi/full/10.1177/19322968177104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0381-B2D6-6E48-8C0F-6899A86E0E4E}">
  <dimension ref="A2:K87"/>
  <sheetViews>
    <sheetView tabSelected="1" topLeftCell="A66" workbookViewId="0">
      <selection activeCell="E82" sqref="E82"/>
    </sheetView>
  </sheetViews>
  <sheetFormatPr baseColWidth="10" defaultRowHeight="16" x14ac:dyDescent="0.2"/>
  <cols>
    <col min="1" max="2" width="10.83203125" style="1"/>
    <col min="3" max="3" width="82.33203125" style="5" customWidth="1"/>
    <col min="4" max="4" width="23.83203125" style="1" customWidth="1"/>
    <col min="5" max="5" width="18.6640625" style="1" customWidth="1"/>
    <col min="6" max="6" width="14.33203125" style="1" customWidth="1"/>
    <col min="7" max="7" width="14.1640625" style="1" customWidth="1"/>
    <col min="8" max="8" width="13.83203125" style="1" customWidth="1"/>
    <col min="9" max="9" width="13" style="1" customWidth="1"/>
    <col min="10" max="10" width="18.6640625" style="1" customWidth="1"/>
    <col min="11" max="16384" width="10.83203125" style="1"/>
  </cols>
  <sheetData>
    <row r="2" spans="1:10" ht="17" x14ac:dyDescent="0.2">
      <c r="A2" s="2">
        <v>43787</v>
      </c>
      <c r="B2" s="3" t="s">
        <v>0</v>
      </c>
      <c r="C2" s="4"/>
    </row>
    <row r="3" spans="1:10" ht="17" x14ac:dyDescent="0.2">
      <c r="A3" s="2">
        <v>43788</v>
      </c>
      <c r="B3" s="3" t="s">
        <v>1</v>
      </c>
      <c r="C3" s="4" t="s">
        <v>7</v>
      </c>
      <c r="E3" s="1">
        <v>0.5</v>
      </c>
    </row>
    <row r="4" spans="1:10" ht="17" x14ac:dyDescent="0.2">
      <c r="A4" s="2">
        <v>43789</v>
      </c>
      <c r="B4" s="3" t="s">
        <v>2</v>
      </c>
      <c r="C4" s="4"/>
    </row>
    <row r="5" spans="1:10" ht="17" x14ac:dyDescent="0.2">
      <c r="A5" s="2">
        <v>43790</v>
      </c>
      <c r="B5" s="3" t="s">
        <v>3</v>
      </c>
      <c r="C5" s="4"/>
    </row>
    <row r="6" spans="1:10" ht="17" x14ac:dyDescent="0.2">
      <c r="A6" s="2">
        <v>43791</v>
      </c>
      <c r="B6" s="3" t="s">
        <v>4</v>
      </c>
      <c r="C6" s="4" t="s">
        <v>8</v>
      </c>
      <c r="E6" s="1">
        <v>3</v>
      </c>
    </row>
    <row r="7" spans="1:10" ht="17" x14ac:dyDescent="0.2">
      <c r="A7" s="2">
        <v>43792</v>
      </c>
      <c r="B7" s="3" t="s">
        <v>5</v>
      </c>
      <c r="C7" s="4"/>
    </row>
    <row r="8" spans="1:10" ht="17" x14ac:dyDescent="0.2">
      <c r="A8" s="2">
        <v>43793</v>
      </c>
      <c r="B8" s="3" t="s">
        <v>6</v>
      </c>
      <c r="C8" s="4"/>
    </row>
    <row r="9" spans="1:10" ht="34" x14ac:dyDescent="0.2">
      <c r="A9" s="2">
        <v>43794</v>
      </c>
      <c r="B9" s="3" t="s">
        <v>0</v>
      </c>
      <c r="C9" s="4" t="s">
        <v>9</v>
      </c>
      <c r="E9" s="1">
        <v>6</v>
      </c>
    </row>
    <row r="10" spans="1:10" ht="34" x14ac:dyDescent="0.2">
      <c r="A10" s="2">
        <v>43795</v>
      </c>
      <c r="B10" s="3" t="s">
        <v>1</v>
      </c>
      <c r="C10" s="4" t="s">
        <v>10</v>
      </c>
      <c r="E10" s="1">
        <v>7</v>
      </c>
    </row>
    <row r="11" spans="1:10" ht="34" x14ac:dyDescent="0.2">
      <c r="A11" s="2">
        <v>43796</v>
      </c>
      <c r="B11" s="3" t="s">
        <v>2</v>
      </c>
      <c r="C11" s="4" t="s">
        <v>11</v>
      </c>
      <c r="E11" s="1">
        <v>6</v>
      </c>
      <c r="F11" s="1">
        <f>SUM(E3:E11)</f>
        <v>22.5</v>
      </c>
      <c r="G11" s="1">
        <f>F11*20</f>
        <v>450</v>
      </c>
      <c r="H11" s="1">
        <f>0.9285*G11</f>
        <v>417.82499999999999</v>
      </c>
      <c r="I11" s="6" t="s">
        <v>16</v>
      </c>
      <c r="J11" s="1" t="s">
        <v>20</v>
      </c>
    </row>
    <row r="12" spans="1:10" ht="17" x14ac:dyDescent="0.2">
      <c r="A12" s="2">
        <v>43797</v>
      </c>
      <c r="B12" s="3" t="s">
        <v>3</v>
      </c>
      <c r="C12" s="4"/>
    </row>
    <row r="13" spans="1:10" ht="17" x14ac:dyDescent="0.2">
      <c r="A13" s="2">
        <v>43798</v>
      </c>
      <c r="B13" s="3" t="s">
        <v>4</v>
      </c>
      <c r="C13" s="4"/>
    </row>
    <row r="14" spans="1:10" ht="17" x14ac:dyDescent="0.2">
      <c r="A14" s="2">
        <v>43799</v>
      </c>
      <c r="B14" s="3" t="s">
        <v>5</v>
      </c>
      <c r="C14" s="9"/>
      <c r="D14" s="10"/>
      <c r="E14" s="10"/>
      <c r="F14" s="11"/>
      <c r="G14" s="11"/>
      <c r="H14" s="11"/>
      <c r="I14" s="11"/>
      <c r="J14" s="11"/>
    </row>
    <row r="15" spans="1:10" ht="17" x14ac:dyDescent="0.2">
      <c r="A15" s="2">
        <v>43800</v>
      </c>
      <c r="B15" s="3" t="s">
        <v>6</v>
      </c>
      <c r="C15" s="9"/>
      <c r="D15" s="10"/>
      <c r="E15" s="10"/>
      <c r="F15" s="11"/>
      <c r="G15" s="11"/>
      <c r="H15" s="11"/>
      <c r="I15" s="11"/>
      <c r="J15" s="11"/>
    </row>
    <row r="16" spans="1:10" ht="17" x14ac:dyDescent="0.2">
      <c r="A16" s="2">
        <v>43801</v>
      </c>
      <c r="B16" s="3" t="s">
        <v>0</v>
      </c>
      <c r="C16" s="4" t="s">
        <v>12</v>
      </c>
      <c r="E16" s="1">
        <v>0.5</v>
      </c>
      <c r="F16" s="11"/>
      <c r="G16" s="11"/>
      <c r="H16" s="11"/>
      <c r="I16" s="11"/>
      <c r="J16" s="11"/>
    </row>
    <row r="17" spans="1:11" ht="17" x14ac:dyDescent="0.2">
      <c r="A17" s="2">
        <v>43802</v>
      </c>
      <c r="B17" s="3" t="s">
        <v>1</v>
      </c>
      <c r="C17" s="4"/>
      <c r="F17" s="11"/>
      <c r="G17" s="11"/>
      <c r="H17" s="11"/>
      <c r="I17" s="11"/>
      <c r="J17" s="11"/>
    </row>
    <row r="18" spans="1:11" ht="34" x14ac:dyDescent="0.2">
      <c r="A18" s="2">
        <v>43803</v>
      </c>
      <c r="B18" s="3" t="s">
        <v>2</v>
      </c>
      <c r="C18" s="4" t="s">
        <v>13</v>
      </c>
      <c r="E18" s="1">
        <v>7</v>
      </c>
      <c r="F18" s="11"/>
      <c r="G18" s="11"/>
      <c r="H18" s="11"/>
      <c r="I18" s="11"/>
      <c r="J18" s="11"/>
    </row>
    <row r="19" spans="1:11" ht="34" x14ac:dyDescent="0.2">
      <c r="A19" s="2">
        <v>43804</v>
      </c>
      <c r="B19" s="3" t="s">
        <v>3</v>
      </c>
      <c r="C19" s="4" t="s">
        <v>15</v>
      </c>
      <c r="E19" s="1">
        <v>6.5</v>
      </c>
      <c r="F19" s="11"/>
      <c r="G19" s="11"/>
      <c r="H19" s="11"/>
      <c r="I19" s="11"/>
      <c r="J19" s="11"/>
    </row>
    <row r="20" spans="1:11" ht="17" x14ac:dyDescent="0.2">
      <c r="A20" s="2">
        <v>43805</v>
      </c>
      <c r="B20" s="3" t="s">
        <v>4</v>
      </c>
      <c r="C20" s="4"/>
      <c r="F20" s="11"/>
      <c r="G20" s="11"/>
      <c r="H20" s="11"/>
      <c r="I20" s="11"/>
      <c r="J20" s="11"/>
    </row>
    <row r="21" spans="1:11" ht="17" x14ac:dyDescent="0.2">
      <c r="A21" s="2">
        <v>43806</v>
      </c>
      <c r="B21" s="3" t="s">
        <v>5</v>
      </c>
      <c r="C21" s="9"/>
      <c r="D21" s="10"/>
      <c r="E21" s="10"/>
      <c r="F21" s="11"/>
      <c r="G21" s="11"/>
      <c r="H21" s="11"/>
      <c r="I21" s="11"/>
      <c r="J21" s="11"/>
    </row>
    <row r="22" spans="1:11" ht="17" x14ac:dyDescent="0.2">
      <c r="A22" s="2">
        <v>43807</v>
      </c>
      <c r="B22" s="3" t="s">
        <v>6</v>
      </c>
      <c r="C22" s="9"/>
      <c r="D22" s="10"/>
      <c r="E22" s="10"/>
      <c r="F22" s="11"/>
      <c r="G22" s="11"/>
      <c r="H22" s="11"/>
      <c r="I22" s="11"/>
      <c r="J22" s="11"/>
    </row>
    <row r="23" spans="1:11" ht="17" x14ac:dyDescent="0.2">
      <c r="A23" s="2">
        <v>43808</v>
      </c>
      <c r="B23" s="3" t="s">
        <v>0</v>
      </c>
      <c r="C23" s="4"/>
      <c r="F23" s="11"/>
      <c r="G23" s="11"/>
      <c r="H23" s="11"/>
      <c r="I23" s="11"/>
      <c r="J23" s="11"/>
    </row>
    <row r="24" spans="1:11" ht="17" x14ac:dyDescent="0.2">
      <c r="A24" s="2">
        <v>43809</v>
      </c>
      <c r="B24" s="3" t="s">
        <v>1</v>
      </c>
      <c r="C24" s="4"/>
    </row>
    <row r="25" spans="1:11" ht="34" x14ac:dyDescent="0.2">
      <c r="A25" s="2">
        <v>43810</v>
      </c>
      <c r="B25" s="3" t="s">
        <v>2</v>
      </c>
      <c r="C25" s="4" t="s">
        <v>17</v>
      </c>
      <c r="E25" s="1">
        <v>6</v>
      </c>
    </row>
    <row r="26" spans="1:11" ht="34" x14ac:dyDescent="0.2">
      <c r="A26" s="2">
        <v>43811</v>
      </c>
      <c r="B26" s="3" t="s">
        <v>3</v>
      </c>
      <c r="C26" s="4" t="s">
        <v>18</v>
      </c>
      <c r="E26" s="1">
        <v>6</v>
      </c>
    </row>
    <row r="27" spans="1:11" ht="34" x14ac:dyDescent="0.2">
      <c r="A27" s="2">
        <v>43812</v>
      </c>
      <c r="B27" s="3" t="s">
        <v>4</v>
      </c>
      <c r="C27" s="4" t="s">
        <v>22</v>
      </c>
      <c r="E27" s="1">
        <v>2</v>
      </c>
    </row>
    <row r="28" spans="1:11" ht="17" x14ac:dyDescent="0.2">
      <c r="A28" s="2">
        <v>43813</v>
      </c>
      <c r="B28" s="3" t="s">
        <v>5</v>
      </c>
      <c r="C28" s="9"/>
      <c r="D28" s="10"/>
      <c r="E28" s="10"/>
    </row>
    <row r="29" spans="1:11" ht="17" x14ac:dyDescent="0.2">
      <c r="A29" s="2">
        <v>43814</v>
      </c>
      <c r="B29" s="3" t="s">
        <v>6</v>
      </c>
      <c r="C29" s="9"/>
      <c r="D29" s="10"/>
      <c r="E29" s="10"/>
      <c r="F29" s="1">
        <f>SUM(E16:E27)</f>
        <v>28</v>
      </c>
      <c r="G29" s="1">
        <f>F29*20</f>
        <v>560</v>
      </c>
      <c r="H29" s="1">
        <f>G29*0.9285</f>
        <v>519.96</v>
      </c>
      <c r="I29" s="6"/>
      <c r="J29" s="1">
        <f>H29/G29</f>
        <v>0.9285000000000001</v>
      </c>
      <c r="K29" s="1">
        <f>(1-J29)*100</f>
        <v>7.1499999999999897</v>
      </c>
    </row>
    <row r="30" spans="1:11" ht="51" x14ac:dyDescent="0.2">
      <c r="A30" s="2">
        <v>43815</v>
      </c>
      <c r="B30" s="3" t="s">
        <v>0</v>
      </c>
      <c r="C30" s="4" t="s">
        <v>23</v>
      </c>
      <c r="D30" s="8" t="s">
        <v>21</v>
      </c>
      <c r="E30" s="1">
        <v>8</v>
      </c>
    </row>
    <row r="31" spans="1:11" ht="17" x14ac:dyDescent="0.2">
      <c r="A31" s="2">
        <v>43816</v>
      </c>
      <c r="B31" s="3" t="s">
        <v>1</v>
      </c>
      <c r="C31" s="4" t="s">
        <v>19</v>
      </c>
      <c r="E31" s="1">
        <v>1</v>
      </c>
    </row>
    <row r="32" spans="1:11" ht="17" x14ac:dyDescent="0.2">
      <c r="A32" s="2">
        <v>43817</v>
      </c>
      <c r="B32" s="3" t="s">
        <v>2</v>
      </c>
      <c r="C32" s="13" t="s">
        <v>14</v>
      </c>
      <c r="D32" s="10"/>
      <c r="E32" s="10"/>
    </row>
    <row r="33" spans="1:11" ht="17" x14ac:dyDescent="0.2">
      <c r="A33" s="2">
        <v>43818</v>
      </c>
      <c r="B33" s="3" t="s">
        <v>3</v>
      </c>
      <c r="C33" s="13"/>
      <c r="D33" s="10"/>
      <c r="E33" s="10"/>
    </row>
    <row r="34" spans="1:11" ht="17" x14ac:dyDescent="0.2">
      <c r="A34" s="2">
        <v>43819</v>
      </c>
      <c r="B34" s="3" t="s">
        <v>4</v>
      </c>
      <c r="C34" s="13"/>
    </row>
    <row r="35" spans="1:11" ht="17" x14ac:dyDescent="0.2">
      <c r="A35" s="2">
        <v>43820</v>
      </c>
      <c r="B35" s="3" t="s">
        <v>5</v>
      </c>
      <c r="C35" s="13"/>
    </row>
    <row r="36" spans="1:11" ht="17" x14ac:dyDescent="0.2">
      <c r="A36" s="2">
        <v>43821</v>
      </c>
      <c r="B36" s="3" t="s">
        <v>6</v>
      </c>
      <c r="C36" s="13"/>
    </row>
    <row r="37" spans="1:11" ht="17" x14ac:dyDescent="0.2">
      <c r="A37" s="2">
        <v>43822</v>
      </c>
      <c r="B37" s="3" t="s">
        <v>0</v>
      </c>
      <c r="C37" s="13"/>
    </row>
    <row r="38" spans="1:11" ht="17" x14ac:dyDescent="0.2">
      <c r="A38" s="2">
        <v>43823</v>
      </c>
      <c r="B38" s="3" t="s">
        <v>1</v>
      </c>
      <c r="C38" s="13"/>
    </row>
    <row r="39" spans="1:11" ht="17" x14ac:dyDescent="0.2">
      <c r="A39" s="2">
        <v>43824</v>
      </c>
      <c r="B39" s="3" t="s">
        <v>2</v>
      </c>
      <c r="C39" s="13"/>
    </row>
    <row r="40" spans="1:11" ht="17" x14ac:dyDescent="0.2">
      <c r="A40" s="2">
        <v>43825</v>
      </c>
      <c r="B40" s="3" t="s">
        <v>3</v>
      </c>
      <c r="C40" s="13"/>
    </row>
    <row r="41" spans="1:11" ht="17" x14ac:dyDescent="0.2">
      <c r="A41" s="2">
        <v>43826</v>
      </c>
      <c r="B41" s="3" t="s">
        <v>4</v>
      </c>
      <c r="C41" s="13"/>
    </row>
    <row r="42" spans="1:11" ht="17" x14ac:dyDescent="0.2">
      <c r="A42" s="2">
        <v>43827</v>
      </c>
      <c r="B42" s="3" t="s">
        <v>5</v>
      </c>
      <c r="C42" s="13"/>
    </row>
    <row r="43" spans="1:11" ht="17" x14ac:dyDescent="0.2">
      <c r="A43" s="2">
        <v>43828</v>
      </c>
      <c r="B43" s="3" t="s">
        <v>6</v>
      </c>
      <c r="C43" s="13"/>
      <c r="F43" s="1">
        <f>SUM(E30:E41)</f>
        <v>9</v>
      </c>
      <c r="G43" s="1">
        <f>20*F43</f>
        <v>180</v>
      </c>
      <c r="H43" s="1">
        <v>175</v>
      </c>
      <c r="I43" s="6"/>
      <c r="J43" s="1">
        <f>H43/G43</f>
        <v>0.97222222222222221</v>
      </c>
      <c r="K43" s="1">
        <f>(1-J43)*100</f>
        <v>2.777777777777779</v>
      </c>
    </row>
    <row r="44" spans="1:11" ht="17" x14ac:dyDescent="0.2">
      <c r="A44" s="2">
        <v>43829</v>
      </c>
      <c r="B44" s="3" t="s">
        <v>0</v>
      </c>
      <c r="C44" s="13"/>
    </row>
    <row r="45" spans="1:11" ht="17" x14ac:dyDescent="0.2">
      <c r="A45" s="2">
        <v>43830</v>
      </c>
      <c r="B45" s="3" t="s">
        <v>1</v>
      </c>
      <c r="C45" s="13"/>
    </row>
    <row r="46" spans="1:11" ht="17" x14ac:dyDescent="0.2">
      <c r="A46" s="2">
        <v>43831</v>
      </c>
      <c r="B46" s="3" t="s">
        <v>2</v>
      </c>
      <c r="C46" s="13"/>
    </row>
    <row r="47" spans="1:11" ht="17" x14ac:dyDescent="0.2">
      <c r="A47" s="2">
        <v>43832</v>
      </c>
      <c r="B47" s="3" t="s">
        <v>3</v>
      </c>
      <c r="C47" s="13"/>
    </row>
    <row r="48" spans="1:11" ht="17" x14ac:dyDescent="0.2">
      <c r="A48" s="2">
        <v>43833</v>
      </c>
      <c r="B48" s="3" t="s">
        <v>4</v>
      </c>
      <c r="C48" s="13"/>
    </row>
    <row r="49" spans="1:11" ht="17" x14ac:dyDescent="0.2">
      <c r="A49" s="2">
        <v>43834</v>
      </c>
      <c r="B49" s="3" t="s">
        <v>5</v>
      </c>
      <c r="C49" s="13"/>
    </row>
    <row r="50" spans="1:11" ht="17" x14ac:dyDescent="0.2">
      <c r="A50" s="2">
        <v>43835</v>
      </c>
      <c r="B50" s="3" t="s">
        <v>6</v>
      </c>
      <c r="C50" s="13"/>
    </row>
    <row r="51" spans="1:11" ht="17" x14ac:dyDescent="0.2">
      <c r="A51" s="2">
        <v>43836</v>
      </c>
      <c r="B51" s="3" t="s">
        <v>0</v>
      </c>
      <c r="C51" s="13"/>
    </row>
    <row r="52" spans="1:11" ht="17" x14ac:dyDescent="0.2">
      <c r="A52" s="2">
        <v>43837</v>
      </c>
      <c r="B52" s="3" t="s">
        <v>1</v>
      </c>
      <c r="C52" s="13"/>
    </row>
    <row r="53" spans="1:11" ht="17" x14ac:dyDescent="0.2">
      <c r="A53" s="2">
        <v>43838</v>
      </c>
      <c r="B53" s="3" t="s">
        <v>2</v>
      </c>
      <c r="C53" s="4"/>
    </row>
    <row r="54" spans="1:11" ht="17" x14ac:dyDescent="0.2">
      <c r="A54" s="2">
        <v>43839</v>
      </c>
      <c r="B54" s="3" t="s">
        <v>3</v>
      </c>
    </row>
    <row r="55" spans="1:11" ht="34" x14ac:dyDescent="0.2">
      <c r="A55" s="2">
        <v>43840</v>
      </c>
      <c r="B55" s="3" t="s">
        <v>4</v>
      </c>
      <c r="C55" s="4" t="s">
        <v>24</v>
      </c>
      <c r="E55" s="1">
        <v>7</v>
      </c>
    </row>
    <row r="56" spans="1:11" ht="17" x14ac:dyDescent="0.2">
      <c r="A56" s="2">
        <v>43841</v>
      </c>
      <c r="B56" s="3" t="s">
        <v>5</v>
      </c>
    </row>
    <row r="57" spans="1:11" ht="17" x14ac:dyDescent="0.2">
      <c r="A57" s="2">
        <v>43842</v>
      </c>
      <c r="B57" s="3" t="s">
        <v>6</v>
      </c>
      <c r="F57" s="1">
        <v>7</v>
      </c>
      <c r="G57" s="1">
        <f>F57*20</f>
        <v>140</v>
      </c>
      <c r="H57" s="1">
        <v>137.5</v>
      </c>
      <c r="I57" s="12">
        <v>43852</v>
      </c>
      <c r="J57" s="1">
        <f>H57/G57</f>
        <v>0.9821428571428571</v>
      </c>
      <c r="K57" s="1">
        <f>(1-J57)*100</f>
        <v>1.7857142857142905</v>
      </c>
    </row>
    <row r="58" spans="1:11" ht="34" x14ac:dyDescent="0.2">
      <c r="A58" s="2">
        <v>43843</v>
      </c>
      <c r="B58" s="3" t="s">
        <v>0</v>
      </c>
      <c r="C58" s="4" t="s">
        <v>25</v>
      </c>
      <c r="E58" s="1">
        <v>7</v>
      </c>
    </row>
    <row r="59" spans="1:11" ht="17" x14ac:dyDescent="0.2">
      <c r="A59" s="2">
        <v>43844</v>
      </c>
      <c r="B59" s="3" t="s">
        <v>1</v>
      </c>
      <c r="C59" s="5" t="s">
        <v>29</v>
      </c>
      <c r="E59" s="1">
        <v>7</v>
      </c>
    </row>
    <row r="60" spans="1:11" ht="17" x14ac:dyDescent="0.2">
      <c r="A60" s="2">
        <v>43845</v>
      </c>
      <c r="B60" s="3" t="s">
        <v>2</v>
      </c>
      <c r="C60" s="5" t="s">
        <v>30</v>
      </c>
      <c r="E60" s="1">
        <v>6</v>
      </c>
    </row>
    <row r="61" spans="1:11" ht="17" x14ac:dyDescent="0.2">
      <c r="A61" s="2">
        <v>43846</v>
      </c>
      <c r="B61" s="3" t="s">
        <v>3</v>
      </c>
    </row>
    <row r="62" spans="1:11" ht="17" x14ac:dyDescent="0.2">
      <c r="A62" s="2">
        <v>43847</v>
      </c>
      <c r="B62" s="3" t="s">
        <v>4</v>
      </c>
    </row>
    <row r="63" spans="1:11" ht="17" x14ac:dyDescent="0.2">
      <c r="A63" s="2">
        <v>43848</v>
      </c>
      <c r="B63" s="3" t="s">
        <v>5</v>
      </c>
    </row>
    <row r="64" spans="1:11" ht="17" x14ac:dyDescent="0.2">
      <c r="A64" s="2">
        <v>43849</v>
      </c>
      <c r="B64" s="3" t="s">
        <v>6</v>
      </c>
    </row>
    <row r="65" spans="1:9" ht="17" x14ac:dyDescent="0.2">
      <c r="A65" s="2">
        <v>43850</v>
      </c>
      <c r="B65" s="3" t="s">
        <v>0</v>
      </c>
    </row>
    <row r="66" spans="1:9" ht="34" x14ac:dyDescent="0.2">
      <c r="A66" s="2">
        <v>43851</v>
      </c>
      <c r="B66" s="3" t="s">
        <v>1</v>
      </c>
      <c r="C66" s="4" t="s">
        <v>26</v>
      </c>
      <c r="E66" s="1">
        <v>8</v>
      </c>
    </row>
    <row r="67" spans="1:9" ht="17" x14ac:dyDescent="0.2">
      <c r="A67" s="2">
        <v>43852</v>
      </c>
      <c r="B67" s="3" t="s">
        <v>2</v>
      </c>
      <c r="C67" s="5" t="s">
        <v>27</v>
      </c>
      <c r="E67" s="1">
        <v>4</v>
      </c>
    </row>
    <row r="68" spans="1:9" ht="17" x14ac:dyDescent="0.2">
      <c r="A68" s="2">
        <v>43853</v>
      </c>
      <c r="B68" s="3" t="s">
        <v>3</v>
      </c>
    </row>
    <row r="69" spans="1:9" ht="17" x14ac:dyDescent="0.2">
      <c r="A69" s="2">
        <v>43854</v>
      </c>
      <c r="B69" s="3" t="s">
        <v>4</v>
      </c>
    </row>
    <row r="70" spans="1:9" ht="17" x14ac:dyDescent="0.2">
      <c r="A70" s="2">
        <v>43855</v>
      </c>
      <c r="B70" s="3" t="s">
        <v>5</v>
      </c>
      <c r="C70" s="5" t="s">
        <v>28</v>
      </c>
      <c r="E70" s="1">
        <v>4</v>
      </c>
    </row>
    <row r="71" spans="1:9" ht="17" x14ac:dyDescent="0.2">
      <c r="A71" s="2">
        <v>43856</v>
      </c>
      <c r="B71" s="3" t="s">
        <v>6</v>
      </c>
      <c r="F71" s="1">
        <f>SUM(E58:E71)</f>
        <v>36</v>
      </c>
      <c r="G71" s="1">
        <f>F71*20</f>
        <v>720</v>
      </c>
      <c r="I71" s="7"/>
    </row>
    <row r="72" spans="1:9" ht="51" x14ac:dyDescent="0.2">
      <c r="A72" s="2">
        <v>43857</v>
      </c>
      <c r="B72" s="3" t="s">
        <v>0</v>
      </c>
      <c r="C72" s="4" t="s">
        <v>31</v>
      </c>
      <c r="E72" s="1">
        <v>7</v>
      </c>
    </row>
    <row r="73" spans="1:9" ht="17" x14ac:dyDescent="0.2">
      <c r="A73" s="2">
        <v>43858</v>
      </c>
      <c r="B73" s="3" t="s">
        <v>1</v>
      </c>
    </row>
    <row r="74" spans="1:9" ht="17" x14ac:dyDescent="0.2">
      <c r="A74" s="2">
        <v>43859</v>
      </c>
      <c r="B74" s="3" t="s">
        <v>2</v>
      </c>
    </row>
    <row r="75" spans="1:9" ht="17" x14ac:dyDescent="0.2">
      <c r="A75" s="2">
        <v>43860</v>
      </c>
      <c r="B75" s="3" t="s">
        <v>3</v>
      </c>
    </row>
    <row r="76" spans="1:9" ht="17" x14ac:dyDescent="0.2">
      <c r="A76" s="2">
        <v>43861</v>
      </c>
      <c r="B76" s="3" t="s">
        <v>4</v>
      </c>
    </row>
    <row r="77" spans="1:9" ht="17" x14ac:dyDescent="0.2">
      <c r="A77" s="2">
        <v>43862</v>
      </c>
      <c r="B77" s="3" t="s">
        <v>5</v>
      </c>
      <c r="C77" s="5" t="s">
        <v>32</v>
      </c>
      <c r="E77" s="1">
        <v>8</v>
      </c>
    </row>
    <row r="78" spans="1:9" ht="17" x14ac:dyDescent="0.2">
      <c r="A78" s="2">
        <v>43863</v>
      </c>
      <c r="B78" s="3" t="s">
        <v>6</v>
      </c>
    </row>
    <row r="79" spans="1:9" ht="17" x14ac:dyDescent="0.2">
      <c r="A79" s="2">
        <v>43864</v>
      </c>
      <c r="B79" s="3" t="s">
        <v>0</v>
      </c>
      <c r="E79" s="1">
        <v>7</v>
      </c>
    </row>
    <row r="80" spans="1:9" ht="17" x14ac:dyDescent="0.2">
      <c r="A80" s="2">
        <v>43865</v>
      </c>
      <c r="B80" s="3" t="s">
        <v>1</v>
      </c>
      <c r="E80" s="1">
        <v>7</v>
      </c>
    </row>
    <row r="81" spans="1:7" ht="17" x14ac:dyDescent="0.2">
      <c r="A81" s="2">
        <v>43866</v>
      </c>
      <c r="B81" s="3" t="s">
        <v>2</v>
      </c>
      <c r="E81" s="1">
        <v>6</v>
      </c>
    </row>
    <row r="82" spans="1:7" ht="17" x14ac:dyDescent="0.2">
      <c r="A82" s="2">
        <v>43867</v>
      </c>
      <c r="B82" s="3" t="s">
        <v>3</v>
      </c>
    </row>
    <row r="83" spans="1:7" ht="17" x14ac:dyDescent="0.2">
      <c r="A83" s="2">
        <v>43868</v>
      </c>
      <c r="B83" s="3" t="s">
        <v>4</v>
      </c>
    </row>
    <row r="84" spans="1:7" ht="17" x14ac:dyDescent="0.2">
      <c r="A84" s="2">
        <v>43869</v>
      </c>
      <c r="B84" s="3" t="s">
        <v>5</v>
      </c>
    </row>
    <row r="85" spans="1:7" ht="17" x14ac:dyDescent="0.2">
      <c r="A85" s="2">
        <v>43870</v>
      </c>
      <c r="B85" s="3" t="s">
        <v>6</v>
      </c>
      <c r="F85" s="1">
        <f>SUM(E72:E84)</f>
        <v>35</v>
      </c>
      <c r="G85" s="1">
        <f>F85*20</f>
        <v>700</v>
      </c>
    </row>
    <row r="86" spans="1:7" ht="17" x14ac:dyDescent="0.2">
      <c r="A86" s="2">
        <v>43871</v>
      </c>
      <c r="B86" s="3" t="s">
        <v>0</v>
      </c>
    </row>
    <row r="87" spans="1:7" ht="17" x14ac:dyDescent="0.2">
      <c r="A87" s="2">
        <v>43872</v>
      </c>
      <c r="B87" s="3" t="s">
        <v>1</v>
      </c>
    </row>
  </sheetData>
  <mergeCells count="1">
    <mergeCell ref="C32:C52"/>
  </mergeCells>
  <phoneticPr fontId="1" type="noConversion"/>
  <hyperlinks>
    <hyperlink ref="D30" r:id="rId1" tooltip="https://journals.sagepub.com/doi/full/10.1177/1932296817710478" xr:uid="{49077FD3-335B-8B4A-8785-AA339F8F1A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2019-11-20T18:00:03Z</dcterms:created>
  <dcterms:modified xsi:type="dcterms:W3CDTF">2020-01-30T19:30:39Z</dcterms:modified>
</cp:coreProperties>
</file>