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<sst xmlns="http://schemas.openxmlformats.org/spreadsheetml/2006/main" count="13872" uniqueCount="6584">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</sst>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614" zoomScale="85" zoomScaleNormal="85" workbookViewId="0">
      <selection activeCell="I624" sqref="I624"/>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18"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05"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7"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18" t="s">
        <v>640</v>
      </c>
      <c r="C362" s="19" t="s">
        <v>641</v>
      </c>
      <c r="D362" s="20" t="str">
        <f>VLOOKUP(Table1[[#This Row],[key]],B2C[],3,FALSE)</f>
        <v>Neues Passwort bestätigen</v>
      </c>
      <c r="E362" s="20" t="b">
        <f>IFERROR(IF(LEN(Table1[[#This Row],[b2c_de]])&gt;0,TRUE,FALSE),FALSE)</f>
        <v>1</v>
      </c>
      <c r="F362" s="20" t="str">
        <f>VLOOKUP(Table1[[#This Row],[key]],ACC[],2,FALSE)</f>
        <v>Neues Kennwort bestätigen</v>
      </c>
      <c r="G362" s="21" t="b">
        <f>IFERROR(IF(LEN(Table1[[#This Row],[ACC_DE]])&gt;0,TRUE,FALSE),FALSE)</f>
        <v>1</v>
      </c>
      <c r="H362" s="21" t="str">
        <f>CONCATENATE("DE_",Table1[[#This Row],[value]])</f>
        <v>DE_Confirm New Password</v>
      </c>
      <c r="I362" s="21"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18" t="s">
        <v>648</v>
      </c>
      <c r="C366" s="19" t="s">
        <v>649</v>
      </c>
      <c r="D366" s="20" t="str">
        <f>VLOOKUP(Table1[[#This Row],[key]],B2C[],3,FALSE)</f>
        <v>Aktuelles Passwort</v>
      </c>
      <c r="E366" s="20" t="b">
        <f>IFERROR(IF(LEN(Table1[[#This Row],[b2c_de]])&gt;0,TRUE,FALSE),FALSE)</f>
        <v>1</v>
      </c>
      <c r="F366" s="20" t="str">
        <f>VLOOKUP(Table1[[#This Row],[key]],ACC[],2,FALSE)</f>
        <v>Aktuelles Kennwort</v>
      </c>
      <c r="G366" s="21" t="b">
        <f>IFERROR(IF(LEN(Table1[[#This Row],[ACC_DE]])&gt;0,TRUE,FALSE),FALSE)</f>
        <v>1</v>
      </c>
      <c r="H366" s="21" t="str">
        <f>CONCATENATE("DE_",Table1[[#This Row],[value]])</f>
        <v>DE_Current Password</v>
      </c>
      <c r="I366" s="21"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28" t="s">
        <v>652</v>
      </c>
      <c r="C368" s="23" t="s">
        <v>403</v>
      </c>
      <c r="D368" s="27" t="str">
        <f>VLOOKUP(Table1[[#This Row],[key]],B2C[],3,FALSE)</f>
        <v>E-Mail-Adresse</v>
      </c>
      <c r="E368" s="27" t="b">
        <f>IFERROR(IF(LEN(Table1[[#This Row],[b2c_de]])&gt;0,TRUE,FALSE),FALSE)</f>
        <v>1</v>
      </c>
      <c r="F368" s="27" t="str">
        <f>VLOOKUP(Table1[[#This Row],[key]],ACC[],2,FALSE)</f>
        <v>E-Mail</v>
      </c>
      <c r="G368" s="26" t="b">
        <f>IFERROR(IF(LEN(Table1[[#This Row],[ACC_DE]])&gt;0,TRUE,FALSE),FALSE)</f>
        <v>1</v>
      </c>
      <c r="H368" s="26" t="str">
        <f>CONCATENATE("DE_",Table1[[#This Row],[value]])</f>
        <v>DE_Email Address</v>
      </c>
      <c r="I368" s="26"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22" t="s">
        <v>656</v>
      </c>
      <c r="C371" s="23" t="s">
        <v>39</v>
      </c>
      <c r="D371" s="27" t="str">
        <f>VLOOKUP(Table1[[#This Row],[key]],B2C[],3,FALSE)</f>
        <v>Vorname</v>
      </c>
      <c r="E371" s="27" t="b">
        <f>IFERROR(IF(LEN(Table1[[#This Row],[b2c_de]])&gt;0,TRUE,FALSE),FALSE)</f>
        <v>1</v>
      </c>
      <c r="F371" s="27" t="str">
        <f>VLOOKUP(Table1[[#This Row],[key]],ACC[],2,FALSE)</f>
        <v>Vorname</v>
      </c>
      <c r="G371" s="26" t="b">
        <f>IFERROR(IF(LEN(Table1[[#This Row],[ACC_DE]])&gt;0,TRUE,FALSE),FALSE)</f>
        <v>1</v>
      </c>
      <c r="H371" s="26" t="str">
        <f>CONCATENATE("DE_",Table1[[#This Row],[value]])</f>
        <v>DE_First Name</v>
      </c>
      <c r="I371" s="26"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22" t="s">
        <v>658</v>
      </c>
      <c r="C373" s="23" t="s">
        <v>58</v>
      </c>
      <c r="D373" s="27" t="str">
        <f>VLOOKUP(Table1[[#This Row],[key]],B2C[],3,FALSE)</f>
        <v>Nachname</v>
      </c>
      <c r="E373" s="27" t="b">
        <f>IFERROR(IF(LEN(Table1[[#This Row],[b2c_de]])&gt;0,TRUE,FALSE),FALSE)</f>
        <v>1</v>
      </c>
      <c r="F373" s="27" t="str">
        <f>VLOOKUP(Table1[[#This Row],[key]],ACC[],2,FALSE)</f>
        <v>Nachname</v>
      </c>
      <c r="G373" s="26" t="b">
        <f>IFERROR(IF(LEN(Table1[[#This Row],[ACC_DE]])&gt;0,TRUE,FALSE),FALSE)</f>
        <v>1</v>
      </c>
      <c r="H373" s="26" t="str">
        <f>CONCATENATE("DE_",Table1[[#This Row],[value]])</f>
        <v>DE_Surname</v>
      </c>
      <c r="I373" s="26"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18" t="s">
        <v>660</v>
      </c>
      <c r="C375" s="19" t="s">
        <v>661</v>
      </c>
      <c r="D375" s="20" t="str">
        <f>VLOOKUP(Table1[[#This Row],[key]],B2C[],3,FALSE)</f>
        <v>Neues Passwort</v>
      </c>
      <c r="E375" s="20" t="b">
        <f>IFERROR(IF(LEN(Table1[[#This Row],[b2c_de]])&gt;0,TRUE,FALSE),FALSE)</f>
        <v>1</v>
      </c>
      <c r="F375" s="20" t="str">
        <f>VLOOKUP(Table1[[#This Row],[key]],ACC[],2,FALSE)</f>
        <v>Neues Kennwort</v>
      </c>
      <c r="G375" s="21" t="b">
        <f>IFERROR(IF(LEN(Table1[[#This Row],[ACC_DE]])&gt;0,TRUE,FALSE),FALSE)</f>
        <v>1</v>
      </c>
      <c r="H375" s="21" t="str">
        <f>CONCATENATE("DE_",Table1[[#This Row],[value]])</f>
        <v>DE_New Password</v>
      </c>
      <c r="I375" s="21"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28" t="s">
        <v>668</v>
      </c>
      <c r="C380" s="23" t="s">
        <v>60</v>
      </c>
      <c r="D380" s="27" t="str">
        <f>VLOOKUP(Table1[[#This Row],[key]],B2C[],3,FALSE)</f>
        <v>Anrede</v>
      </c>
      <c r="E380" s="27" t="b">
        <f>IFERROR(IF(LEN(Table1[[#This Row],[b2c_de]])&gt;0,TRUE,FALSE),FALSE)</f>
        <v>1</v>
      </c>
      <c r="F380" s="27" t="str">
        <f>VLOOKUP(Table1[[#This Row],[key]],ACC[],2,FALSE)</f>
        <v>Anrede</v>
      </c>
      <c r="G380" s="26" t="b">
        <f>IFERROR(IF(LEN(Table1[[#This Row],[ACC_DE]])&gt;0,TRUE,FALSE),FALSE)</f>
        <v>1</v>
      </c>
      <c r="H380" s="26" t="str">
        <f>CONCATENATE("DE_",Table1[[#This Row],[value]])</f>
        <v>DE_Title</v>
      </c>
      <c r="I380" s="26"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28" t="s">
        <v>886</v>
      </c>
      <c r="C502" s="23" t="s">
        <v>481</v>
      </c>
      <c r="D502" s="27" t="str">
        <f>VLOOKUP(Table1[[#This Row],[key]],B2C[],3,FALSE)</f>
        <v>E-Mail</v>
      </c>
      <c r="E502" s="27" t="b">
        <f>IFERROR(IF(LEN(Table1[[#This Row],[b2c_de]])&gt;0,TRUE,FALSE),FALSE)</f>
        <v>1</v>
      </c>
      <c r="F502" s="27" t="str">
        <f>VLOOKUP(Table1[[#This Row],[key]],ACC[],2,FALSE)</f>
        <v>E-Mail</v>
      </c>
      <c r="G502" s="26" t="b">
        <f>IFERROR(IF(LEN(Table1[[#This Row],[ACC_DE]])&gt;0,TRUE,FALSE),FALSE)</f>
        <v>1</v>
      </c>
      <c r="H502" s="26" t="str">
        <f>CONCATENATE("DE_",Table1[[#This Row],[value]])</f>
        <v>DE_Email</v>
      </c>
      <c r="I502" s="26"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22" t="s">
        <v>1088</v>
      </c>
      <c r="C624" s="23" t="s">
        <v>1089</v>
      </c>
      <c r="D624" s="27" t="e">
        <f>VLOOKUP(Table1[[#This Row],[key]],B2C[],3,FALSE)</f>
        <v>#N/A</v>
      </c>
      <c r="E624" s="27" t="b">
        <f>IFERROR(IF(LEN(Table1[[#This Row],[b2c_de]])&gt;0,TRUE,FALSE),FALSE)</f>
        <v>0</v>
      </c>
      <c r="F624" s="27" t="e">
        <f>VLOOKUP(Table1[[#This Row],[key]],ACC[],2,FALSE)</f>
        <v>#N/A</v>
      </c>
      <c r="G624" s="26" t="b">
        <f>IFERROR(IF(LEN(Table1[[#This Row],[ACC_DE]])&gt;0,TRUE,FALSE),FALSE)</f>
        <v>0</v>
      </c>
      <c r="H624" s="26" t="str">
        <f>CONCATENATE("DE_",Table1[[#This Row],[value]])</f>
        <v>DE_My Account Balance</v>
      </c>
      <c r="I624" s="26"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22" t="s">
        <v>1172</v>
      </c>
      <c r="C676" s="27" t="s">
        <v>1173</v>
      </c>
      <c r="D676" s="27" t="e">
        <f>VLOOKUP(Table1[[#This Row],[key]],B2C[],3,FALSE)</f>
        <v>#N/A</v>
      </c>
      <c r="E676" s="27" t="b">
        <f>IFERROR(IF(LEN(Table1[[#This Row],[b2c_de]])&gt;0,TRUE,FALSE),FALSE)</f>
        <v>0</v>
      </c>
      <c r="F676" s="27" t="e">
        <f>VLOOKUP(Table1[[#This Row],[key]],ACC[],2,FALSE)</f>
        <v>#N/A</v>
      </c>
      <c r="G676" s="26" t="b">
        <f>IFERROR(IF(LEN(Table1[[#This Row],[ACC_DE]])&gt;0,TRUE,FALSE),FALSE)</f>
        <v>0</v>
      </c>
      <c r="H676" s="26" t="str">
        <f>CONCATENATE("DE_",Table1[[#This Row],[value]])</f>
        <v>DE_Please see the profile details on this page. There are options to edit the profile details and change password.</v>
      </c>
      <c r="I676" s="26"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18" t="s">
        <v>1174</v>
      </c>
      <c r="C677" s="19" t="s">
        <v>1175</v>
      </c>
      <c r="D677" s="20" t="str">
        <f>VLOOKUP(Table1[[#This Row],[key]],B2C[],3,FALSE)</f>
        <v>Speichern</v>
      </c>
      <c r="E677" s="20" t="b">
        <f>IFERROR(IF(LEN(Table1[[#This Row],[b2c_de]])&gt;0,TRUE,FALSE),FALSE)</f>
        <v>1</v>
      </c>
      <c r="F677" s="20" t="str">
        <f>VLOOKUP(Table1[[#This Row],[key]],ACC[],2,FALSE)</f>
        <v>Kennwort aktualisieren</v>
      </c>
      <c r="G677" s="21" t="b">
        <f>IFERROR(IF(LEN(Table1[[#This Row],[ACC_DE]])&gt;0,TRUE,FALSE),FALSE)</f>
        <v>1</v>
      </c>
      <c r="H677" s="21" t="str">
        <f>CONCATENATE("DE_",Table1[[#This Row],[value]])</f>
        <v>DE_Update Password</v>
      </c>
      <c r="I677" s="21"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28" t="s">
        <v>1341</v>
      </c>
      <c r="C728" s="23" t="s">
        <v>1342</v>
      </c>
      <c r="D728" s="27" t="str">
        <f>VLOOKUP(Table1[[#This Row],[key]],B2C[],3,FALSE)</f>
        <v>Bestellverlauf anzeigen</v>
      </c>
      <c r="E728" s="27" t="b">
        <f>IFERROR(IF(LEN(Table1[[#This Row],[b2c_de]])&gt;0,TRUE,FALSE),FALSE)</f>
        <v>1</v>
      </c>
      <c r="F728" s="27" t="str">
        <f>VLOOKUP(Table1[[#This Row],[key]],ACC[],2,FALSE)</f>
        <v>Bestellverlauf anzeigen</v>
      </c>
      <c r="G728" s="26" t="b">
        <f>IFERROR(IF(LEN(Table1[[#This Row],[ACC_DE]])&gt;0,TRUE,FALSE),FALSE)</f>
        <v>1</v>
      </c>
      <c r="H728" s="26" t="str">
        <f>CONCATENATE("DE_",Table1[[#This Row],[value]])</f>
        <v>DE_View order history</v>
      </c>
      <c r="I728" s="26"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1406</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1501</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1597</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1622</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ht="30"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1842</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18" t="s">
        <v>2253</v>
      </c>
      <c r="C1381" s="19" t="s">
        <v>1175</v>
      </c>
      <c r="D1381" s="20" t="str">
        <f>VLOOKUP(Table1[[#This Row],[key]],B2C[],3,FALSE)</f>
        <v>Speichern</v>
      </c>
      <c r="E1381" s="20" t="b">
        <f>IFERROR(IF(LEN(Table1[[#This Row],[b2c_de]])&gt;0,TRUE,FALSE),FALSE)</f>
        <v>1</v>
      </c>
      <c r="F1381" s="20" t="str">
        <f>VLOOKUP(Table1[[#This Row],[key]],ACC[],2,FALSE)</f>
        <v>Kennwort aktualisieren</v>
      </c>
      <c r="G1381" s="21" t="b">
        <f>IFERROR(IF(LEN(Table1[[#This Row],[ACC_DE]])&gt;0,TRUE,FALSE),FALSE)</f>
        <v>1</v>
      </c>
      <c r="H1381" s="21" t="str">
        <f>CONCATENATE("DE_",Table1[[#This Row],[value]])</f>
        <v>DE_Update Password</v>
      </c>
      <c r="I1381" s="21"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18" t="s">
        <v>2401</v>
      </c>
      <c r="C1484" s="19" t="s">
        <v>4578</v>
      </c>
      <c r="D1484" s="20" t="e">
        <f>VLOOKUP(Table1[[#This Row],[key]],B2C[],3,FALSE)</f>
        <v>#N/A</v>
      </c>
      <c r="E1484" s="20" t="b">
        <f>IFERROR(IF(LEN(Table1[[#This Row],[b2c_de]])&gt;0,TRUE,FALSE),FALSE)</f>
        <v>0</v>
      </c>
      <c r="F1484" s="20" t="e">
        <f>VLOOKUP(Table1[[#This Row],[key]],ACC[],2,FALSE)</f>
        <v>#N/A</v>
      </c>
      <c r="G1484" s="21" t="b">
        <f>IFERROR(IF(LEN(Table1[[#This Row],[ACC_DE]])&gt;0,TRUE,FALSE),FALSE)</f>
        <v>0</v>
      </c>
      <c r="H1484" s="21" t="str">
        <f>CONCATENATE("DE_",Table1[[#This Row],[value]])</f>
        <v>DE_ This page enables the customers to change their passwords. Please provide new &amp; confirmed password.</v>
      </c>
      <c r="I1484" s="21"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18" t="s">
        <v>2402</v>
      </c>
      <c r="C1485" s="19" t="s">
        <v>2403</v>
      </c>
      <c r="D1485" s="20" t="e">
        <f>VLOOKUP(Table1[[#This Row],[key]],B2C[],3,FALSE)</f>
        <v>#N/A</v>
      </c>
      <c r="E1485" s="20" t="b">
        <f>IFERROR(IF(LEN(Table1[[#This Row],[b2c_de]])&gt;0,TRUE,FALSE),FALSE)</f>
        <v>0</v>
      </c>
      <c r="F1485" s="20" t="e">
        <f>VLOOKUP(Table1[[#This Row],[key]],ACC[],2,FALSE)</f>
        <v>#N/A</v>
      </c>
      <c r="G1485" s="21" t="b">
        <f>IFERROR(IF(LEN(Table1[[#This Row],[ACC_DE]])&gt;0,TRUE,FALSE),FALSE)</f>
        <v>0</v>
      </c>
      <c r="H1485" s="21" t="str">
        <f>CONCATENATE("DE_",Table1[[#This Row],[value]])</f>
        <v>DE_This page enables the customers to update their profile details.</v>
      </c>
      <c r="I1485" s="21"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ht="30"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0" t="s">
        <v>4607</v>
      </c>
      <c r="C1599" s="20" t="s">
        <v>4608</v>
      </c>
      <c r="D1599" s="35" t="e">
        <f>VLOOKUP(Table1[[#This Row],[key]],B2C[],3,FALSE)</f>
        <v>#N/A</v>
      </c>
      <c r="E1599" s="35" t="b">
        <f>IFERROR(IF(LEN(Table1[[#This Row],[b2c_de]])&gt;0,TRUE,FALSE),FALSE)</f>
        <v>0</v>
      </c>
      <c r="F1599" s="35"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36"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4624</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ht="30"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2015-03-18T08:57:14Z</dcterms:modified>
</cp:coreProperties>
</file>