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ExcelR\Downloads\PPTs\Day 33-Forecasting 1\"/>
    </mc:Choice>
  </mc:AlternateContent>
  <xr:revisionPtr revIDLastSave="0" documentId="13_ncr:1_{8E06BBAE-C65D-4E46-8987-298E9530525F}" xr6:coauthVersionLast="47" xr6:coauthVersionMax="47" xr10:uidLastSave="{00000000-0000-0000-0000-000000000000}"/>
  <bookViews>
    <workbookView xWindow="-108" yWindow="-108" windowWidth="23256" windowHeight="13176" firstSheet="1" activeTab="3" xr2:uid="{D63E3403-FBAE-4972-9FBD-E1F7E14BEFDD}"/>
  </bookViews>
  <sheets>
    <sheet name="Lag Variable" sheetId="1" r:id="rId1"/>
    <sheet name="Mismatch Frequency" sheetId="2" r:id="rId2"/>
    <sheet name="Down Sampling" sheetId="3" r:id="rId3"/>
    <sheet name="Centered Moving Avg" sheetId="4" r:id="rId4"/>
    <sheet name="Trailing Moving Avg" sheetId="5" r:id="rId5"/>
    <sheet name="Weighted Moving Avg" sheetId="7" r:id="rId6"/>
    <sheet name="ARIMA"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8" l="1"/>
  <c r="E7" i="8"/>
  <c r="E8" i="8"/>
  <c r="E9" i="8"/>
  <c r="E10" i="8"/>
  <c r="E11" i="8"/>
  <c r="E12" i="8"/>
  <c r="E13" i="8"/>
  <c r="E14" i="8"/>
  <c r="E15" i="8"/>
  <c r="E16" i="8"/>
  <c r="E17" i="8"/>
  <c r="E18" i="8"/>
  <c r="E19" i="8"/>
  <c r="E5" i="8"/>
  <c r="E9" i="7"/>
  <c r="E6" i="7"/>
  <c r="E7" i="7"/>
  <c r="E8" i="7"/>
  <c r="E5" i="7"/>
  <c r="C18" i="5"/>
  <c r="C17" i="5"/>
  <c r="C16" i="5"/>
  <c r="D11" i="4"/>
  <c r="D12" i="4"/>
  <c r="D13" i="4"/>
  <c r="D14" i="4"/>
  <c r="D15" i="4"/>
  <c r="D10" i="4"/>
  <c r="D9" i="4"/>
  <c r="D8" i="4"/>
  <c r="D7" i="4"/>
  <c r="E7" i="3"/>
  <c r="E10" i="3"/>
  <c r="E13" i="3"/>
  <c r="E4" i="3"/>
</calcChain>
</file>

<file path=xl/sharedStrings.xml><?xml version="1.0" encoding="utf-8"?>
<sst xmlns="http://schemas.openxmlformats.org/spreadsheetml/2006/main" count="108" uniqueCount="68">
  <si>
    <t>Time</t>
  </si>
  <si>
    <t>January</t>
  </si>
  <si>
    <t>February</t>
  </si>
  <si>
    <t>March</t>
  </si>
  <si>
    <t>April</t>
  </si>
  <si>
    <t>May</t>
  </si>
  <si>
    <t>June</t>
  </si>
  <si>
    <t>July</t>
  </si>
  <si>
    <t>August</t>
  </si>
  <si>
    <t>September</t>
  </si>
  <si>
    <t>October</t>
  </si>
  <si>
    <t>November</t>
  </si>
  <si>
    <t>December</t>
  </si>
  <si>
    <t>Yt = Current time</t>
  </si>
  <si>
    <t>Yt+1 = Next time</t>
  </si>
  <si>
    <t>Yt-2 = 2 interval back</t>
  </si>
  <si>
    <t>Yt-1 = Previous time = Lagged Variable</t>
  </si>
  <si>
    <t>Similarly Yt-2 i.e. 1 pm is called 2 step Lagged time</t>
  </si>
  <si>
    <t>Sales- Current data
(Yt)</t>
  </si>
  <si>
    <t>Yt-1</t>
  </si>
  <si>
    <t>Yt-2</t>
  </si>
  <si>
    <t>Yt-3</t>
  </si>
  <si>
    <t>To compute Yt-1, leave last record of Yt, copy rest of the cells. While pasting leave 1st record space and paste copied cells. Repeat by increasing 1 value each time.</t>
  </si>
  <si>
    <t>Value</t>
  </si>
  <si>
    <t xml:space="preserve"> </t>
  </si>
  <si>
    <t>Minute</t>
  </si>
  <si>
    <t>.</t>
  </si>
  <si>
    <t>Low Frequency Data</t>
  </si>
  <si>
    <t>High Frequency Data</t>
  </si>
  <si>
    <r>
      <rPr>
        <b/>
        <sz val="11"/>
        <color theme="1"/>
        <rFont val="Calibri"/>
        <family val="2"/>
        <scheme val="minor"/>
      </rPr>
      <t>Frequency:</t>
    </r>
    <r>
      <rPr>
        <sz val="11"/>
        <color theme="1"/>
        <rFont val="Calibri"/>
        <family val="2"/>
        <scheme val="minor"/>
      </rPr>
      <t xml:space="preserve"> No. of times it is occuring.
In low frequency for 1 hr we have only 1 data point. 
In high frequency for the same time period i.e. 1 hr we have 60 data points.
</t>
    </r>
    <r>
      <rPr>
        <b/>
        <sz val="11"/>
        <color theme="1"/>
        <rFont val="Calibri"/>
        <family val="2"/>
        <scheme val="minor"/>
      </rPr>
      <t>Interpolation:</t>
    </r>
    <r>
      <rPr>
        <sz val="11"/>
        <color theme="1"/>
        <rFont val="Calibri"/>
        <family val="2"/>
        <scheme val="minor"/>
      </rPr>
      <t xml:space="preserve"> Go from Low to High frequency
</t>
    </r>
    <r>
      <rPr>
        <b/>
        <sz val="11"/>
        <color theme="1"/>
        <rFont val="Calibri"/>
        <family val="2"/>
        <scheme val="minor"/>
      </rPr>
      <t>Resampling:</t>
    </r>
    <r>
      <rPr>
        <sz val="11"/>
        <color theme="1"/>
        <rFont val="Calibri"/>
        <family val="2"/>
        <scheme val="minor"/>
      </rPr>
      <t xml:space="preserve"> Go from High to Low frequency</t>
    </r>
  </si>
  <si>
    <t>Time (Monthly)</t>
  </si>
  <si>
    <t>Avg of 3 Months</t>
  </si>
  <si>
    <t>Quarter 1</t>
  </si>
  <si>
    <t>Quarter 2</t>
  </si>
  <si>
    <t>Quarter 3</t>
  </si>
  <si>
    <t>Quarter 4</t>
  </si>
  <si>
    <t>Quarter</t>
  </si>
  <si>
    <t>Down Sampling from Month to Quarter - High to Low Freq.</t>
  </si>
  <si>
    <t>Sales</t>
  </si>
  <si>
    <t>Avg of jan feb mar</t>
  </si>
  <si>
    <t>avg of feb mar apr</t>
  </si>
  <si>
    <t>Avg of Oct Nov Dec</t>
  </si>
  <si>
    <t>Avg of Nov Dec 13th month</t>
  </si>
  <si>
    <t>Avg of Dec 13th 14th month</t>
  </si>
  <si>
    <r>
      <rPr>
        <b/>
        <sz val="11"/>
        <color theme="1"/>
        <rFont val="Calibri"/>
        <family val="2"/>
        <scheme val="minor"/>
      </rPr>
      <t>Centered Moving Average:</t>
    </r>
    <r>
      <rPr>
        <sz val="11"/>
        <color theme="1"/>
        <rFont val="Calibri"/>
        <family val="2"/>
        <scheme val="minor"/>
      </rPr>
      <t xml:space="preserve"> When we want to remove noisy data points from Time Series dataset in Moving Avg Smoothing approach first of all we need to select average window size. Eg. Window = 3. Take avg of first 3 month and put it in 4th month. Similarly for May take avg of Feb to Apr and so on.</t>
    </r>
  </si>
  <si>
    <r>
      <t xml:space="preserve">Using this dataset if we build model it will give us forecasting values at next hour i.e. 8th hour.
But I want to forecast values minute wise. With this type of data it is not possible.
So we will apply some mathematical procedures like </t>
    </r>
    <r>
      <rPr>
        <b/>
        <sz val="11"/>
        <color theme="1"/>
        <rFont val="Calibri"/>
        <family val="2"/>
        <scheme val="minor"/>
      </rPr>
      <t>Interpolation</t>
    </r>
    <r>
      <rPr>
        <sz val="11"/>
        <color theme="1"/>
        <rFont val="Calibri"/>
        <family val="2"/>
        <scheme val="minor"/>
      </rPr>
      <t xml:space="preserve"> and </t>
    </r>
    <r>
      <rPr>
        <b/>
        <sz val="11"/>
        <color theme="1"/>
        <rFont val="Calibri"/>
        <family val="2"/>
        <scheme val="minor"/>
      </rPr>
      <t>Resampling</t>
    </r>
    <r>
      <rPr>
        <sz val="11"/>
        <color theme="1"/>
        <rFont val="Calibri"/>
        <family val="2"/>
        <scheme val="minor"/>
      </rPr>
      <t xml:space="preserve"> techniques.
To collect data minute wise in one hour, 60 data points will be there.</t>
    </r>
  </si>
  <si>
    <t>Jan</t>
  </si>
  <si>
    <t>Feb</t>
  </si>
  <si>
    <t>Mar</t>
  </si>
  <si>
    <t>Apr</t>
  </si>
  <si>
    <t>Jun</t>
  </si>
  <si>
    <t>Recent 1</t>
  </si>
  <si>
    <t>Recent 2</t>
  </si>
  <si>
    <t>Recent 3</t>
  </si>
  <si>
    <t>Recent 4</t>
  </si>
  <si>
    <t>Recent 5</t>
  </si>
  <si>
    <t>Weights</t>
  </si>
  <si>
    <t>C*D</t>
  </si>
  <si>
    <t xml:space="preserve">Sum = </t>
  </si>
  <si>
    <r>
      <rPr>
        <b/>
        <sz val="11"/>
        <color theme="1"/>
        <rFont val="Calibri"/>
        <family val="2"/>
        <scheme val="minor"/>
      </rPr>
      <t xml:space="preserve">Weighted Moving Average: </t>
    </r>
    <r>
      <rPr>
        <sz val="11"/>
        <color theme="1"/>
        <rFont val="Calibri"/>
        <family val="2"/>
        <scheme val="minor"/>
      </rPr>
      <t>Consider we are in the month of May and I want to predict sales of June. 
Decide how many recent records you want to select. If 4 recent records selected, assign higher weight (0.4) to most recent price. Thus importance of recent record will be increased.
IF 5 recent records selected then assign wt as 0.5 and so on</t>
    </r>
  </si>
  <si>
    <t>Yt</t>
  </si>
  <si>
    <t>D=Yt-Yt-1</t>
  </si>
  <si>
    <t>If current time is 3 pm, Yt-1 i.e. 2 pm is called 1 step Lagged time</t>
  </si>
  <si>
    <t>Time (hr)</t>
  </si>
  <si>
    <t>Mean value of observations of selected window</t>
  </si>
  <si>
    <r>
      <rPr>
        <b/>
        <sz val="11"/>
        <color theme="1"/>
        <rFont val="Calibri"/>
        <family val="2"/>
        <scheme val="minor"/>
      </rPr>
      <t xml:space="preserve">Trailing Average: </t>
    </r>
    <r>
      <rPr>
        <sz val="11"/>
        <color theme="1"/>
        <rFont val="Calibri"/>
        <family val="2"/>
        <scheme val="minor"/>
      </rPr>
      <t xml:space="preserve">Let window size=3. When we want to predict for 13th month we will consider avg of last 3 data points.
</t>
    </r>
    <r>
      <rPr>
        <b/>
        <sz val="11"/>
        <color theme="1"/>
        <rFont val="Calibri"/>
        <family val="2"/>
        <scheme val="minor"/>
      </rPr>
      <t>Disadvantage:</t>
    </r>
    <r>
      <rPr>
        <sz val="11"/>
        <color theme="1"/>
        <rFont val="Calibri"/>
        <family val="2"/>
        <scheme val="minor"/>
      </rPr>
      <t xml:space="preserve"> When we start prediction with avg value it doesn't give us precise prediction. Because previously predicted values are not original data point they are just avg values.
Replace predicted values in dataset once you get original or actual values</t>
    </r>
  </si>
  <si>
    <t>Differencing</t>
  </si>
  <si>
    <t>Differencing to make non-stationary data to stationary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</si>
</sst>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1" fillId="0" borderId="0" xfId="0" applyFont="1" applyAlignment="1">
      <alignment horizontal="left"/>
    </xf>
    <xf numFmtId="0" fontId="1" fillId="0" borderId="0" xfId="0" applyFont="1"/>
    <xf numFmtId="0" fontId="1" fillId="0" borderId="1" xfId="0" applyFont="1" applyBorder="1" applyAlignment="1">
      <alignment horizontal="center" vertical="center"/>
    </xf>
    <xf numFmtId="1" fontId="0" fillId="0" borderId="0" xfId="0" applyNumberForma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right" vertical="center"/>
    </xf>
    <xf numFmtId="0" fontId="0" fillId="0" borderId="0" xfId="0" applyAlignment="1">
      <alignment horizontal="left"/>
    </xf>
    <xf numFmtId="0" fontId="0" fillId="0" borderId="0" xfId="0" applyAlignment="1">
      <alignment horizontal="left" vertical="top" wrapText="1"/>
    </xf>
    <xf numFmtId="164" fontId="0" fillId="0" borderId="1" xfId="0" applyNumberForma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F51A7-958C-452C-804B-14874714F99A}">
  <dimension ref="B1:G21"/>
  <sheetViews>
    <sheetView zoomScale="141" workbookViewId="0">
      <selection activeCell="F5" sqref="F5:F13"/>
    </sheetView>
  </sheetViews>
  <sheetFormatPr defaultRowHeight="14.4" x14ac:dyDescent="0.3"/>
  <cols>
    <col min="1" max="1" width="8.88671875" style="3"/>
    <col min="2" max="2" width="9.77734375" style="3" bestFit="1" customWidth="1"/>
    <col min="3" max="3" width="17" style="6" bestFit="1" customWidth="1"/>
    <col min="4" max="4" width="8.88671875" style="6"/>
    <col min="5" max="6" width="8.88671875" style="3"/>
    <col min="7" max="7" width="51.33203125" style="3" customWidth="1"/>
    <col min="8" max="16384" width="8.88671875" style="3"/>
  </cols>
  <sheetData>
    <row r="1" spans="2:7" ht="43.2" x14ac:dyDescent="0.3">
      <c r="B1" s="1" t="s">
        <v>0</v>
      </c>
      <c r="C1" s="2" t="s">
        <v>18</v>
      </c>
      <c r="D1" s="2" t="s">
        <v>19</v>
      </c>
      <c r="E1" s="2" t="s">
        <v>20</v>
      </c>
      <c r="F1" s="2" t="s">
        <v>21</v>
      </c>
      <c r="G1" s="7" t="s">
        <v>22</v>
      </c>
    </row>
    <row r="2" spans="2:7" x14ac:dyDescent="0.3">
      <c r="B2" s="4" t="s">
        <v>1</v>
      </c>
      <c r="C2" s="5">
        <v>40</v>
      </c>
      <c r="D2" s="5"/>
      <c r="E2" s="5"/>
      <c r="F2" s="5"/>
      <c r="G2" s="7"/>
    </row>
    <row r="3" spans="2:7" x14ac:dyDescent="0.3">
      <c r="B3" s="4" t="s">
        <v>2</v>
      </c>
      <c r="C3" s="5">
        <v>45</v>
      </c>
      <c r="D3" s="5">
        <v>40</v>
      </c>
      <c r="E3" s="5"/>
      <c r="F3" s="5"/>
    </row>
    <row r="4" spans="2:7" x14ac:dyDescent="0.3">
      <c r="B4" s="4" t="s">
        <v>3</v>
      </c>
      <c r="C4" s="5">
        <v>55</v>
      </c>
      <c r="D4" s="5">
        <v>45</v>
      </c>
      <c r="E4" s="5">
        <v>40</v>
      </c>
      <c r="F4" s="5"/>
    </row>
    <row r="5" spans="2:7" x14ac:dyDescent="0.3">
      <c r="B5" s="4" t="s">
        <v>4</v>
      </c>
      <c r="C5" s="5">
        <v>50</v>
      </c>
      <c r="D5" s="5">
        <v>55</v>
      </c>
      <c r="E5" s="5">
        <v>45</v>
      </c>
      <c r="F5" s="5">
        <v>40</v>
      </c>
    </row>
    <row r="6" spans="2:7" x14ac:dyDescent="0.3">
      <c r="B6" s="4" t="s">
        <v>5</v>
      </c>
      <c r="C6" s="5">
        <v>60</v>
      </c>
      <c r="D6" s="5">
        <v>50</v>
      </c>
      <c r="E6" s="5">
        <v>55</v>
      </c>
      <c r="F6" s="5">
        <v>45</v>
      </c>
    </row>
    <row r="7" spans="2:7" x14ac:dyDescent="0.3">
      <c r="B7" s="4" t="s">
        <v>6</v>
      </c>
      <c r="C7" s="5">
        <v>65</v>
      </c>
      <c r="D7" s="5">
        <v>60</v>
      </c>
      <c r="E7" s="5">
        <v>50</v>
      </c>
      <c r="F7" s="5">
        <v>55</v>
      </c>
    </row>
    <row r="8" spans="2:7" x14ac:dyDescent="0.3">
      <c r="B8" s="4" t="s">
        <v>7</v>
      </c>
      <c r="C8" s="5">
        <v>55</v>
      </c>
      <c r="D8" s="5">
        <v>65</v>
      </c>
      <c r="E8" s="5">
        <v>60</v>
      </c>
      <c r="F8" s="5">
        <v>50</v>
      </c>
    </row>
    <row r="9" spans="2:7" x14ac:dyDescent="0.3">
      <c r="B9" s="4" t="s">
        <v>8</v>
      </c>
      <c r="C9" s="5">
        <v>52</v>
      </c>
      <c r="D9" s="5">
        <v>55</v>
      </c>
      <c r="E9" s="5">
        <v>65</v>
      </c>
      <c r="F9" s="5">
        <v>60</v>
      </c>
    </row>
    <row r="10" spans="2:7" x14ac:dyDescent="0.3">
      <c r="B10" s="4" t="s">
        <v>9</v>
      </c>
      <c r="C10" s="5">
        <v>53</v>
      </c>
      <c r="D10" s="5">
        <v>52</v>
      </c>
      <c r="E10" s="5">
        <v>55</v>
      </c>
      <c r="F10" s="5">
        <v>65</v>
      </c>
    </row>
    <row r="11" spans="2:7" x14ac:dyDescent="0.3">
      <c r="B11" s="4" t="s">
        <v>10</v>
      </c>
      <c r="C11" s="5">
        <v>45</v>
      </c>
      <c r="D11" s="5">
        <v>53</v>
      </c>
      <c r="E11" s="5">
        <v>52</v>
      </c>
      <c r="F11" s="5">
        <v>55</v>
      </c>
    </row>
    <row r="12" spans="2:7" x14ac:dyDescent="0.3">
      <c r="B12" s="4" t="s">
        <v>11</v>
      </c>
      <c r="C12" s="5">
        <v>52</v>
      </c>
      <c r="D12" s="5">
        <v>45</v>
      </c>
      <c r="E12" s="5">
        <v>53</v>
      </c>
      <c r="F12" s="5">
        <v>52</v>
      </c>
    </row>
    <row r="13" spans="2:7" x14ac:dyDescent="0.3">
      <c r="B13" s="4" t="s">
        <v>12</v>
      </c>
      <c r="C13" s="5">
        <v>51</v>
      </c>
      <c r="D13" s="5">
        <v>52</v>
      </c>
      <c r="E13" s="5">
        <v>45</v>
      </c>
      <c r="F13" s="5">
        <v>53</v>
      </c>
    </row>
    <row r="15" spans="2:7" x14ac:dyDescent="0.3">
      <c r="B15" s="3" t="s">
        <v>13</v>
      </c>
    </row>
    <row r="16" spans="2:7" x14ac:dyDescent="0.3">
      <c r="B16" s="3" t="s">
        <v>16</v>
      </c>
    </row>
    <row r="17" spans="2:2" x14ac:dyDescent="0.3">
      <c r="B17" s="3" t="s">
        <v>14</v>
      </c>
    </row>
    <row r="18" spans="2:2" x14ac:dyDescent="0.3">
      <c r="B18" s="3" t="s">
        <v>15</v>
      </c>
    </row>
    <row r="20" spans="2:2" x14ac:dyDescent="0.3">
      <c r="B20" s="3" t="s">
        <v>62</v>
      </c>
    </row>
    <row r="21" spans="2:2" x14ac:dyDescent="0.3">
      <c r="B21" s="3" t="s">
        <v>17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CA368-FA89-4864-A17B-601138597F46}">
  <dimension ref="A1:I15"/>
  <sheetViews>
    <sheetView topLeftCell="A2" zoomScale="177" workbookViewId="0">
      <selection activeCell="H3" sqref="H3:I11"/>
    </sheetView>
  </sheetViews>
  <sheetFormatPr defaultRowHeight="14.4" x14ac:dyDescent="0.3"/>
  <cols>
    <col min="3" max="4" width="8.88671875" style="8"/>
    <col min="7" max="7" width="11" customWidth="1"/>
    <col min="9" max="9" width="35.21875" customWidth="1"/>
  </cols>
  <sheetData>
    <row r="1" spans="1:9" ht="75.599999999999994" customHeight="1" x14ac:dyDescent="0.3">
      <c r="A1" s="19" t="s">
        <v>45</v>
      </c>
      <c r="B1" s="19"/>
      <c r="C1" s="19"/>
      <c r="D1" s="19"/>
      <c r="E1" s="19"/>
      <c r="F1" s="19"/>
      <c r="G1" s="19"/>
      <c r="H1" s="19"/>
      <c r="I1" s="19"/>
    </row>
    <row r="3" spans="1:9" ht="28.8" customHeight="1" x14ac:dyDescent="0.3">
      <c r="B3" s="11" t="s">
        <v>27</v>
      </c>
      <c r="D3"/>
      <c r="E3" s="11" t="s">
        <v>28</v>
      </c>
      <c r="H3" s="19" t="s">
        <v>29</v>
      </c>
      <c r="I3" s="19"/>
    </row>
    <row r="4" spans="1:9" x14ac:dyDescent="0.3">
      <c r="B4" s="10" t="s">
        <v>63</v>
      </c>
      <c r="C4" s="10" t="s">
        <v>23</v>
      </c>
      <c r="D4"/>
      <c r="E4" s="10" t="s">
        <v>25</v>
      </c>
      <c r="F4" s="10" t="s">
        <v>23</v>
      </c>
      <c r="H4" s="19"/>
      <c r="I4" s="19"/>
    </row>
    <row r="5" spans="1:9" x14ac:dyDescent="0.3">
      <c r="B5" s="9">
        <v>1</v>
      </c>
      <c r="C5" s="9">
        <v>20</v>
      </c>
      <c r="D5"/>
      <c r="E5" s="9">
        <v>1</v>
      </c>
      <c r="F5" s="9">
        <v>1</v>
      </c>
      <c r="H5" s="19"/>
      <c r="I5" s="19"/>
    </row>
    <row r="6" spans="1:9" x14ac:dyDescent="0.3">
      <c r="B6" s="9">
        <v>2</v>
      </c>
      <c r="C6" s="9">
        <v>23</v>
      </c>
      <c r="D6"/>
      <c r="E6" s="9">
        <v>2</v>
      </c>
      <c r="F6" s="9">
        <v>2</v>
      </c>
      <c r="H6" s="19"/>
      <c r="I6" s="19"/>
    </row>
    <row r="7" spans="1:9" x14ac:dyDescent="0.3">
      <c r="B7" s="9">
        <v>3</v>
      </c>
      <c r="C7" s="9">
        <v>25</v>
      </c>
      <c r="D7"/>
      <c r="E7" s="9">
        <v>3</v>
      </c>
      <c r="F7" s="9">
        <v>3</v>
      </c>
      <c r="H7" s="19"/>
      <c r="I7" s="19"/>
    </row>
    <row r="8" spans="1:9" x14ac:dyDescent="0.3">
      <c r="B8" s="9">
        <v>4</v>
      </c>
      <c r="C8" s="9">
        <v>20</v>
      </c>
      <c r="D8"/>
      <c r="E8" s="9" t="s">
        <v>26</v>
      </c>
      <c r="F8" s="9" t="s">
        <v>26</v>
      </c>
      <c r="H8" s="19"/>
      <c r="I8" s="19"/>
    </row>
    <row r="9" spans="1:9" x14ac:dyDescent="0.3">
      <c r="B9" s="9">
        <v>5</v>
      </c>
      <c r="C9" s="9">
        <v>30</v>
      </c>
      <c r="D9"/>
      <c r="E9" s="9" t="s">
        <v>26</v>
      </c>
      <c r="F9" s="9" t="s">
        <v>26</v>
      </c>
      <c r="H9" s="19"/>
      <c r="I9" s="19"/>
    </row>
    <row r="10" spans="1:9" x14ac:dyDescent="0.3">
      <c r="B10" s="9">
        <v>6</v>
      </c>
      <c r="C10" s="9">
        <v>20</v>
      </c>
      <c r="D10"/>
      <c r="E10" s="9" t="s">
        <v>26</v>
      </c>
      <c r="F10" s="9" t="s">
        <v>26</v>
      </c>
      <c r="H10" s="19"/>
      <c r="I10" s="19"/>
    </row>
    <row r="11" spans="1:9" x14ac:dyDescent="0.3">
      <c r="B11" s="9">
        <v>7</v>
      </c>
      <c r="C11" s="9">
        <v>26</v>
      </c>
      <c r="D11"/>
      <c r="E11" s="9">
        <v>60</v>
      </c>
      <c r="F11" s="9" t="s">
        <v>26</v>
      </c>
      <c r="H11" s="19"/>
      <c r="I11" s="19"/>
    </row>
    <row r="12" spans="1:9" x14ac:dyDescent="0.3">
      <c r="B12" s="8"/>
      <c r="D12"/>
    </row>
    <row r="13" spans="1:9" x14ac:dyDescent="0.3">
      <c r="B13" s="8"/>
      <c r="D13"/>
    </row>
    <row r="14" spans="1:9" x14ac:dyDescent="0.3">
      <c r="B14" s="8">
        <v>8</v>
      </c>
      <c r="D14"/>
      <c r="H14" t="s">
        <v>24</v>
      </c>
    </row>
    <row r="15" spans="1:9" x14ac:dyDescent="0.3">
      <c r="B15" s="8"/>
      <c r="D15"/>
    </row>
  </sheetData>
  <mergeCells count="2">
    <mergeCell ref="A1:I1"/>
    <mergeCell ref="H3:I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DA511-1E4D-4F40-858D-B082DB907DD4}">
  <dimension ref="B1:E15"/>
  <sheetViews>
    <sheetView zoomScale="123" workbookViewId="0">
      <selection activeCell="E13" sqref="D13:E15"/>
    </sheetView>
  </sheetViews>
  <sheetFormatPr defaultRowHeight="14.4" x14ac:dyDescent="0.3"/>
  <cols>
    <col min="3" max="3" width="14.21875" bestFit="1" customWidth="1"/>
    <col min="5" max="5" width="15" bestFit="1" customWidth="1"/>
  </cols>
  <sheetData>
    <row r="1" spans="2:5" x14ac:dyDescent="0.3">
      <c r="C1" s="12" t="s">
        <v>37</v>
      </c>
    </row>
    <row r="3" spans="2:5" x14ac:dyDescent="0.3">
      <c r="B3" s="10" t="s">
        <v>36</v>
      </c>
      <c r="C3" s="10" t="s">
        <v>30</v>
      </c>
      <c r="D3" s="10" t="s">
        <v>23</v>
      </c>
      <c r="E3" s="10" t="s">
        <v>31</v>
      </c>
    </row>
    <row r="4" spans="2:5" x14ac:dyDescent="0.3">
      <c r="B4" s="21" t="s">
        <v>32</v>
      </c>
      <c r="C4" s="9">
        <v>1</v>
      </c>
      <c r="D4" s="9">
        <v>20</v>
      </c>
      <c r="E4" s="20">
        <f>AVERAGE(D4:D6)</f>
        <v>22.666666666666668</v>
      </c>
    </row>
    <row r="5" spans="2:5" x14ac:dyDescent="0.3">
      <c r="B5" s="21"/>
      <c r="C5" s="9">
        <v>2</v>
      </c>
      <c r="D5" s="9">
        <v>23</v>
      </c>
      <c r="E5" s="20"/>
    </row>
    <row r="6" spans="2:5" x14ac:dyDescent="0.3">
      <c r="B6" s="21"/>
      <c r="C6" s="9">
        <v>3</v>
      </c>
      <c r="D6" s="9">
        <v>25</v>
      </c>
      <c r="E6" s="20"/>
    </row>
    <row r="7" spans="2:5" x14ac:dyDescent="0.3">
      <c r="B7" s="21" t="s">
        <v>33</v>
      </c>
      <c r="C7" s="9">
        <v>4</v>
      </c>
      <c r="D7" s="9">
        <v>20</v>
      </c>
      <c r="E7" s="20">
        <f t="shared" ref="E7" si="0">AVERAGE(D7:D9)</f>
        <v>23.333333333333332</v>
      </c>
    </row>
    <row r="8" spans="2:5" x14ac:dyDescent="0.3">
      <c r="B8" s="21"/>
      <c r="C8" s="9">
        <v>5</v>
      </c>
      <c r="D8" s="9">
        <v>30</v>
      </c>
      <c r="E8" s="20"/>
    </row>
    <row r="9" spans="2:5" x14ac:dyDescent="0.3">
      <c r="B9" s="21"/>
      <c r="C9" s="9">
        <v>6</v>
      </c>
      <c r="D9" s="9">
        <v>20</v>
      </c>
      <c r="E9" s="20"/>
    </row>
    <row r="10" spans="2:5" x14ac:dyDescent="0.3">
      <c r="B10" s="21" t="s">
        <v>34</v>
      </c>
      <c r="C10" s="9">
        <v>7</v>
      </c>
      <c r="D10" s="9">
        <v>26</v>
      </c>
      <c r="E10" s="20">
        <f t="shared" ref="E10" si="1">AVERAGE(D10:D12)</f>
        <v>23</v>
      </c>
    </row>
    <row r="11" spans="2:5" x14ac:dyDescent="0.3">
      <c r="B11" s="21"/>
      <c r="C11" s="9">
        <v>8</v>
      </c>
      <c r="D11" s="9">
        <v>20</v>
      </c>
      <c r="E11" s="20"/>
    </row>
    <row r="12" spans="2:5" x14ac:dyDescent="0.3">
      <c r="B12" s="21"/>
      <c r="C12" s="9">
        <v>9</v>
      </c>
      <c r="D12" s="9">
        <v>23</v>
      </c>
      <c r="E12" s="20"/>
    </row>
    <row r="13" spans="2:5" x14ac:dyDescent="0.3">
      <c r="B13" s="21" t="s">
        <v>35</v>
      </c>
      <c r="C13" s="9">
        <v>10</v>
      </c>
      <c r="D13" s="9">
        <v>25</v>
      </c>
      <c r="E13" s="20">
        <f t="shared" ref="E13" si="2">AVERAGE(D13:D15)</f>
        <v>25</v>
      </c>
    </row>
    <row r="14" spans="2:5" x14ac:dyDescent="0.3">
      <c r="B14" s="21"/>
      <c r="C14" s="9">
        <v>11</v>
      </c>
      <c r="D14" s="9">
        <v>20</v>
      </c>
      <c r="E14" s="20"/>
    </row>
    <row r="15" spans="2:5" x14ac:dyDescent="0.3">
      <c r="B15" s="21"/>
      <c r="C15" s="9">
        <v>12</v>
      </c>
      <c r="D15" s="9">
        <v>30</v>
      </c>
      <c r="E15" s="20"/>
    </row>
  </sheetData>
  <mergeCells count="8">
    <mergeCell ref="E4:E6"/>
    <mergeCell ref="E7:E9"/>
    <mergeCell ref="E10:E12"/>
    <mergeCell ref="E13:E15"/>
    <mergeCell ref="B4:B6"/>
    <mergeCell ref="B7:B9"/>
    <mergeCell ref="B10:B12"/>
    <mergeCell ref="B13:B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B23E3-C767-48D9-93DB-4CE64DEFB489}">
  <dimension ref="B3:J20"/>
  <sheetViews>
    <sheetView tabSelected="1" zoomScale="133" workbookViewId="0">
      <selection activeCell="N9" sqref="N9"/>
    </sheetView>
  </sheetViews>
  <sheetFormatPr defaultRowHeight="14.4" x14ac:dyDescent="0.3"/>
  <cols>
    <col min="1" max="1" width="8.88671875" style="3"/>
    <col min="2" max="2" width="11.5546875" style="6" customWidth="1"/>
    <col min="3" max="4" width="8.88671875" style="6"/>
    <col min="5" max="16384" width="8.88671875" style="3"/>
  </cols>
  <sheetData>
    <row r="3" spans="2:7" x14ac:dyDescent="0.3">
      <c r="B3" s="13" t="s">
        <v>0</v>
      </c>
      <c r="C3" s="13" t="s">
        <v>38</v>
      </c>
    </row>
    <row r="4" spans="2:7" x14ac:dyDescent="0.3">
      <c r="B4" s="5" t="s">
        <v>1</v>
      </c>
      <c r="C4" s="5">
        <v>52</v>
      </c>
    </row>
    <row r="5" spans="2:7" x14ac:dyDescent="0.3">
      <c r="B5" s="5" t="s">
        <v>2</v>
      </c>
      <c r="C5" s="5">
        <v>56</v>
      </c>
    </row>
    <row r="6" spans="2:7" x14ac:dyDescent="0.3">
      <c r="B6" s="5" t="s">
        <v>3</v>
      </c>
      <c r="C6" s="5">
        <v>56</v>
      </c>
    </row>
    <row r="7" spans="2:7" x14ac:dyDescent="0.3">
      <c r="B7" s="5" t="s">
        <v>4</v>
      </c>
      <c r="C7" s="5">
        <v>54</v>
      </c>
      <c r="D7" s="14">
        <f>AVERAGE(C4:C6)</f>
        <v>54.666666666666664</v>
      </c>
      <c r="E7" s="3" t="s">
        <v>39</v>
      </c>
      <c r="G7" s="3" t="s">
        <v>64</v>
      </c>
    </row>
    <row r="8" spans="2:7" x14ac:dyDescent="0.3">
      <c r="B8" s="5" t="s">
        <v>5</v>
      </c>
      <c r="C8" s="5">
        <v>45</v>
      </c>
      <c r="D8" s="14">
        <f>AVERAGE(C5:C7)</f>
        <v>55.333333333333336</v>
      </c>
      <c r="E8" s="3" t="s">
        <v>40</v>
      </c>
    </row>
    <row r="9" spans="2:7" x14ac:dyDescent="0.3">
      <c r="B9" s="5" t="s">
        <v>6</v>
      </c>
      <c r="C9" s="5">
        <v>52</v>
      </c>
      <c r="D9" s="14">
        <f>AVERAGE(C6:C8)</f>
        <v>51.666666666666664</v>
      </c>
    </row>
    <row r="10" spans="2:7" x14ac:dyDescent="0.3">
      <c r="B10" s="5" t="s">
        <v>7</v>
      </c>
      <c r="C10" s="5">
        <v>53</v>
      </c>
      <c r="D10" s="14">
        <f>AVERAGE(C7:C9)</f>
        <v>50.333333333333336</v>
      </c>
    </row>
    <row r="11" spans="2:7" x14ac:dyDescent="0.3">
      <c r="B11" s="5" t="s">
        <v>8</v>
      </c>
      <c r="C11" s="5">
        <v>59</v>
      </c>
      <c r="D11" s="14">
        <f t="shared" ref="D11:D15" si="0">AVERAGE(C8:C10)</f>
        <v>50</v>
      </c>
    </row>
    <row r="12" spans="2:7" x14ac:dyDescent="0.3">
      <c r="B12" s="5" t="s">
        <v>9</v>
      </c>
      <c r="C12" s="5">
        <v>58</v>
      </c>
      <c r="D12" s="14">
        <f t="shared" si="0"/>
        <v>54.666666666666664</v>
      </c>
    </row>
    <row r="13" spans="2:7" x14ac:dyDescent="0.3">
      <c r="B13" s="5" t="s">
        <v>10</v>
      </c>
      <c r="C13" s="5">
        <v>54</v>
      </c>
      <c r="D13" s="14">
        <f t="shared" si="0"/>
        <v>56.666666666666664</v>
      </c>
    </row>
    <row r="14" spans="2:7" x14ac:dyDescent="0.3">
      <c r="B14" s="5" t="s">
        <v>11</v>
      </c>
      <c r="C14" s="5">
        <v>45</v>
      </c>
      <c r="D14" s="14">
        <f t="shared" si="0"/>
        <v>57</v>
      </c>
    </row>
    <row r="15" spans="2:7" x14ac:dyDescent="0.3">
      <c r="B15" s="5" t="s">
        <v>12</v>
      </c>
      <c r="C15" s="5">
        <v>44</v>
      </c>
      <c r="D15" s="14">
        <f t="shared" si="0"/>
        <v>52.333333333333336</v>
      </c>
    </row>
    <row r="17" spans="2:10" x14ac:dyDescent="0.3">
      <c r="B17" s="19" t="s">
        <v>44</v>
      </c>
      <c r="C17" s="19"/>
      <c r="D17" s="19"/>
      <c r="E17" s="19"/>
      <c r="F17" s="19"/>
      <c r="G17" s="19"/>
      <c r="H17" s="19"/>
      <c r="I17" s="19"/>
      <c r="J17" s="19"/>
    </row>
    <row r="18" spans="2:10" x14ac:dyDescent="0.3">
      <c r="B18" s="19"/>
      <c r="C18" s="19"/>
      <c r="D18" s="19"/>
      <c r="E18" s="19"/>
      <c r="F18" s="19"/>
      <c r="G18" s="19"/>
      <c r="H18" s="19"/>
      <c r="I18" s="19"/>
      <c r="J18" s="19"/>
    </row>
    <row r="19" spans="2:10" x14ac:dyDescent="0.3">
      <c r="B19" s="19"/>
      <c r="C19" s="19"/>
      <c r="D19" s="19"/>
      <c r="E19" s="19"/>
      <c r="F19" s="19"/>
      <c r="G19" s="19"/>
      <c r="H19" s="19"/>
      <c r="I19" s="19"/>
      <c r="J19" s="19"/>
    </row>
    <row r="20" spans="2:10" x14ac:dyDescent="0.3">
      <c r="B20" s="19"/>
      <c r="C20" s="19"/>
      <c r="D20" s="19"/>
      <c r="E20" s="19"/>
      <c r="F20" s="19"/>
      <c r="G20" s="19"/>
      <c r="H20" s="19"/>
      <c r="I20" s="19"/>
      <c r="J20" s="19"/>
    </row>
  </sheetData>
  <mergeCells count="1">
    <mergeCell ref="B17:J20"/>
  </mergeCells>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9CA80-67D2-4DFA-AC7E-39F837792F8C}">
  <dimension ref="A3:M20"/>
  <sheetViews>
    <sheetView zoomScale="150" workbookViewId="0">
      <selection activeCell="E3" sqref="E3:M9"/>
    </sheetView>
  </sheetViews>
  <sheetFormatPr defaultRowHeight="14.4" x14ac:dyDescent="0.3"/>
  <cols>
    <col min="1" max="1" width="8.88671875" style="3"/>
    <col min="2" max="2" width="11.5546875" style="6" customWidth="1"/>
    <col min="3" max="4" width="8.88671875" style="6"/>
    <col min="5" max="16384" width="8.88671875" style="3"/>
  </cols>
  <sheetData>
    <row r="3" spans="1:13" ht="14.4" customHeight="1" x14ac:dyDescent="0.3">
      <c r="B3" s="13" t="s">
        <v>0</v>
      </c>
      <c r="C3" s="13" t="s">
        <v>38</v>
      </c>
      <c r="E3" s="19" t="s">
        <v>65</v>
      </c>
      <c r="F3" s="19"/>
      <c r="G3" s="19"/>
      <c r="H3" s="19"/>
      <c r="I3" s="19"/>
      <c r="J3" s="19"/>
      <c r="K3" s="19"/>
      <c r="L3" s="19"/>
      <c r="M3" s="19"/>
    </row>
    <row r="4" spans="1:13" x14ac:dyDescent="0.3">
      <c r="A4" s="3">
        <v>1</v>
      </c>
      <c r="B4" s="5" t="s">
        <v>1</v>
      </c>
      <c r="C4" s="5">
        <v>52</v>
      </c>
      <c r="E4" s="19"/>
      <c r="F4" s="19"/>
      <c r="G4" s="19"/>
      <c r="H4" s="19"/>
      <c r="I4" s="19"/>
      <c r="J4" s="19"/>
      <c r="K4" s="19"/>
      <c r="L4" s="19"/>
      <c r="M4" s="19"/>
    </row>
    <row r="5" spans="1:13" x14ac:dyDescent="0.3">
      <c r="A5" s="3">
        <v>2</v>
      </c>
      <c r="B5" s="5" t="s">
        <v>2</v>
      </c>
      <c r="C5" s="5">
        <v>56</v>
      </c>
      <c r="E5" s="19"/>
      <c r="F5" s="19"/>
      <c r="G5" s="19"/>
      <c r="H5" s="19"/>
      <c r="I5" s="19"/>
      <c r="J5" s="19"/>
      <c r="K5" s="19"/>
      <c r="L5" s="19"/>
      <c r="M5" s="19"/>
    </row>
    <row r="6" spans="1:13" x14ac:dyDescent="0.3">
      <c r="A6" s="3">
        <v>3</v>
      </c>
      <c r="B6" s="5" t="s">
        <v>3</v>
      </c>
      <c r="C6" s="5">
        <v>56</v>
      </c>
      <c r="E6" s="19"/>
      <c r="F6" s="19"/>
      <c r="G6" s="19"/>
      <c r="H6" s="19"/>
      <c r="I6" s="19"/>
      <c r="J6" s="19"/>
      <c r="K6" s="19"/>
      <c r="L6" s="19"/>
      <c r="M6" s="19"/>
    </row>
    <row r="7" spans="1:13" x14ac:dyDescent="0.3">
      <c r="A7" s="3">
        <v>4</v>
      </c>
      <c r="B7" s="5" t="s">
        <v>4</v>
      </c>
      <c r="C7" s="5">
        <v>54</v>
      </c>
      <c r="D7" s="14"/>
      <c r="E7" s="19"/>
      <c r="F7" s="19"/>
      <c r="G7" s="19"/>
      <c r="H7" s="19"/>
      <c r="I7" s="19"/>
      <c r="J7" s="19"/>
      <c r="K7" s="19"/>
      <c r="L7" s="19"/>
      <c r="M7" s="19"/>
    </row>
    <row r="8" spans="1:13" x14ac:dyDescent="0.3">
      <c r="A8" s="3">
        <v>5</v>
      </c>
      <c r="B8" s="5" t="s">
        <v>5</v>
      </c>
      <c r="C8" s="5">
        <v>45</v>
      </c>
      <c r="D8" s="14"/>
      <c r="E8" s="19"/>
      <c r="F8" s="19"/>
      <c r="G8" s="19"/>
      <c r="H8" s="19"/>
      <c r="I8" s="19"/>
      <c r="J8" s="19"/>
      <c r="K8" s="19"/>
      <c r="L8" s="19"/>
      <c r="M8" s="19"/>
    </row>
    <row r="9" spans="1:13" x14ac:dyDescent="0.3">
      <c r="A9" s="3">
        <v>6</v>
      </c>
      <c r="B9" s="5" t="s">
        <v>6</v>
      </c>
      <c r="C9" s="5">
        <v>52</v>
      </c>
      <c r="D9" s="14"/>
      <c r="E9" s="19"/>
      <c r="F9" s="19"/>
      <c r="G9" s="19"/>
      <c r="H9" s="19"/>
      <c r="I9" s="19"/>
      <c r="J9" s="19"/>
      <c r="K9" s="19"/>
      <c r="L9" s="19"/>
      <c r="M9" s="19"/>
    </row>
    <row r="10" spans="1:13" x14ac:dyDescent="0.3">
      <c r="A10" s="3">
        <v>7</v>
      </c>
      <c r="B10" s="5" t="s">
        <v>7</v>
      </c>
      <c r="C10" s="5">
        <v>53</v>
      </c>
      <c r="D10" s="14"/>
    </row>
    <row r="11" spans="1:13" x14ac:dyDescent="0.3">
      <c r="A11" s="3">
        <v>8</v>
      </c>
      <c r="B11" s="5" t="s">
        <v>8</v>
      </c>
      <c r="C11" s="5">
        <v>59</v>
      </c>
      <c r="D11" s="14"/>
    </row>
    <row r="12" spans="1:13" x14ac:dyDescent="0.3">
      <c r="A12" s="3">
        <v>9</v>
      </c>
      <c r="B12" s="5" t="s">
        <v>9</v>
      </c>
      <c r="C12" s="5">
        <v>58</v>
      </c>
      <c r="D12" s="14"/>
    </row>
    <row r="13" spans="1:13" x14ac:dyDescent="0.3">
      <c r="A13" s="3">
        <v>10</v>
      </c>
      <c r="B13" s="5" t="s">
        <v>10</v>
      </c>
      <c r="C13" s="5">
        <v>54</v>
      </c>
      <c r="D13" s="14"/>
    </row>
    <row r="14" spans="1:13" x14ac:dyDescent="0.3">
      <c r="A14" s="3">
        <v>11</v>
      </c>
      <c r="B14" s="5" t="s">
        <v>11</v>
      </c>
      <c r="C14" s="5">
        <v>45</v>
      </c>
      <c r="D14" s="14"/>
    </row>
    <row r="15" spans="1:13" x14ac:dyDescent="0.3">
      <c r="A15" s="3">
        <v>12</v>
      </c>
      <c r="B15" s="5" t="s">
        <v>12</v>
      </c>
      <c r="C15" s="5">
        <v>44</v>
      </c>
      <c r="D15" s="14"/>
    </row>
    <row r="16" spans="1:13" x14ac:dyDescent="0.3">
      <c r="A16" s="3">
        <v>13</v>
      </c>
      <c r="C16" s="6">
        <f>AVERAGE(C13:C15)</f>
        <v>47.666666666666664</v>
      </c>
      <c r="D16" s="15" t="s">
        <v>41</v>
      </c>
    </row>
    <row r="17" spans="1:4" x14ac:dyDescent="0.3">
      <c r="A17" s="3">
        <v>14</v>
      </c>
      <c r="B17" s="3"/>
      <c r="C17" s="3">
        <f>AVERAGE(C14:C16)</f>
        <v>45.55555555555555</v>
      </c>
      <c r="D17" s="15" t="s">
        <v>42</v>
      </c>
    </row>
    <row r="18" spans="1:4" x14ac:dyDescent="0.3">
      <c r="A18" s="3">
        <v>15</v>
      </c>
      <c r="B18" s="3"/>
      <c r="C18" s="3">
        <f>AVERAGE(C15:C17)</f>
        <v>45.740740740740733</v>
      </c>
      <c r="D18" s="15" t="s">
        <v>43</v>
      </c>
    </row>
    <row r="19" spans="1:4" x14ac:dyDescent="0.3">
      <c r="B19" s="3"/>
      <c r="C19" s="3"/>
      <c r="D19" s="15"/>
    </row>
    <row r="20" spans="1:4" x14ac:dyDescent="0.3">
      <c r="B20" s="3"/>
      <c r="C20" s="3"/>
      <c r="D20" s="3"/>
    </row>
  </sheetData>
  <mergeCells count="1">
    <mergeCell ref="E3:M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4628-96F8-4D84-96E0-D7B64EDDBEFD}">
  <dimension ref="A3:K9"/>
  <sheetViews>
    <sheetView topLeftCell="A2" zoomScale="130" workbookViewId="0">
      <selection activeCell="C9" sqref="C9"/>
    </sheetView>
  </sheetViews>
  <sheetFormatPr defaultRowHeight="14.4" x14ac:dyDescent="0.3"/>
  <cols>
    <col min="1" max="1" width="8.88671875" style="3"/>
    <col min="2" max="3" width="8.88671875" style="6"/>
    <col min="4" max="4" width="8.88671875" style="3"/>
    <col min="5" max="5" width="8.88671875" style="6"/>
    <col min="6" max="16384" width="8.88671875" style="3"/>
  </cols>
  <sheetData>
    <row r="3" spans="1:11" x14ac:dyDescent="0.3">
      <c r="B3" s="13" t="s">
        <v>0</v>
      </c>
      <c r="C3" s="13" t="s">
        <v>38</v>
      </c>
      <c r="D3" s="16" t="s">
        <v>56</v>
      </c>
      <c r="E3" s="16" t="s">
        <v>57</v>
      </c>
      <c r="F3" s="19" t="s">
        <v>59</v>
      </c>
      <c r="G3" s="19"/>
      <c r="H3" s="19"/>
      <c r="I3" s="19"/>
      <c r="J3" s="19"/>
      <c r="K3" s="19"/>
    </row>
    <row r="4" spans="1:11" x14ac:dyDescent="0.3">
      <c r="A4" s="3" t="s">
        <v>55</v>
      </c>
      <c r="B4" s="5" t="s">
        <v>46</v>
      </c>
      <c r="C4" s="5">
        <v>52</v>
      </c>
      <c r="D4" s="6"/>
      <c r="F4" s="19"/>
      <c r="G4" s="19"/>
      <c r="H4" s="19"/>
      <c r="I4" s="19"/>
      <c r="J4" s="19"/>
      <c r="K4" s="19"/>
    </row>
    <row r="5" spans="1:11" x14ac:dyDescent="0.3">
      <c r="A5" s="3" t="s">
        <v>54</v>
      </c>
      <c r="B5" s="5" t="s">
        <v>47</v>
      </c>
      <c r="C5" s="5">
        <v>56</v>
      </c>
      <c r="D5" s="6">
        <v>0.1</v>
      </c>
      <c r="E5" s="6">
        <f xml:space="preserve"> C5*D5</f>
        <v>5.6000000000000005</v>
      </c>
      <c r="F5" s="19"/>
      <c r="G5" s="19"/>
      <c r="H5" s="19"/>
      <c r="I5" s="19"/>
      <c r="J5" s="19"/>
      <c r="K5" s="19"/>
    </row>
    <row r="6" spans="1:11" x14ac:dyDescent="0.3">
      <c r="A6" s="3" t="s">
        <v>53</v>
      </c>
      <c r="B6" s="5" t="s">
        <v>48</v>
      </c>
      <c r="C6" s="5">
        <v>54</v>
      </c>
      <c r="D6" s="6">
        <v>0.2</v>
      </c>
      <c r="E6" s="6">
        <f t="shared" ref="E6:E8" si="0" xml:space="preserve"> C6*D6</f>
        <v>10.8</v>
      </c>
      <c r="F6" s="19"/>
      <c r="G6" s="19"/>
      <c r="H6" s="19"/>
      <c r="I6" s="19"/>
      <c r="J6" s="19"/>
      <c r="K6" s="19"/>
    </row>
    <row r="7" spans="1:11" x14ac:dyDescent="0.3">
      <c r="A7" s="3" t="s">
        <v>52</v>
      </c>
      <c r="B7" s="5" t="s">
        <v>49</v>
      </c>
      <c r="C7" s="5">
        <v>45</v>
      </c>
      <c r="D7" s="6">
        <v>0.3</v>
      </c>
      <c r="E7" s="6">
        <f t="shared" si="0"/>
        <v>13.5</v>
      </c>
      <c r="F7" s="19"/>
      <c r="G7" s="19"/>
      <c r="H7" s="19"/>
      <c r="I7" s="19"/>
      <c r="J7" s="19"/>
      <c r="K7" s="19"/>
    </row>
    <row r="8" spans="1:11" x14ac:dyDescent="0.3">
      <c r="A8" s="3" t="s">
        <v>51</v>
      </c>
      <c r="B8" s="5" t="s">
        <v>5</v>
      </c>
      <c r="C8" s="5">
        <v>50</v>
      </c>
      <c r="D8" s="6">
        <v>0.4</v>
      </c>
      <c r="E8" s="6">
        <f t="shared" si="0"/>
        <v>20</v>
      </c>
      <c r="F8" s="19"/>
      <c r="G8" s="19"/>
      <c r="H8" s="19"/>
      <c r="I8" s="19"/>
      <c r="J8" s="19"/>
      <c r="K8" s="19"/>
    </row>
    <row r="9" spans="1:11" x14ac:dyDescent="0.3">
      <c r="B9" s="6" t="s">
        <v>50</v>
      </c>
      <c r="C9" s="6">
        <v>49.9</v>
      </c>
      <c r="D9" s="17" t="s">
        <v>58</v>
      </c>
      <c r="E9" s="6">
        <f>SUM(E5:E8)</f>
        <v>49.900000000000006</v>
      </c>
    </row>
  </sheetData>
  <mergeCells count="1">
    <mergeCell ref="F3:K8"/>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8C82-2AC9-45AA-9976-F2084383EFD6}">
  <dimension ref="B2:F19"/>
  <sheetViews>
    <sheetView workbookViewId="0">
      <selection activeCell="M12" sqref="M12"/>
    </sheetView>
  </sheetViews>
  <sheetFormatPr defaultRowHeight="14.4" x14ac:dyDescent="0.3"/>
  <cols>
    <col min="2" max="2" width="13.44140625" style="6" bestFit="1" customWidth="1"/>
    <col min="3" max="5" width="8.88671875" style="6"/>
  </cols>
  <sheetData>
    <row r="2" spans="2:6" x14ac:dyDescent="0.3">
      <c r="E2" s="6" t="s">
        <v>66</v>
      </c>
    </row>
    <row r="3" spans="2:6" s="8" customFormat="1" x14ac:dyDescent="0.3">
      <c r="B3" s="6" t="s">
        <v>30</v>
      </c>
      <c r="C3" s="6" t="s">
        <v>60</v>
      </c>
      <c r="D3" s="6" t="s">
        <v>19</v>
      </c>
      <c r="E3" s="6" t="s">
        <v>61</v>
      </c>
      <c r="F3" s="18" t="s">
        <v>67</v>
      </c>
    </row>
    <row r="4" spans="2:6" x14ac:dyDescent="0.3">
      <c r="B4" s="6">
        <v>1</v>
      </c>
      <c r="C4" s="6">
        <v>20</v>
      </c>
    </row>
    <row r="5" spans="2:6" x14ac:dyDescent="0.3">
      <c r="B5" s="6">
        <v>2</v>
      </c>
      <c r="C5" s="6">
        <v>23</v>
      </c>
      <c r="D5" s="6">
        <v>20</v>
      </c>
      <c r="E5" s="6">
        <f>C5-D5</f>
        <v>3</v>
      </c>
    </row>
    <row r="6" spans="2:6" x14ac:dyDescent="0.3">
      <c r="B6" s="6">
        <v>3</v>
      </c>
      <c r="C6" s="6">
        <v>25</v>
      </c>
      <c r="D6" s="6">
        <v>23</v>
      </c>
      <c r="E6" s="6">
        <f t="shared" ref="E6:E19" si="0">C6-D6</f>
        <v>2</v>
      </c>
    </row>
    <row r="7" spans="2:6" x14ac:dyDescent="0.3">
      <c r="B7" s="6">
        <v>4</v>
      </c>
      <c r="C7" s="6">
        <v>20</v>
      </c>
      <c r="D7" s="6">
        <v>25</v>
      </c>
      <c r="E7" s="6">
        <f t="shared" si="0"/>
        <v>-5</v>
      </c>
    </row>
    <row r="8" spans="2:6" x14ac:dyDescent="0.3">
      <c r="B8" s="6">
        <v>5</v>
      </c>
      <c r="C8" s="6">
        <v>30</v>
      </c>
      <c r="D8" s="6">
        <v>20</v>
      </c>
      <c r="E8" s="6">
        <f t="shared" si="0"/>
        <v>10</v>
      </c>
    </row>
    <row r="9" spans="2:6" x14ac:dyDescent="0.3">
      <c r="B9" s="6">
        <v>6</v>
      </c>
      <c r="C9" s="6">
        <v>20</v>
      </c>
      <c r="D9" s="6">
        <v>30</v>
      </c>
      <c r="E9" s="6">
        <f t="shared" si="0"/>
        <v>-10</v>
      </c>
    </row>
    <row r="10" spans="2:6" x14ac:dyDescent="0.3">
      <c r="B10" s="6">
        <v>7</v>
      </c>
      <c r="C10" s="6">
        <v>26</v>
      </c>
      <c r="D10" s="6">
        <v>20</v>
      </c>
      <c r="E10" s="6">
        <f t="shared" si="0"/>
        <v>6</v>
      </c>
    </row>
    <row r="11" spans="2:6" x14ac:dyDescent="0.3">
      <c r="B11" s="6">
        <v>8</v>
      </c>
      <c r="C11" s="6">
        <v>25</v>
      </c>
      <c r="D11" s="6">
        <v>26</v>
      </c>
      <c r="E11" s="6">
        <f t="shared" si="0"/>
        <v>-1</v>
      </c>
    </row>
    <row r="12" spans="2:6" x14ac:dyDescent="0.3">
      <c r="B12" s="6">
        <v>9</v>
      </c>
      <c r="C12" s="6">
        <v>20</v>
      </c>
      <c r="D12" s="6">
        <v>25</v>
      </c>
      <c r="E12" s="6">
        <f t="shared" si="0"/>
        <v>-5</v>
      </c>
    </row>
    <row r="13" spans="2:6" x14ac:dyDescent="0.3">
      <c r="B13" s="6">
        <v>10</v>
      </c>
      <c r="C13" s="6">
        <v>30</v>
      </c>
      <c r="D13" s="6">
        <v>20</v>
      </c>
      <c r="E13" s="6">
        <f t="shared" si="0"/>
        <v>10</v>
      </c>
    </row>
    <row r="14" spans="2:6" x14ac:dyDescent="0.3">
      <c r="B14" s="6">
        <v>11</v>
      </c>
      <c r="C14" s="6">
        <v>20</v>
      </c>
      <c r="D14" s="6">
        <v>30</v>
      </c>
      <c r="E14" s="6">
        <f t="shared" si="0"/>
        <v>-10</v>
      </c>
    </row>
    <row r="15" spans="2:6" x14ac:dyDescent="0.3">
      <c r="B15" s="6">
        <v>12</v>
      </c>
      <c r="C15" s="6">
        <v>25</v>
      </c>
      <c r="D15" s="6">
        <v>20</v>
      </c>
      <c r="E15" s="6">
        <f t="shared" si="0"/>
        <v>5</v>
      </c>
    </row>
    <row r="16" spans="2:6" x14ac:dyDescent="0.3">
      <c r="B16" s="6">
        <v>13</v>
      </c>
      <c r="C16" s="6">
        <v>28</v>
      </c>
      <c r="D16" s="6">
        <v>25</v>
      </c>
      <c r="E16" s="6">
        <f t="shared" si="0"/>
        <v>3</v>
      </c>
    </row>
    <row r="17" spans="2:5" x14ac:dyDescent="0.3">
      <c r="B17" s="6">
        <v>14</v>
      </c>
      <c r="C17" s="6">
        <v>27</v>
      </c>
      <c r="D17" s="6">
        <v>28</v>
      </c>
      <c r="E17" s="6">
        <f t="shared" si="0"/>
        <v>-1</v>
      </c>
    </row>
    <row r="18" spans="2:5" x14ac:dyDescent="0.3">
      <c r="B18" s="6">
        <v>15</v>
      </c>
      <c r="C18" s="6">
        <v>25</v>
      </c>
      <c r="D18" s="6">
        <v>27</v>
      </c>
      <c r="E18" s="6">
        <f t="shared" si="0"/>
        <v>-2</v>
      </c>
    </row>
    <row r="19" spans="2:5" x14ac:dyDescent="0.3">
      <c r="B19" s="6">
        <v>16</v>
      </c>
      <c r="C19" s="6">
        <v>26</v>
      </c>
      <c r="D19" s="6">
        <v>25</v>
      </c>
      <c r="E19" s="6">
        <f t="shared" si="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Lag Variable</vt:lpstr>
      <vt:lpstr>Mismatch Frequency</vt:lpstr>
      <vt:lpstr>Down Sampling</vt:lpstr>
      <vt:lpstr>Centered Moving Avg</vt:lpstr>
      <vt:lpstr>Trailing Moving Avg</vt:lpstr>
      <vt:lpstr>Weighted Moving Avg</vt:lpstr>
      <vt:lpstr>ARIMA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ExcelR Solutions</dc:creator>
  <cp:lastModifiedBy>ExcelR Solutions</cp:lastModifiedBy>
  <dcterms:created xsi:type="dcterms:W3CDTF">2023-03-02T06:04:02Z</dcterms:created>
  <dcterms:modified xsi:type="dcterms:W3CDTF">2023-10-30T11:46:01Z</dcterms:modified>
</cp:coreProperties>
</file>