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Snehal Jaiswar\Desktop\HR Project Data\P137\"/>
    </mc:Choice>
  </mc:AlternateContent>
  <xr:revisionPtr revIDLastSave="0" documentId="13_ncr:1_{01134AF7-0805-4EA8-9943-80F0622607C5}" xr6:coauthVersionLast="47" xr6:coauthVersionMax="47" xr10:uidLastSave="{00000000-0000-0000-0000-000000000000}"/>
  <bookViews>
    <workbookView xWindow="-108" yWindow="-108" windowWidth="23256" windowHeight="12456" tabRatio="823" firstSheet="4" activeTab="7" xr2:uid="{00000000-000D-0000-FFFF-FFFF00000000}"/>
  </bookViews>
  <sheets>
    <sheet name="KPIs" sheetId="1" r:id="rId1"/>
    <sheet name="Avg Attrition rate by dept" sheetId="2" r:id="rId2"/>
    <sheet name="Avg hourly rate" sheetId="3" r:id="rId3"/>
    <sheet name="Attrition ratevsmonthly income" sheetId="4" r:id="rId4"/>
    <sheet name="Avg working year of each dept" sheetId="5" r:id="rId5"/>
    <sheet name="Job role vs work life balance" sheetId="6" r:id="rId6"/>
    <sheet name="Attrition rate vs year since pr" sheetId="7" r:id="rId7"/>
    <sheet name="Dashboard" sheetId="8" r:id="rId8"/>
  </sheets>
  <definedNames>
    <definedName name="Slicer_Department">#N/A</definedName>
    <definedName name="Slicer_Education">#N/A</definedName>
    <definedName name="Slicer_Gender">#N/A</definedName>
  </definedNames>
  <calcPr calcId="191029"/>
  <pivotCaches>
    <pivotCache cacheId="505" r:id="rId9"/>
    <pivotCache cacheId="508" r:id="rId10"/>
    <pivotCache cacheId="511" r:id="rId11"/>
    <pivotCache cacheId="514" r:id="rId12"/>
    <pivotCache cacheId="517" r:id="rId13"/>
    <pivotCache cacheId="520" r:id="rId14"/>
    <pivotCache cacheId="523" r:id="rId15"/>
  </pivotCaches>
  <extLst>
    <ext xmlns:x14="http://schemas.microsoft.com/office/spreadsheetml/2009/9/main" uri="{876F7934-8845-4945-9796-88D515C7AA90}">
      <x14:pivotCaches>
        <pivotCache cacheId="301"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1_d5fff462-b86f-4abf-b1e9-330562595847" name="HR_1" connection="Query - HR_1"/>
          <x15:modelTable id="HR_2_8c3ab6ee-0817-4981-bb24-93ef47b7374f" name="HR_2" connection="Query - HR_2"/>
        </x15:modelTables>
        <x15:modelRelationships>
          <x15:modelRelationship fromTable="HR_2" fromColumn="Employee ID" toTable="HR_1" toColumn="Employee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C9" i="1"/>
  <c r="C10" i="1"/>
  <c r="C12" i="1" l="1"/>
  <c r="C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DAB1CC-B21C-4C01-BE9F-C6D846540244}" name="Query - HR_1" description="Connection to the 'HR_1' query in the workbook." type="100" refreshedVersion="8" minRefreshableVersion="5">
    <extLst>
      <ext xmlns:x15="http://schemas.microsoft.com/office/spreadsheetml/2010/11/main" uri="{DE250136-89BD-433C-8126-D09CA5730AF9}">
        <x15:connection id="62b2988c-403f-4e9c-89cc-10daf4ca20a3"/>
      </ext>
    </extLst>
  </connection>
  <connection id="2" xr16:uid="{119BFFF8-9EDD-4943-840F-3F95456A151B}" name="Query - HR_2" description="Connection to the 'HR_2' query in the workbook." type="100" refreshedVersion="8" minRefreshableVersion="5">
    <extLst>
      <ext xmlns:x15="http://schemas.microsoft.com/office/spreadsheetml/2010/11/main" uri="{DE250136-89BD-433C-8126-D09CA5730AF9}">
        <x15:connection id="ec154812-4e5e-4cb9-994b-ea3d9ddce7a4"/>
      </ext>
    </extLst>
  </connection>
  <connection id="3" xr16:uid="{5764C265-02CE-44BC-92E6-1CEE0EB2C97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R_1].[Gender].[All]}"/>
  </metadataStrings>
  <mdxMetadata count="1">
    <mdx n="0" f="s">
      <ms ns="1" c="0"/>
    </mdx>
  </mdxMetadata>
  <valueMetadata count="1">
    <bk>
      <rc t="1" v="0"/>
    </bk>
  </valueMetadata>
</metadata>
</file>

<file path=xl/sharedStrings.xml><?xml version="1.0" encoding="utf-8"?>
<sst xmlns="http://schemas.openxmlformats.org/spreadsheetml/2006/main" count="67" uniqueCount="36">
  <si>
    <t>Total</t>
  </si>
  <si>
    <t>Count of EmployeeNumber</t>
  </si>
  <si>
    <t>Values</t>
  </si>
  <si>
    <t>Sum of Attrition Count</t>
  </si>
  <si>
    <t>Average of Attrition Rate</t>
  </si>
  <si>
    <t>Average of Age</t>
  </si>
  <si>
    <t>Total Employee</t>
  </si>
  <si>
    <t>Attrition Count</t>
  </si>
  <si>
    <t>Average Age</t>
  </si>
  <si>
    <t>Attrition Rate</t>
  </si>
  <si>
    <t>Active Employees</t>
  </si>
  <si>
    <t>Department</t>
  </si>
  <si>
    <t>Hardware</t>
  </si>
  <si>
    <t>Human Resources</t>
  </si>
  <si>
    <t>Research &amp; Development</t>
  </si>
  <si>
    <t>Sales</t>
  </si>
  <si>
    <t>Software</t>
  </si>
  <si>
    <t>Support</t>
  </si>
  <si>
    <t>Grand Total</t>
  </si>
  <si>
    <t>Average of HourlyRate</t>
  </si>
  <si>
    <t>JobRole</t>
  </si>
  <si>
    <t>Developer</t>
  </si>
  <si>
    <t>Healthcare Representative</t>
  </si>
  <si>
    <t>Laboratory Technician</t>
  </si>
  <si>
    <t>Manager</t>
  </si>
  <si>
    <t>Manufacturing Director</t>
  </si>
  <si>
    <t>Research Director</t>
  </si>
  <si>
    <t>Research Scientist</t>
  </si>
  <si>
    <t>Sales Executive</t>
  </si>
  <si>
    <t>Sales Representative</t>
  </si>
  <si>
    <t>Gender</t>
  </si>
  <si>
    <t>All</t>
  </si>
  <si>
    <t>Average of MonthlyIncome</t>
  </si>
  <si>
    <t>Average of TotalWorkingYears</t>
  </si>
  <si>
    <t>Average of WorkLifeBalance</t>
  </si>
  <si>
    <t>Average of YearsSinceLastPromotion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</si>
</sst>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pivotButton="1"/>
    <xf numFmtId="0" fontId="0" fillId="0" borderId="0" xfId="0" applyNumberFormat="1"/>
    <xf numFmtId="2" fontId="0" fillId="0" borderId="0" xfId="0" applyNumberFormat="1"/>
    <xf numFmtId="1" fontId="0" fillId="0" borderId="0" xfId="0" applyNumberFormat="1"/>
    <xf numFmtId="9" fontId="0" fillId="0" borderId="0" xfId="0" applyNumberFormat="1"/>
    <xf numFmtId="9" fontId="0" fillId="0" borderId="0" xfId="1" applyFont="1"/>
  </cellXfs>
  <cellStyles count="2">
    <cellStyle name="Normal" xfId="0" builtinId="0"/>
    <cellStyle name="Percent" xfId="1" builtinId="5"/>
  </cellStyles>
  <dxfs count="119">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1" formatCode="0"/>
    </dxf>
    <dxf>
      <numFmt numFmtId="0" formatCode="General"/>
    </dxf>
    <dxf>
      <numFmt numFmtId="0" formatCode="General"/>
    </dxf>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1" formatCode="0"/>
    </dxf>
    <dxf>
      <numFmt numFmtId="0" formatCode="General"/>
    </dxf>
    <dxf>
      <numFmt numFmtId="0" formatCode="General"/>
    </dxf>
    <dxf/>
    <dxf>
      <numFmt numFmtId="1" formatCode="0"/>
    </dxf>
    <dxf>
      <numFmt numFmtId="0" formatCode="General"/>
    </dxf>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0" formatCode="General"/>
    </dxf>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0" formatCode="General"/>
    </dxf>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0" formatCode="General"/>
    </dxf>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0" formatCode="General"/>
    </dxf>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0" formatCode="General"/>
    </dxf>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0" formatCode="General"/>
    </dxf>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0" formatCode="General"/>
    </dxf>
    <dxf>
      <numFmt numFmtId="1" formatCode="0"/>
    </dxf>
    <dxf>
      <numFmt numFmtId="0" formatCode="General"/>
    </dxf>
    <dxf>
      <numFmt numFmtId="2" formatCode="0.00"/>
    </dxf>
    <dxf>
      <numFmt numFmtId="167" formatCode="0.00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0" formatCode="General"/>
    </dxf>
    <dxf>
      <numFmt numFmtId="1" formatCode="0"/>
    </dxf>
    <dxf>
      <numFmt numFmtId="13" formatCode="0%"/>
    </dxf>
    <dxf>
      <numFmt numFmtId="2" formatCode="0.00"/>
    </dxf>
    <dxf>
      <numFmt numFmtId="2" formatCode="0.00"/>
    </dxf>
    <dxf>
      <numFmt numFmtId="167" formatCode="0.00000"/>
    </dxf>
    <dxf>
      <numFmt numFmtId="1" formatCode="0"/>
    </dxf>
    <dxf>
      <numFmt numFmtId="13" formatCode="0%"/>
    </dxf>
    <dxf>
      <numFmt numFmtId="0" formatCode="General"/>
    </dxf>
    <dxf>
      <numFmt numFmtId="1" formatCode="0"/>
    </dxf>
  </dxfs>
  <tableStyles count="1" defaultTableStyle="TableStyleMedium2" defaultPivotStyle="PivotStyleLight16">
    <tableStyle name="Slicer Style 1" pivot="0" table="0" count="1" xr9:uid="{67850FAC-D69C-4F3E-B246-7907A6312C22}">
      <tableStyleElement type="wholeTable" dxfId="2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Dashboard.xlsx]Avg Attrition rate by dept!PivotTable2</c:name>
    <c:fmtId val="0"/>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'Avg Attrition rate by dept'!$B$1:$B$2</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'Avg Attrition rate by dept'!$A$3:$A$9</c:f>
              <c:strCache>
                <c:ptCount val="6"/>
                <c:pt idx="0">
                  <c:v>Hardware</c:v>
                </c:pt>
                <c:pt idx="1">
                  <c:v>Human Resources</c:v>
                </c:pt>
                <c:pt idx="2">
                  <c:v>Sales</c:v>
                </c:pt>
                <c:pt idx="3">
                  <c:v>Support</c:v>
                </c:pt>
                <c:pt idx="4">
                  <c:v>Software</c:v>
                </c:pt>
                <c:pt idx="5">
                  <c:v>Research &amp; Development</c:v>
                </c:pt>
              </c:strCache>
            </c:strRef>
          </c:cat>
          <c:val>
            <c:numRef>
              <c:f>'Avg Attrition rate by dept'!$B$3:$B$9</c:f>
              <c:numCache>
                <c:formatCode>0%</c:formatCode>
                <c:ptCount val="6"/>
                <c:pt idx="0">
                  <c:v>0.49443016281062552</c:v>
                </c:pt>
                <c:pt idx="1">
                  <c:v>0.49857448325017817</c:v>
                </c:pt>
                <c:pt idx="2">
                  <c:v>0.50017745179226314</c:v>
                </c:pt>
                <c:pt idx="3">
                  <c:v>0.5018663455749548</c:v>
                </c:pt>
                <c:pt idx="4">
                  <c:v>0.50539827255278313</c:v>
                </c:pt>
                <c:pt idx="5">
                  <c:v>0.51208077893977644</c:v>
                </c:pt>
              </c:numCache>
            </c:numRef>
          </c:val>
          <c:extLst>
            <c:ext xmlns:c16="http://schemas.microsoft.com/office/drawing/2014/chart" uri="{C3380CC4-5D6E-409C-BE32-E72D297353CC}">
              <c16:uniqueId val="{00000000-9486-4107-AEE6-0479DC5D4344}"/>
            </c:ext>
          </c:extLst>
        </c:ser>
        <c:dLbls>
          <c:dLblPos val="ctr"/>
          <c:showLegendKey val="0"/>
          <c:showVal val="0"/>
          <c:showCatName val="0"/>
          <c:showSerName val="0"/>
          <c:showPercent val="0"/>
          <c:showBubbleSize val="0"/>
        </c:dLbls>
        <c:gapWidth val="182"/>
        <c:axId val="1082764496"/>
        <c:axId val="1082765936"/>
      </c:barChart>
      <c:catAx>
        <c:axId val="1082764496"/>
        <c:scaling>
          <c:orientation val="minMax"/>
        </c:scaling>
        <c:delete val="1"/>
        <c:axPos val="l"/>
        <c:numFmt formatCode="General" sourceLinked="1"/>
        <c:majorTickMark val="out"/>
        <c:minorTickMark val="none"/>
        <c:tickLblPos val="nextTo"/>
        <c:crossAx val="1082765936"/>
        <c:crosses val="autoZero"/>
        <c:auto val="1"/>
        <c:lblAlgn val="ctr"/>
        <c:lblOffset val="100"/>
        <c:noMultiLvlLbl val="0"/>
      </c:catAx>
      <c:valAx>
        <c:axId val="1082765936"/>
        <c:scaling>
          <c:orientation val="minMax"/>
        </c:scaling>
        <c:delete val="1"/>
        <c:axPos val="b"/>
        <c:numFmt formatCode="0%" sourceLinked="1"/>
        <c:majorTickMark val="out"/>
        <c:minorTickMark val="none"/>
        <c:tickLblPos val="nextTo"/>
        <c:crossAx val="108276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ratevsmonthly income!PivotTable4</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t"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t"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t"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t"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t"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t"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'Attrition ratevsmonthly income'!$B$1:$B$2</c:f>
              <c:strCache>
                <c:ptCount val="1"/>
                <c:pt idx="0">
                  <c:v>Average of Attrition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72-408A-8056-5D2CFCE32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72-408A-8056-5D2CFCE324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72-408A-8056-5D2CFCE324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72-408A-8056-5D2CFCE324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72-408A-8056-5D2CFCE324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72-408A-8056-5D2CFCE324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ratevsmonthly income'!$A$3:$A$9</c:f>
              <c:strCache>
                <c:ptCount val="6"/>
                <c:pt idx="0">
                  <c:v>Hardware</c:v>
                </c:pt>
                <c:pt idx="1">
                  <c:v>Human Resources</c:v>
                </c:pt>
                <c:pt idx="2">
                  <c:v>Research &amp; Development</c:v>
                </c:pt>
                <c:pt idx="3">
                  <c:v>Sales</c:v>
                </c:pt>
                <c:pt idx="4">
                  <c:v>Software</c:v>
                </c:pt>
                <c:pt idx="5">
                  <c:v>Support</c:v>
                </c:pt>
              </c:strCache>
            </c:strRef>
          </c:cat>
          <c:val>
            <c:numRef>
              <c:f>'Attrition ratevsmonthly income'!$B$3:$B$9</c:f>
              <c:numCache>
                <c:formatCode>0%</c:formatCode>
                <c:ptCount val="6"/>
                <c:pt idx="0">
                  <c:v>0.49443016281062552</c:v>
                </c:pt>
                <c:pt idx="1">
                  <c:v>0.49857448325017817</c:v>
                </c:pt>
                <c:pt idx="2">
                  <c:v>0.51208077893977644</c:v>
                </c:pt>
                <c:pt idx="3">
                  <c:v>0.50017745179226314</c:v>
                </c:pt>
                <c:pt idx="4">
                  <c:v>0.50539827255278313</c:v>
                </c:pt>
                <c:pt idx="5">
                  <c:v>0.5018663455749548</c:v>
                </c:pt>
              </c:numCache>
            </c:numRef>
          </c:val>
          <c:extLst>
            <c:ext xmlns:c16="http://schemas.microsoft.com/office/drawing/2014/chart" uri="{C3380CC4-5D6E-409C-BE32-E72D297353CC}">
              <c16:uniqueId val="{0000000C-DB72-408A-8056-5D2CFCE32478}"/>
            </c:ext>
          </c:extLst>
        </c:ser>
        <c:ser>
          <c:idx val="1"/>
          <c:order val="1"/>
          <c:tx>
            <c:strRef>
              <c:f>'Attrition ratevsmonthly income'!$C$1:$C$2</c:f>
              <c:strCache>
                <c:ptCount val="1"/>
                <c:pt idx="0">
                  <c:v>Average of MonthlyIncome</c:v>
                </c:pt>
              </c:strCache>
            </c:strRef>
          </c:tx>
          <c:explosion val="20"/>
          <c:dPt>
            <c:idx val="0"/>
            <c:bubble3D val="0"/>
            <c:spPr>
              <a:solidFill>
                <a:schemeClr val="accent1"/>
              </a:solidFill>
              <a:ln w="19050">
                <a:solidFill>
                  <a:schemeClr val="lt1"/>
                </a:solidFill>
              </a:ln>
              <a:effectLst/>
            </c:spPr>
            <c:extLst>
              <c:ext xmlns:c16="http://schemas.microsoft.com/office/drawing/2014/chart" uri="{C3380CC4-5D6E-409C-BE32-E72D297353CC}">
                <c16:uniqueId val="{0000000E-DB72-408A-8056-5D2CFCE32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DB72-408A-8056-5D2CFCE324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DB72-408A-8056-5D2CFCE324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DB72-408A-8056-5D2CFCE324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DB72-408A-8056-5D2CFCE324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DB72-408A-8056-5D2CFCE32478}"/>
              </c:ext>
            </c:extLst>
          </c:dPt>
          <c:dLbls>
            <c:spPr>
              <a:noFill/>
              <a:ln>
                <a:noFill/>
              </a:ln>
              <a:effectLst/>
            </c:spPr>
            <c:txPr>
              <a:bodyPr rot="0" spcFirstLastPara="1" vertOverflow="overflow" horzOverflow="overflow" vert="horz" wrap="square" lIns="38100" tIns="19050" rIns="38100" bIns="19050" anchor="t"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'Attrition ratevsmonthly income'!$A$3:$A$9</c:f>
              <c:strCache>
                <c:ptCount val="6"/>
                <c:pt idx="0">
                  <c:v>Hardware</c:v>
                </c:pt>
                <c:pt idx="1">
                  <c:v>Human Resources</c:v>
                </c:pt>
                <c:pt idx="2">
                  <c:v>Research &amp; Development</c:v>
                </c:pt>
                <c:pt idx="3">
                  <c:v>Sales</c:v>
                </c:pt>
                <c:pt idx="4">
                  <c:v>Software</c:v>
                </c:pt>
                <c:pt idx="5">
                  <c:v>Support</c:v>
                </c:pt>
              </c:strCache>
            </c:strRef>
          </c:cat>
          <c:val>
            <c:numRef>
              <c:f>'Attrition ratevsmonthly income'!$C$3:$C$9</c:f>
              <c:numCache>
                <c:formatCode>0</c:formatCode>
                <c:ptCount val="6"/>
                <c:pt idx="0">
                  <c:v>26028.070265638387</c:v>
                </c:pt>
                <c:pt idx="1">
                  <c:v>26058.44547398432</c:v>
                </c:pt>
                <c:pt idx="2">
                  <c:v>25796.079456665466</c:v>
                </c:pt>
                <c:pt idx="3">
                  <c:v>26118.753460309948</c:v>
                </c:pt>
                <c:pt idx="4">
                  <c:v>26026.253958733207</c:v>
                </c:pt>
                <c:pt idx="5">
                  <c:v>26065.201926550271</c:v>
                </c:pt>
              </c:numCache>
            </c:numRef>
          </c:val>
          <c:extLst>
            <c:ext xmlns:c16="http://schemas.microsoft.com/office/drawing/2014/chart" uri="{C3380CC4-5D6E-409C-BE32-E72D297353CC}">
              <c16:uniqueId val="{00000019-DB72-408A-8056-5D2CFCE32478}"/>
            </c:ext>
          </c:extLst>
        </c:ser>
        <c:dLbls>
          <c:showLegendKey val="0"/>
          <c:showVal val="1"/>
          <c:showCatName val="0"/>
          <c:showSerName val="0"/>
          <c:showPercent val="0"/>
          <c:showBubbleSize val="0"/>
          <c:showLeaderLines val="1"/>
        </c:dLbls>
        <c:firstSliceAng val="4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Dashboard.xlsx]Avg hourly rate!PivotTable3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hourly rate'!$B$3:$B$4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hourly rate'!$A$5:$A$6</c:f>
              <c:strCache>
                <c:ptCount val="1"/>
                <c:pt idx="0">
                  <c:v>Research Scientist</c:v>
                </c:pt>
              </c:strCache>
            </c:strRef>
          </c:cat>
          <c:val>
            <c:numRef>
              <c:f>'Avg hourly rate'!$B$5:$B$6</c:f>
              <c:numCache>
                <c:formatCode>0</c:formatCode>
                <c:ptCount val="1"/>
                <c:pt idx="0">
                  <c:v>115.16421178343948</c:v>
                </c:pt>
              </c:numCache>
            </c:numRef>
          </c:val>
          <c:extLst>
            <c:ext xmlns:c16="http://schemas.microsoft.com/office/drawing/2014/chart" uri="{C3380CC4-5D6E-409C-BE32-E72D297353CC}">
              <c16:uniqueId val="{00000000-6CFD-46C6-9102-3F597860F603}"/>
            </c:ext>
          </c:extLst>
        </c:ser>
        <c:dLbls>
          <c:dLblPos val="outEnd"/>
          <c:showLegendKey val="0"/>
          <c:showVal val="1"/>
          <c:showCatName val="0"/>
          <c:showSerName val="0"/>
          <c:showPercent val="0"/>
          <c:showBubbleSize val="0"/>
        </c:dLbls>
        <c:gapWidth val="219"/>
        <c:overlap val="-27"/>
        <c:axId val="1085593392"/>
        <c:axId val="1085590032"/>
      </c:barChart>
      <c:catAx>
        <c:axId val="10855933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90032"/>
        <c:crosses val="autoZero"/>
        <c:auto val="1"/>
        <c:lblAlgn val="ctr"/>
        <c:lblOffset val="100"/>
        <c:noMultiLvlLbl val="0"/>
      </c:catAx>
      <c:valAx>
        <c:axId val="1085590032"/>
        <c:scaling>
          <c:orientation val="minMax"/>
        </c:scaling>
        <c:delete val="1"/>
        <c:axPos val="l"/>
        <c:numFmt formatCode="0" sourceLinked="1"/>
        <c:majorTickMark val="none"/>
        <c:minorTickMark val="none"/>
        <c:tickLblPos val="nextTo"/>
        <c:crossAx val="108559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Dashboard.xlsx]Avg Attrition rate by dept!PivotTable2</c:name>
    <c:fmtId val="2"/>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'Avg Attrition rate by dept'!$B$1:$B$2</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'Avg Attrition rate by dept'!$A$3:$A$9</c:f>
              <c:strCache>
                <c:ptCount val="6"/>
                <c:pt idx="0">
                  <c:v>Hardware</c:v>
                </c:pt>
                <c:pt idx="1">
                  <c:v>Human Resources</c:v>
                </c:pt>
                <c:pt idx="2">
                  <c:v>Sales</c:v>
                </c:pt>
                <c:pt idx="3">
                  <c:v>Support</c:v>
                </c:pt>
                <c:pt idx="4">
                  <c:v>Software</c:v>
                </c:pt>
                <c:pt idx="5">
                  <c:v>Research &amp; Development</c:v>
                </c:pt>
              </c:strCache>
            </c:strRef>
          </c:cat>
          <c:val>
            <c:numRef>
              <c:f>'Avg Attrition rate by dept'!$B$3:$B$9</c:f>
              <c:numCache>
                <c:formatCode>0%</c:formatCode>
                <c:ptCount val="6"/>
                <c:pt idx="0">
                  <c:v>0.49443016281062552</c:v>
                </c:pt>
                <c:pt idx="1">
                  <c:v>0.49857448325017817</c:v>
                </c:pt>
                <c:pt idx="2">
                  <c:v>0.50017745179226314</c:v>
                </c:pt>
                <c:pt idx="3">
                  <c:v>0.5018663455749548</c:v>
                </c:pt>
                <c:pt idx="4">
                  <c:v>0.50539827255278313</c:v>
                </c:pt>
                <c:pt idx="5">
                  <c:v>0.51208077893977644</c:v>
                </c:pt>
              </c:numCache>
            </c:numRef>
          </c:val>
          <c:extLst>
            <c:ext xmlns:c16="http://schemas.microsoft.com/office/drawing/2014/chart" uri="{C3380CC4-5D6E-409C-BE32-E72D297353CC}">
              <c16:uniqueId val="{00000000-D363-4540-AA39-A6638571064E}"/>
            </c:ext>
          </c:extLst>
        </c:ser>
        <c:dLbls>
          <c:showLegendKey val="0"/>
          <c:showVal val="0"/>
          <c:showCatName val="0"/>
          <c:showSerName val="0"/>
          <c:showPercent val="0"/>
          <c:showBubbleSize val="0"/>
        </c:dLbls>
        <c:gapWidth val="182"/>
        <c:axId val="1082764496"/>
        <c:axId val="1082765936"/>
      </c:barChart>
      <c:catAx>
        <c:axId val="1082764496"/>
        <c:scaling>
          <c:orientation val="minMax"/>
        </c:scaling>
        <c:delete val="1"/>
        <c:axPos val="l"/>
        <c:numFmt formatCode="General" sourceLinked="1"/>
        <c:majorTickMark val="out"/>
        <c:minorTickMark val="none"/>
        <c:tickLblPos val="nextTo"/>
        <c:crossAx val="1082765936"/>
        <c:crosses val="autoZero"/>
        <c:auto val="1"/>
        <c:lblAlgn val="ctr"/>
        <c:lblOffset val="100"/>
        <c:noMultiLvlLbl val="0"/>
      </c:catAx>
      <c:valAx>
        <c:axId val="1082765936"/>
        <c:scaling>
          <c:orientation val="minMax"/>
        </c:scaling>
        <c:delete val="1"/>
        <c:axPos val="b"/>
        <c:numFmt formatCode="0%" sourceLinked="1"/>
        <c:majorTickMark val="out"/>
        <c:minorTickMark val="none"/>
        <c:tickLblPos val="nextTo"/>
        <c:crossAx val="108276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Dashboard.xlsx]Avg hourly rate!PivotTable3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hourly rate'!$B$3:$B$4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hourly rate'!$A$5:$A$6</c:f>
              <c:strCache>
                <c:ptCount val="1"/>
                <c:pt idx="0">
                  <c:v>Research Scientist</c:v>
                </c:pt>
              </c:strCache>
            </c:strRef>
          </c:cat>
          <c:val>
            <c:numRef>
              <c:f>'Avg hourly rate'!$B$5:$B$6</c:f>
              <c:numCache>
                <c:formatCode>0</c:formatCode>
                <c:ptCount val="1"/>
                <c:pt idx="0">
                  <c:v>115.16421178343948</c:v>
                </c:pt>
              </c:numCache>
            </c:numRef>
          </c:val>
          <c:extLst>
            <c:ext xmlns:c16="http://schemas.microsoft.com/office/drawing/2014/chart" uri="{C3380CC4-5D6E-409C-BE32-E72D297353CC}">
              <c16:uniqueId val="{00000000-8ABF-4728-AF95-C39920EBF796}"/>
            </c:ext>
          </c:extLst>
        </c:ser>
        <c:dLbls>
          <c:dLblPos val="outEnd"/>
          <c:showLegendKey val="0"/>
          <c:showVal val="1"/>
          <c:showCatName val="0"/>
          <c:showSerName val="0"/>
          <c:showPercent val="0"/>
          <c:showBubbleSize val="0"/>
        </c:dLbls>
        <c:gapWidth val="219"/>
        <c:overlap val="-27"/>
        <c:axId val="1085593392"/>
        <c:axId val="1085590032"/>
      </c:barChart>
      <c:catAx>
        <c:axId val="108559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90032"/>
        <c:crosses val="autoZero"/>
        <c:auto val="1"/>
        <c:lblAlgn val="ctr"/>
        <c:lblOffset val="100"/>
        <c:noMultiLvlLbl val="0"/>
      </c:catAx>
      <c:valAx>
        <c:axId val="1085590032"/>
        <c:scaling>
          <c:orientation val="minMax"/>
        </c:scaling>
        <c:delete val="1"/>
        <c:axPos val="l"/>
        <c:numFmt formatCode="0" sourceLinked="1"/>
        <c:majorTickMark val="none"/>
        <c:minorTickMark val="none"/>
        <c:tickLblPos val="nextTo"/>
        <c:crossAx val="108559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ratevsmonthly income!PivotTable4</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'Attrition ratevsmonthly income'!$B$1:$B$2</c:f>
              <c:strCache>
                <c:ptCount val="1"/>
                <c:pt idx="0">
                  <c:v>Average of Attrition Rate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ratevsmonthly income'!$A$3:$A$9</c:f>
              <c:strCache>
                <c:ptCount val="6"/>
                <c:pt idx="0">
                  <c:v>Hardware</c:v>
                </c:pt>
                <c:pt idx="1">
                  <c:v>Human Resources</c:v>
                </c:pt>
                <c:pt idx="2">
                  <c:v>Research &amp; Development</c:v>
                </c:pt>
                <c:pt idx="3">
                  <c:v>Sales</c:v>
                </c:pt>
                <c:pt idx="4">
                  <c:v>Software</c:v>
                </c:pt>
                <c:pt idx="5">
                  <c:v>Support</c:v>
                </c:pt>
              </c:strCache>
            </c:strRef>
          </c:cat>
          <c:val>
            <c:numRef>
              <c:f>'Attrition ratevsmonthly income'!$B$3:$B$9</c:f>
              <c:numCache>
                <c:formatCode>0%</c:formatCode>
                <c:ptCount val="6"/>
                <c:pt idx="0">
                  <c:v>0.49443016281062552</c:v>
                </c:pt>
                <c:pt idx="1">
                  <c:v>0.49857448325017817</c:v>
                </c:pt>
                <c:pt idx="2">
                  <c:v>0.51208077893977644</c:v>
                </c:pt>
                <c:pt idx="3">
                  <c:v>0.50017745179226314</c:v>
                </c:pt>
                <c:pt idx="4">
                  <c:v>0.50539827255278313</c:v>
                </c:pt>
                <c:pt idx="5">
                  <c:v>0.5018663455749548</c:v>
                </c:pt>
              </c:numCache>
            </c:numRef>
          </c:val>
          <c:extLst>
            <c:ext xmlns:c16="http://schemas.microsoft.com/office/drawing/2014/chart" uri="{C3380CC4-5D6E-409C-BE32-E72D297353CC}">
              <c16:uniqueId val="{00000000-F64C-45B3-83F7-3D620467E5FF}"/>
            </c:ext>
          </c:extLst>
        </c:ser>
        <c:ser>
          <c:idx val="1"/>
          <c:order val="1"/>
          <c:tx>
            <c:strRef>
              <c:f>'Attrition ratevsmonthly income'!$C$1:$C$2</c:f>
              <c:strCache>
                <c:ptCount val="1"/>
                <c:pt idx="0">
                  <c:v>Average of MonthlyIncome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ratevsmonthly income'!$A$3:$A$9</c:f>
              <c:strCache>
                <c:ptCount val="6"/>
                <c:pt idx="0">
                  <c:v>Hardware</c:v>
                </c:pt>
                <c:pt idx="1">
                  <c:v>Human Resources</c:v>
                </c:pt>
                <c:pt idx="2">
                  <c:v>Research &amp; Development</c:v>
                </c:pt>
                <c:pt idx="3">
                  <c:v>Sales</c:v>
                </c:pt>
                <c:pt idx="4">
                  <c:v>Software</c:v>
                </c:pt>
                <c:pt idx="5">
                  <c:v>Support</c:v>
                </c:pt>
              </c:strCache>
            </c:strRef>
          </c:cat>
          <c:val>
            <c:numRef>
              <c:f>'Attrition ratevsmonthly income'!$C$3:$C$9</c:f>
              <c:numCache>
                <c:formatCode>0</c:formatCode>
                <c:ptCount val="6"/>
                <c:pt idx="0">
                  <c:v>26028.070265638387</c:v>
                </c:pt>
                <c:pt idx="1">
                  <c:v>26058.44547398432</c:v>
                </c:pt>
                <c:pt idx="2">
                  <c:v>25796.079456665466</c:v>
                </c:pt>
                <c:pt idx="3">
                  <c:v>26118.753460309948</c:v>
                </c:pt>
                <c:pt idx="4">
                  <c:v>26026.253958733207</c:v>
                </c:pt>
                <c:pt idx="5">
                  <c:v>26065.201926550271</c:v>
                </c:pt>
              </c:numCache>
            </c:numRef>
          </c:val>
          <c:extLst>
            <c:ext xmlns:c16="http://schemas.microsoft.com/office/drawing/2014/chart" uri="{C3380CC4-5D6E-409C-BE32-E72D297353CC}">
              <c16:uniqueId val="{00000001-F64C-45B3-83F7-3D620467E5F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Dashboard.xlsx]Avg working year of each dept!PivotTable5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'Avg working year of each dept'!$B$1:$B$2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'Avg working year of each dept'!$A$3:$A$9</c:f>
              <c:strCache>
                <c:ptCount val="6"/>
                <c:pt idx="0">
                  <c:v>Hardware</c:v>
                </c:pt>
                <c:pt idx="1">
                  <c:v>Human Resources</c:v>
                </c:pt>
                <c:pt idx="2">
                  <c:v>Research &amp; Development</c:v>
                </c:pt>
                <c:pt idx="3">
                  <c:v>Sales</c:v>
                </c:pt>
                <c:pt idx="4">
                  <c:v>Software</c:v>
                </c:pt>
                <c:pt idx="5">
                  <c:v>Support</c:v>
                </c:pt>
              </c:strCache>
            </c:strRef>
          </c:cat>
          <c:val>
            <c:numRef>
              <c:f>'Avg working year of each dept'!$B$3:$B$9</c:f>
              <c:numCache>
                <c:formatCode>0.00</c:formatCode>
                <c:ptCount val="6"/>
                <c:pt idx="0">
                  <c:v>20.479373240298692</c:v>
                </c:pt>
                <c:pt idx="1">
                  <c:v>20.453670705630792</c:v>
                </c:pt>
                <c:pt idx="2">
                  <c:v>20.298473374203631</c:v>
                </c:pt>
                <c:pt idx="3">
                  <c:v>20.617768839465278</c:v>
                </c:pt>
                <c:pt idx="4">
                  <c:v>20.645273512476006</c:v>
                </c:pt>
                <c:pt idx="5">
                  <c:v>20.484527393136666</c:v>
                </c:pt>
              </c:numCache>
            </c:numRef>
          </c:val>
          <c:extLst>
            <c:ext xmlns:c16="http://schemas.microsoft.com/office/drawing/2014/chart" uri="{C3380CC4-5D6E-409C-BE32-E72D297353CC}">
              <c16:uniqueId val="{00000000-8368-4579-B200-2A974CACA3DC}"/>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Dashboard.xlsx]Job role vs work life balance!PivotTable6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role vs work life balance'!$B$1:$B$2</c:f>
              <c:strCache>
                <c:ptCount val="1"/>
                <c:pt idx="0">
                  <c:v>Total</c:v>
                </c:pt>
              </c:strCache>
            </c:strRef>
          </c:tx>
          <c:spPr>
            <a:solidFill>
              <a:schemeClr val="accent1"/>
            </a:solidFill>
            <a:ln>
              <a:noFill/>
            </a:ln>
            <a:effectLst/>
          </c:spPr>
          <c:invertIfNegative val="0"/>
          <c:cat>
            <c:strRef>
              <c:f>'Job role vs work life balance'!$A$3:$A$13</c:f>
              <c:strCache>
                <c:ptCount val="10"/>
                <c:pt idx="0">
                  <c:v>Research Scientist</c:v>
                </c:pt>
                <c:pt idx="1">
                  <c:v>Developer</c:v>
                </c:pt>
                <c:pt idx="2">
                  <c:v>Healthcare Representative</c:v>
                </c:pt>
                <c:pt idx="3">
                  <c:v>Human Resources</c:v>
                </c:pt>
                <c:pt idx="4">
                  <c:v>Manufacturing Director</c:v>
                </c:pt>
                <c:pt idx="5">
                  <c:v>Sales Representative</c:v>
                </c:pt>
                <c:pt idx="6">
                  <c:v>Manager</c:v>
                </c:pt>
                <c:pt idx="7">
                  <c:v>Research Director</c:v>
                </c:pt>
                <c:pt idx="8">
                  <c:v>Laboratory Technician</c:v>
                </c:pt>
                <c:pt idx="9">
                  <c:v>Sales Executive</c:v>
                </c:pt>
              </c:strCache>
            </c:strRef>
          </c:cat>
          <c:val>
            <c:numRef>
              <c:f>'Job role vs work life balance'!$B$3:$B$13</c:f>
              <c:numCache>
                <c:formatCode>0.00</c:formatCode>
                <c:ptCount val="10"/>
                <c:pt idx="0">
                  <c:v>2.5139331210191083</c:v>
                </c:pt>
                <c:pt idx="1">
                  <c:v>2.5113340020060182</c:v>
                </c:pt>
                <c:pt idx="2">
                  <c:v>2.5066402378592665</c:v>
                </c:pt>
                <c:pt idx="3">
                  <c:v>2.5052759740259742</c:v>
                </c:pt>
                <c:pt idx="4">
                  <c:v>2.5016083634901487</c:v>
                </c:pt>
                <c:pt idx="5">
                  <c:v>2.4989041641761305</c:v>
                </c:pt>
                <c:pt idx="6">
                  <c:v>2.4966243050039716</c:v>
                </c:pt>
                <c:pt idx="7">
                  <c:v>2.4938296178343951</c:v>
                </c:pt>
                <c:pt idx="8">
                  <c:v>2.4904315960912053</c:v>
                </c:pt>
                <c:pt idx="9">
                  <c:v>2.4688303977834951</c:v>
                </c:pt>
              </c:numCache>
            </c:numRef>
          </c:val>
          <c:extLst>
            <c:ext xmlns:c16="http://schemas.microsoft.com/office/drawing/2014/chart" uri="{C3380CC4-5D6E-409C-BE32-E72D297353CC}">
              <c16:uniqueId val="{00000000-1048-46D8-A397-ABD75260D698}"/>
            </c:ext>
          </c:extLst>
        </c:ser>
        <c:dLbls>
          <c:showLegendKey val="0"/>
          <c:showVal val="0"/>
          <c:showCatName val="0"/>
          <c:showSerName val="0"/>
          <c:showPercent val="0"/>
          <c:showBubbleSize val="0"/>
        </c:dLbls>
        <c:gapWidth val="219"/>
        <c:overlap val="-27"/>
        <c:axId val="1292442976"/>
        <c:axId val="1292441056"/>
      </c:barChart>
      <c:catAx>
        <c:axId val="1292442976"/>
        <c:scaling>
          <c:orientation val="minMax"/>
        </c:scaling>
        <c:delete val="1"/>
        <c:axPos val="b"/>
        <c:numFmt formatCode="General" sourceLinked="1"/>
        <c:majorTickMark val="out"/>
        <c:minorTickMark val="none"/>
        <c:tickLblPos val="nextTo"/>
        <c:crossAx val="1292441056"/>
        <c:crosses val="autoZero"/>
        <c:auto val="1"/>
        <c:lblAlgn val="ctr"/>
        <c:lblOffset val="100"/>
        <c:noMultiLvlLbl val="0"/>
      </c:catAx>
      <c:valAx>
        <c:axId val="129244105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4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rate vs year since pr!PivotTable7</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rate vs year since pr'!$B$1:$B$2</c:f>
              <c:strCache>
                <c:ptCount val="1"/>
                <c:pt idx="0">
                  <c:v>Average of Attrition Rate</c:v>
                </c:pt>
              </c:strCache>
            </c:strRef>
          </c:tx>
          <c:spPr>
            <a:solidFill>
              <a:schemeClr val="accent1"/>
            </a:solidFill>
            <a:ln>
              <a:noFill/>
            </a:ln>
            <a:effectLst/>
          </c:spPr>
          <c:invertIfNegative val="0"/>
          <c:cat>
            <c:strRef>
              <c:f>'Attrition rate vs year since pr'!$A$3</c:f>
              <c:strCache>
                <c:ptCount val="1"/>
                <c:pt idx="0">
                  <c:v>Total</c:v>
                </c:pt>
              </c:strCache>
            </c:strRef>
          </c:cat>
          <c:val>
            <c:numRef>
              <c:f>'Attrition rate vs year since pr'!$B$3</c:f>
              <c:numCache>
                <c:formatCode>General</c:formatCode>
                <c:ptCount val="1"/>
                <c:pt idx="0">
                  <c:v>0.50209999999999999</c:v>
                </c:pt>
              </c:numCache>
            </c:numRef>
          </c:val>
          <c:extLst>
            <c:ext xmlns:c16="http://schemas.microsoft.com/office/drawing/2014/chart" uri="{C3380CC4-5D6E-409C-BE32-E72D297353CC}">
              <c16:uniqueId val="{00000000-E96C-47E0-B3F0-5B22174506F5}"/>
            </c:ext>
          </c:extLst>
        </c:ser>
        <c:ser>
          <c:idx val="1"/>
          <c:order val="1"/>
          <c:tx>
            <c:strRef>
              <c:f>'Attrition rate vs year since pr'!$C$1:$C$2</c:f>
              <c:strCache>
                <c:ptCount val="1"/>
                <c:pt idx="0">
                  <c:v>Average of YearsSinceLastPromotion</c:v>
                </c:pt>
              </c:strCache>
            </c:strRef>
          </c:tx>
          <c:spPr>
            <a:solidFill>
              <a:schemeClr val="accent2"/>
            </a:solidFill>
            <a:ln>
              <a:noFill/>
            </a:ln>
            <a:effectLst/>
          </c:spPr>
          <c:invertIfNegative val="0"/>
          <c:cat>
            <c:strRef>
              <c:f>'Attrition rate vs year since pr'!$A$3</c:f>
              <c:strCache>
                <c:ptCount val="1"/>
                <c:pt idx="0">
                  <c:v>Total</c:v>
                </c:pt>
              </c:strCache>
            </c:strRef>
          </c:cat>
          <c:val>
            <c:numRef>
              <c:f>'Attrition rate vs year since pr'!$C$3</c:f>
              <c:numCache>
                <c:formatCode>General</c:formatCode>
                <c:ptCount val="1"/>
                <c:pt idx="0">
                  <c:v>5.8718199999999996</c:v>
                </c:pt>
              </c:numCache>
            </c:numRef>
          </c:val>
          <c:extLst>
            <c:ext xmlns:c16="http://schemas.microsoft.com/office/drawing/2014/chart" uri="{C3380CC4-5D6E-409C-BE32-E72D297353CC}">
              <c16:uniqueId val="{00000001-E96C-47E0-B3F0-5B22174506F5}"/>
            </c:ext>
          </c:extLst>
        </c:ser>
        <c:dLbls>
          <c:showLegendKey val="0"/>
          <c:showVal val="0"/>
          <c:showCatName val="0"/>
          <c:showSerName val="0"/>
          <c:showPercent val="0"/>
          <c:showBubbleSize val="0"/>
        </c:dLbls>
        <c:gapWidth val="182"/>
        <c:axId val="1292440096"/>
        <c:axId val="1292442016"/>
      </c:barChart>
      <c:catAx>
        <c:axId val="1292440096"/>
        <c:scaling>
          <c:orientation val="minMax"/>
        </c:scaling>
        <c:delete val="1"/>
        <c:axPos val="l"/>
        <c:numFmt formatCode="General" sourceLinked="1"/>
        <c:majorTickMark val="none"/>
        <c:minorTickMark val="none"/>
        <c:tickLblPos val="nextTo"/>
        <c:crossAx val="1292442016"/>
        <c:crosses val="autoZero"/>
        <c:auto val="1"/>
        <c:lblAlgn val="ctr"/>
        <c:lblOffset val="100"/>
        <c:noMultiLvlLbl val="0"/>
      </c:catAx>
      <c:valAx>
        <c:axId val="129244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4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rate vs year since pr!PivotTable7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rate vs year since pr'!$B$1:$B$2</c:f>
              <c:strCache>
                <c:ptCount val="1"/>
                <c:pt idx="0">
                  <c:v>Average of Attrition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rate vs year since pr'!$A$3</c:f>
              <c:strCache>
                <c:ptCount val="1"/>
                <c:pt idx="0">
                  <c:v>Total</c:v>
                </c:pt>
              </c:strCache>
            </c:strRef>
          </c:cat>
          <c:val>
            <c:numRef>
              <c:f>'Attrition rate vs year since pr'!$B$3</c:f>
              <c:numCache>
                <c:formatCode>General</c:formatCode>
                <c:ptCount val="1"/>
                <c:pt idx="0">
                  <c:v>0.50209999999999999</c:v>
                </c:pt>
              </c:numCache>
            </c:numRef>
          </c:val>
          <c:extLst>
            <c:ext xmlns:c16="http://schemas.microsoft.com/office/drawing/2014/chart" uri="{C3380CC4-5D6E-409C-BE32-E72D297353CC}">
              <c16:uniqueId val="{00000000-B820-4CF4-A4EE-AF63DC7FEDD1}"/>
            </c:ext>
          </c:extLst>
        </c:ser>
        <c:ser>
          <c:idx val="1"/>
          <c:order val="1"/>
          <c:tx>
            <c:strRef>
              <c:f>'Attrition rate vs year since pr'!$C$1:$C$2</c:f>
              <c:strCache>
                <c:ptCount val="1"/>
                <c:pt idx="0">
                  <c:v>Average of YearsSinceLastPromotion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rate vs year since pr'!$A$3</c:f>
              <c:strCache>
                <c:ptCount val="1"/>
                <c:pt idx="0">
                  <c:v>Total</c:v>
                </c:pt>
              </c:strCache>
            </c:strRef>
          </c:cat>
          <c:val>
            <c:numRef>
              <c:f>'Attrition rate vs year since pr'!$C$3</c:f>
              <c:numCache>
                <c:formatCode>General</c:formatCode>
                <c:ptCount val="1"/>
                <c:pt idx="0">
                  <c:v>5.8718199999999996</c:v>
                </c:pt>
              </c:numCache>
            </c:numRef>
          </c:val>
          <c:extLst>
            <c:ext xmlns:c16="http://schemas.microsoft.com/office/drawing/2014/chart" uri="{C3380CC4-5D6E-409C-BE32-E72D297353CC}">
              <c16:uniqueId val="{00000001-B820-4CF4-A4EE-AF63DC7FEDD1}"/>
            </c:ext>
          </c:extLst>
        </c:ser>
        <c:dLbls>
          <c:dLblPos val="outEnd"/>
          <c:showLegendKey val="0"/>
          <c:showVal val="1"/>
          <c:showCatName val="0"/>
          <c:showSerName val="0"/>
          <c:showPercent val="0"/>
          <c:showBubbleSize val="0"/>
        </c:dLbls>
        <c:gapWidth val="219"/>
        <c:axId val="1292440096"/>
        <c:axId val="1292442016"/>
      </c:barChart>
      <c:catAx>
        <c:axId val="1292440096"/>
        <c:scaling>
          <c:orientation val="minMax"/>
        </c:scaling>
        <c:delete val="1"/>
        <c:axPos val="l"/>
        <c:numFmt formatCode="General" sourceLinked="1"/>
        <c:majorTickMark val="none"/>
        <c:minorTickMark val="none"/>
        <c:tickLblPos val="nextTo"/>
        <c:crossAx val="1292442016"/>
        <c:crosses val="autoZero"/>
        <c:auto val="1"/>
        <c:lblAlgn val="ctr"/>
        <c:lblOffset val="100"/>
        <c:noMultiLvlLbl val="0"/>
      </c:catAx>
      <c:valAx>
        <c:axId val="129244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4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Dashboard.xlsx]Job role vs work life balance!PivotTable6</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role vs work life balance'!$B$1:$B$2</c:f>
              <c:strCache>
                <c:ptCount val="1"/>
                <c:pt idx="0">
                  <c:v>Total</c:v>
                </c:pt>
              </c:strCache>
            </c:strRef>
          </c:tx>
          <c:spPr>
            <a:solidFill>
              <a:schemeClr val="accent1"/>
            </a:solidFill>
            <a:ln>
              <a:noFill/>
            </a:ln>
            <a:effectLst/>
          </c:spPr>
          <c:invertIfNegative val="0"/>
          <c:cat>
            <c:strRef>
              <c:f>'Job role vs work life balance'!$A$3:$A$13</c:f>
              <c:strCache>
                <c:ptCount val="10"/>
                <c:pt idx="0">
                  <c:v>Research Scientist</c:v>
                </c:pt>
                <c:pt idx="1">
                  <c:v>Developer</c:v>
                </c:pt>
                <c:pt idx="2">
                  <c:v>Healthcare Representative</c:v>
                </c:pt>
                <c:pt idx="3">
                  <c:v>Human Resources</c:v>
                </c:pt>
                <c:pt idx="4">
                  <c:v>Manufacturing Director</c:v>
                </c:pt>
                <c:pt idx="5">
                  <c:v>Sales Representative</c:v>
                </c:pt>
                <c:pt idx="6">
                  <c:v>Manager</c:v>
                </c:pt>
                <c:pt idx="7">
                  <c:v>Research Director</c:v>
                </c:pt>
                <c:pt idx="8">
                  <c:v>Laboratory Technician</c:v>
                </c:pt>
                <c:pt idx="9">
                  <c:v>Sales Executive</c:v>
                </c:pt>
              </c:strCache>
            </c:strRef>
          </c:cat>
          <c:val>
            <c:numRef>
              <c:f>'Job role vs work life balance'!$B$3:$B$13</c:f>
              <c:numCache>
                <c:formatCode>0.00</c:formatCode>
                <c:ptCount val="10"/>
                <c:pt idx="0">
                  <c:v>2.5139331210191083</c:v>
                </c:pt>
                <c:pt idx="1">
                  <c:v>2.5113340020060182</c:v>
                </c:pt>
                <c:pt idx="2">
                  <c:v>2.5066402378592665</c:v>
                </c:pt>
                <c:pt idx="3">
                  <c:v>2.5052759740259742</c:v>
                </c:pt>
                <c:pt idx="4">
                  <c:v>2.5016083634901487</c:v>
                </c:pt>
                <c:pt idx="5">
                  <c:v>2.4989041641761305</c:v>
                </c:pt>
                <c:pt idx="6">
                  <c:v>2.4966243050039716</c:v>
                </c:pt>
                <c:pt idx="7">
                  <c:v>2.4938296178343951</c:v>
                </c:pt>
                <c:pt idx="8">
                  <c:v>2.4904315960912053</c:v>
                </c:pt>
                <c:pt idx="9">
                  <c:v>2.4688303977834951</c:v>
                </c:pt>
              </c:numCache>
            </c:numRef>
          </c:val>
          <c:extLst>
            <c:ext xmlns:c16="http://schemas.microsoft.com/office/drawing/2014/chart" uri="{C3380CC4-5D6E-409C-BE32-E72D297353CC}">
              <c16:uniqueId val="{00000000-85C8-41AB-9751-CD086717ECD6}"/>
            </c:ext>
          </c:extLst>
        </c:ser>
        <c:dLbls>
          <c:showLegendKey val="0"/>
          <c:showVal val="0"/>
          <c:showCatName val="0"/>
          <c:showSerName val="0"/>
          <c:showPercent val="0"/>
          <c:showBubbleSize val="0"/>
        </c:dLbls>
        <c:gapWidth val="219"/>
        <c:overlap val="-27"/>
        <c:axId val="1292442976"/>
        <c:axId val="1292441056"/>
      </c:barChart>
      <c:catAx>
        <c:axId val="1292442976"/>
        <c:scaling>
          <c:orientation val="minMax"/>
        </c:scaling>
        <c:delete val="1"/>
        <c:axPos val="b"/>
        <c:numFmt formatCode="General" sourceLinked="1"/>
        <c:majorTickMark val="out"/>
        <c:minorTickMark val="none"/>
        <c:tickLblPos val="nextTo"/>
        <c:crossAx val="1292441056"/>
        <c:crosses val="autoZero"/>
        <c:auto val="1"/>
        <c:lblAlgn val="ctr"/>
        <c:lblOffset val="100"/>
        <c:noMultiLvlLbl val="0"/>
      </c:catAx>
      <c:valAx>
        <c:axId val="1292441056"/>
        <c:scaling>
          <c:orientation val="minMax"/>
        </c:scaling>
        <c:delete val="1"/>
        <c:axPos val="l"/>
        <c:numFmt formatCode="0.00" sourceLinked="1"/>
        <c:majorTickMark val="out"/>
        <c:minorTickMark val="none"/>
        <c:tickLblPos val="nextTo"/>
        <c:crossAx val="129244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Dashboard.xlsx]Avg working year of each dept!PivotTable5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'Avg working year of each dept'!$B$1:$B$2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90-4A98-B121-6822B8A396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90-4A98-B121-6822B8A396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90-4A98-B121-6822B8A396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90-4A98-B121-6822B8A396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90-4A98-B121-6822B8A3968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90-4A98-B121-6822B8A3968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'Avg working year of each dept'!$A$3:$A$9</c:f>
              <c:strCache>
                <c:ptCount val="6"/>
                <c:pt idx="0">
                  <c:v>Hardware</c:v>
                </c:pt>
                <c:pt idx="1">
                  <c:v>Human Resources</c:v>
                </c:pt>
                <c:pt idx="2">
                  <c:v>Research &amp; Development</c:v>
                </c:pt>
                <c:pt idx="3">
                  <c:v>Sales</c:v>
                </c:pt>
                <c:pt idx="4">
                  <c:v>Software</c:v>
                </c:pt>
                <c:pt idx="5">
                  <c:v>Support</c:v>
                </c:pt>
              </c:strCache>
            </c:strRef>
          </c:cat>
          <c:val>
            <c:numRef>
              <c:f>'Avg working year of each dept'!$B$3:$B$9</c:f>
              <c:numCache>
                <c:formatCode>0.00</c:formatCode>
                <c:ptCount val="6"/>
                <c:pt idx="0">
                  <c:v>20.479373240298692</c:v>
                </c:pt>
                <c:pt idx="1">
                  <c:v>20.453670705630792</c:v>
                </c:pt>
                <c:pt idx="2">
                  <c:v>20.298473374203631</c:v>
                </c:pt>
                <c:pt idx="3">
                  <c:v>20.617768839465278</c:v>
                </c:pt>
                <c:pt idx="4">
                  <c:v>20.645273512476006</c:v>
                </c:pt>
                <c:pt idx="5">
                  <c:v>20.484527393136666</c:v>
                </c:pt>
              </c:numCache>
            </c:numRef>
          </c:val>
          <c:extLst>
            <c:ext xmlns:c16="http://schemas.microsoft.com/office/drawing/2014/chart" uri="{C3380CC4-5D6E-409C-BE32-E72D297353CC}">
              <c16:uniqueId val="{0000000C-5890-4A98-B121-6822B8A39682}"/>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0" Type="http://schemas.openxmlformats.org/officeDocument/2006/relationships/image" Target="../media/image4.pn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175260</xdr:colOff>
      <xdr:row>1</xdr:row>
      <xdr:rowOff>83821</xdr:rowOff>
    </xdr:from>
    <xdr:to>
      <xdr:col>13</xdr:col>
      <xdr:colOff>175260</xdr:colOff>
      <xdr:row>12</xdr:row>
      <xdr:rowOff>15241</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55EE29F2-40CE-6727-30BE-40CC2FDE0CA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105900" y="26670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175260</xdr:colOff>
      <xdr:row>10</xdr:row>
      <xdr:rowOff>152401</xdr:rowOff>
    </xdr:from>
    <xdr:to>
      <xdr:col>16</xdr:col>
      <xdr:colOff>175260</xdr:colOff>
      <xdr:row>15</xdr:row>
      <xdr:rowOff>121921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9A1825B-4AE0-4871-2F3F-DC986613D7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934700" y="198120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182880</xdr:colOff>
      <xdr:row>1</xdr:row>
      <xdr:rowOff>83821</xdr:rowOff>
    </xdr:from>
    <xdr:to>
      <xdr:col>16</xdr:col>
      <xdr:colOff>182880</xdr:colOff>
      <xdr:row>10</xdr:row>
      <xdr:rowOff>121921</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FE07720D-AC82-10FA-72BE-39065AD0E0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42320" y="26670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xdr:colOff>
      <xdr:row>1</xdr:row>
      <xdr:rowOff>118110</xdr:rowOff>
    </xdr:from>
    <xdr:to>
      <xdr:col>12</xdr:col>
      <xdr:colOff>350520</xdr:colOff>
      <xdr:row>16</xdr:row>
      <xdr:rowOff>118110</xdr:rowOff>
    </xdr:to>
    <xdr:graphicFrame macro="">
      <xdr:nvGraphicFramePr>
        <xdr:cNvPr id="2" name="Chart 1">
          <a:extLst>
            <a:ext uri="{FF2B5EF4-FFF2-40B4-BE49-F238E27FC236}">
              <a16:creationId xmlns:a16="http://schemas.microsoft.com/office/drawing/2014/main" id="{1C824DD5-95F1-07B0-E03E-0AE2B20B7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129540</xdr:colOff>
      <xdr:row>4</xdr:row>
      <xdr:rowOff>64770</xdr:rowOff>
    </xdr:from>
    <xdr:to>
      <xdr:col>10</xdr:col>
      <xdr:colOff>434340</xdr:colOff>
      <xdr:row>19</xdr:row>
      <xdr:rowOff>64770</xdr:rowOff>
    </xdr:to>
    <xdr:graphicFrame macro="">
      <xdr:nvGraphicFramePr>
        <xdr:cNvPr id="4" name="Chart 3">
          <a:extLst>
            <a:ext uri="{FF2B5EF4-FFF2-40B4-BE49-F238E27FC236}">
              <a16:creationId xmlns:a16="http://schemas.microsoft.com/office/drawing/2014/main" id="{96360C9D-145E-A5E8-BA6E-D1268D30D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198120</xdr:colOff>
      <xdr:row>0</xdr:row>
      <xdr:rowOff>95250</xdr:rowOff>
    </xdr:from>
    <xdr:to>
      <xdr:col>10</xdr:col>
      <xdr:colOff>502920</xdr:colOff>
      <xdr:row>15</xdr:row>
      <xdr:rowOff>95250</xdr:rowOff>
    </xdr:to>
    <xdr:graphicFrame macro="">
      <xdr:nvGraphicFramePr>
        <xdr:cNvPr id="4" name="Chart 3">
          <a:extLst>
            <a:ext uri="{FF2B5EF4-FFF2-40B4-BE49-F238E27FC236}">
              <a16:creationId xmlns:a16="http://schemas.microsoft.com/office/drawing/2014/main" id="{14E7A09D-52DE-BE92-B0EB-CDEA5FDD5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266700</xdr:colOff>
      <xdr:row>0</xdr:row>
      <xdr:rowOff>80010</xdr:rowOff>
    </xdr:from>
    <xdr:to>
      <xdr:col>11</xdr:col>
      <xdr:colOff>571500</xdr:colOff>
      <xdr:row>15</xdr:row>
      <xdr:rowOff>80010</xdr:rowOff>
    </xdr:to>
    <xdr:graphicFrame macro="">
      <xdr:nvGraphicFramePr>
        <xdr:cNvPr id="2" name="Chart 1">
          <a:extLst>
            <a:ext uri="{FF2B5EF4-FFF2-40B4-BE49-F238E27FC236}">
              <a16:creationId xmlns:a16="http://schemas.microsoft.com/office/drawing/2014/main" id="{84EAFE1A-2C85-4209-D687-04973DC4B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350520</xdr:colOff>
      <xdr:row>2</xdr:row>
      <xdr:rowOff>140970</xdr:rowOff>
    </xdr:from>
    <xdr:to>
      <xdr:col>12</xdr:col>
      <xdr:colOff>45720</xdr:colOff>
      <xdr:row>17</xdr:row>
      <xdr:rowOff>140970</xdr:rowOff>
    </xdr:to>
    <xdr:graphicFrame macro="">
      <xdr:nvGraphicFramePr>
        <xdr:cNvPr id="3" name="Chart 2">
          <a:extLst>
            <a:ext uri="{FF2B5EF4-FFF2-40B4-BE49-F238E27FC236}">
              <a16:creationId xmlns:a16="http://schemas.microsoft.com/office/drawing/2014/main" id="{4600F196-2593-FE2C-C6F2-C4D9D87B9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434340</xdr:colOff>
      <xdr:row>2</xdr:row>
      <xdr:rowOff>41910</xdr:rowOff>
    </xdr:from>
    <xdr:to>
      <xdr:col>8</xdr:col>
      <xdr:colOff>350520</xdr:colOff>
      <xdr:row>17</xdr:row>
      <xdr:rowOff>41910</xdr:rowOff>
    </xdr:to>
    <xdr:graphicFrame macro="">
      <xdr:nvGraphicFramePr>
        <xdr:cNvPr id="2" name="Chart 1">
          <a:extLst>
            <a:ext uri="{FF2B5EF4-FFF2-40B4-BE49-F238E27FC236}">
              <a16:creationId xmlns:a16="http://schemas.microsoft.com/office/drawing/2014/main" id="{DDC98187-671A-5869-AF1F-C7838E503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15240</xdr:rowOff>
    </xdr:from>
    <xdr:to>
      <xdr:col>22</xdr:col>
      <xdr:colOff>128868</xdr:colOff>
      <xdr:row>42</xdr:row>
      <xdr:rowOff>40355</xdr:rowOff>
    </xdr:to>
    <xdr:grpSp>
      <xdr:nvGrpSpPr>
        <xdr:cNvPr id="2" name="Group 1">
          <a:extLst>
            <a:ext uri="{FF2B5EF4-FFF2-40B4-BE49-F238E27FC236}">
              <a16:creationId xmlns:a16="http://schemas.microsoft.com/office/drawing/2014/main" id="{0299E5B3-AA12-40BC-AA95-4FED0094FCCC}"/>
            </a:ext>
          </a:extLst>
        </xdr:cNvPr>
        <xdr:cNvGrpSpPr/>
      </xdr:nvGrpSpPr>
      <xdr:grpSpPr>
        <a:xfrm>
          <a:off x="0" y="15240"/>
          <a:ext cx="13540068" cy="7706075"/>
          <a:chOff x="1752600" y="190500"/>
          <a:chExt cx="13468350" cy="7776000"/>
        </a:xfrm>
      </xdr:grpSpPr>
      <xdr:sp macro="" textlink="">
        <xdr:nvSpPr>
          <xdr:cNvPr id="3" name="Rectangle: Rounded Corners 2">
            <a:extLst>
              <a:ext uri="{FF2B5EF4-FFF2-40B4-BE49-F238E27FC236}">
                <a16:creationId xmlns:a16="http://schemas.microsoft.com/office/drawing/2014/main" id="{36205BE4-D8C7-BA02-E315-9ECB9FCD64C6}"/>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A6A77C08-88E5-0926-0E10-49403BA3E09F}"/>
              </a:ext>
            </a:extLst>
          </xdr:cNvPr>
          <xdr:cNvSpPr/>
        </xdr:nvSpPr>
        <xdr:spPr>
          <a:xfrm>
            <a:off x="1852449" y="270899"/>
            <a:ext cx="769160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DA49A0EE-D6A7-63CB-28E4-31CEBCAF8CAF}"/>
              </a:ext>
            </a:extLst>
          </xdr:cNvPr>
          <xdr:cNvSpPr/>
        </xdr:nvSpPr>
        <xdr:spPr>
          <a:xfrm>
            <a:off x="9658349" y="270899"/>
            <a:ext cx="546735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E230D83F-F8BB-6C06-7EA2-3EED2FEA4B5C}"/>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A21F1606-B065-9FDA-7FD7-5E342EEE1216}"/>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484681CF-0340-C6B5-BE14-82E82F9BC0FC}"/>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5C362948-F434-8359-2A9B-43D9AED46EC1}"/>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27CBCFB2-7C69-5C84-E033-5ECAF98F10B8}"/>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6722F22B-5B2F-60CC-38B4-2D95C5DFAD3A}"/>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D3059779-03DF-C27B-071D-27876EA78554}"/>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B30D2D43-265B-C64D-F51D-1C3A1327E154}"/>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2B71F2A2-BB47-FC1A-6000-8BC2E179AED8}"/>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C87467FD-C48B-1903-CD06-061569F39945}"/>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320CBCA9-0F06-8F98-4401-79BB8F6FB9AD}"/>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47B96C07-D8A8-FD7B-7DF2-13B944F6A460}"/>
              </a:ext>
            </a:extLst>
          </xdr:cNvPr>
          <xdr:cNvSpPr/>
        </xdr:nvSpPr>
        <xdr:spPr>
          <a:xfrm>
            <a:off x="10744199"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EB3CBB2C-D7F1-6416-4DC6-174893F90FE9}"/>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29C9AD97-5C56-08FF-C53C-D7CC60EF8B14}"/>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F2C39EAA-EFB6-0B8D-5D83-DB8C57DC3B99}"/>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74CB3B68-E5A9-3BBE-A767-CD37732DBC06}"/>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9A384512-BE18-5B16-E404-1987679D443B}"/>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E598D42B-327A-1444-CB39-4F401BBFA3F0}"/>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1D85720A-1F5E-A90A-F347-FE2D3A4D207A}"/>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784AF163-07A9-4D3E-D891-CEDB79D62E8F}"/>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E11DDBF6-DAF0-E9B7-59EF-8C2104ABED14}"/>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182880</xdr:colOff>
      <xdr:row>0</xdr:row>
      <xdr:rowOff>99060</xdr:rowOff>
    </xdr:from>
    <xdr:to>
      <xdr:col>11</xdr:col>
      <xdr:colOff>175260</xdr:colOff>
      <xdr:row>4</xdr:row>
      <xdr:rowOff>121920</xdr:rowOff>
    </xdr:to>
    <xdr:sp macro="" textlink="">
      <xdr:nvSpPr>
        <xdr:cNvPr id="27" name="TextBox 26">
          <a:extLst>
            <a:ext uri="{FF2B5EF4-FFF2-40B4-BE49-F238E27FC236}">
              <a16:creationId xmlns:a16="http://schemas.microsoft.com/office/drawing/2014/main" id="{DFB97520-35FD-1192-6821-84FCFD0AEBF1}"/>
            </a:ext>
          </a:extLst>
        </xdr:cNvPr>
        <xdr:cNvSpPr txBox="1"/>
      </xdr:nvSpPr>
      <xdr:spPr>
        <a:xfrm>
          <a:off x="182880" y="99060"/>
          <a:ext cx="6697980" cy="754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b="1"/>
            <a:t>HR ANALYTICS DASHBOARD</a:t>
          </a:r>
          <a:endParaRPr lang="en-IN" sz="1100" b="1"/>
        </a:p>
      </xdr:txBody>
    </xdr:sp>
    <xdr:clientData/>
  </xdr:twoCellAnchor>
  <xdr:twoCellAnchor>
    <xdr:from>
      <xdr:col>0</xdr:col>
      <xdr:colOff>121920</xdr:colOff>
      <xdr:row>5</xdr:row>
      <xdr:rowOff>160020</xdr:rowOff>
    </xdr:from>
    <xdr:to>
      <xdr:col>3</xdr:col>
      <xdr:colOff>350520</xdr:colOff>
      <xdr:row>8</xdr:row>
      <xdr:rowOff>0</xdr:rowOff>
    </xdr:to>
    <xdr:sp macro="" textlink="">
      <xdr:nvSpPr>
        <xdr:cNvPr id="28" name="TextBox 27">
          <a:extLst>
            <a:ext uri="{FF2B5EF4-FFF2-40B4-BE49-F238E27FC236}">
              <a16:creationId xmlns:a16="http://schemas.microsoft.com/office/drawing/2014/main" id="{306B0A1F-91B6-C1BC-E991-0B52A04F431B}"/>
            </a:ext>
          </a:extLst>
        </xdr:cNvPr>
        <xdr:cNvSpPr txBox="1"/>
      </xdr:nvSpPr>
      <xdr:spPr>
        <a:xfrm>
          <a:off x="121920" y="1074420"/>
          <a:ext cx="20574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TOTAL EMPLOYEE</a:t>
          </a:r>
          <a:endParaRPr lang="en-IN" sz="1050" b="1"/>
        </a:p>
      </xdr:txBody>
    </xdr:sp>
    <xdr:clientData/>
  </xdr:twoCellAnchor>
  <xdr:twoCellAnchor>
    <xdr:from>
      <xdr:col>4</xdr:col>
      <xdr:colOff>403860</xdr:colOff>
      <xdr:row>5</xdr:row>
      <xdr:rowOff>137160</xdr:rowOff>
    </xdr:from>
    <xdr:to>
      <xdr:col>8</xdr:col>
      <xdr:colOff>60960</xdr:colOff>
      <xdr:row>8</xdr:row>
      <xdr:rowOff>0</xdr:rowOff>
    </xdr:to>
    <xdr:sp macro="" textlink="">
      <xdr:nvSpPr>
        <xdr:cNvPr id="29" name="TextBox 28">
          <a:extLst>
            <a:ext uri="{FF2B5EF4-FFF2-40B4-BE49-F238E27FC236}">
              <a16:creationId xmlns:a16="http://schemas.microsoft.com/office/drawing/2014/main" id="{75496BBA-860C-1573-BC95-E26F8D54A6E5}"/>
            </a:ext>
          </a:extLst>
        </xdr:cNvPr>
        <xdr:cNvSpPr txBox="1"/>
      </xdr:nvSpPr>
      <xdr:spPr>
        <a:xfrm>
          <a:off x="2842260" y="1051560"/>
          <a:ext cx="20955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ACTIVE EMPLOYEE</a:t>
          </a:r>
          <a:endParaRPr lang="en-IN" sz="1100" b="1"/>
        </a:p>
      </xdr:txBody>
    </xdr:sp>
    <xdr:clientData/>
  </xdr:twoCellAnchor>
  <xdr:twoCellAnchor>
    <xdr:from>
      <xdr:col>9</xdr:col>
      <xdr:colOff>60960</xdr:colOff>
      <xdr:row>5</xdr:row>
      <xdr:rowOff>175260</xdr:rowOff>
    </xdr:from>
    <xdr:to>
      <xdr:col>12</xdr:col>
      <xdr:colOff>304800</xdr:colOff>
      <xdr:row>7</xdr:row>
      <xdr:rowOff>167640</xdr:rowOff>
    </xdr:to>
    <xdr:sp macro="" textlink="">
      <xdr:nvSpPr>
        <xdr:cNvPr id="30" name="TextBox 29">
          <a:extLst>
            <a:ext uri="{FF2B5EF4-FFF2-40B4-BE49-F238E27FC236}">
              <a16:creationId xmlns:a16="http://schemas.microsoft.com/office/drawing/2014/main" id="{2FB82AA7-1B30-7F17-B376-3C8BD254E13C}"/>
            </a:ext>
          </a:extLst>
        </xdr:cNvPr>
        <xdr:cNvSpPr txBox="1"/>
      </xdr:nvSpPr>
      <xdr:spPr>
        <a:xfrm>
          <a:off x="5547360" y="1089660"/>
          <a:ext cx="20726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AVERAGE AGE</a:t>
          </a:r>
          <a:endParaRPr lang="en-IN" sz="1100" b="1"/>
        </a:p>
      </xdr:txBody>
    </xdr:sp>
    <xdr:clientData/>
  </xdr:twoCellAnchor>
  <xdr:twoCellAnchor>
    <xdr:from>
      <xdr:col>13</xdr:col>
      <xdr:colOff>297180</xdr:colOff>
      <xdr:row>5</xdr:row>
      <xdr:rowOff>167640</xdr:rowOff>
    </xdr:from>
    <xdr:to>
      <xdr:col>16</xdr:col>
      <xdr:colOff>556260</xdr:colOff>
      <xdr:row>7</xdr:row>
      <xdr:rowOff>175260</xdr:rowOff>
    </xdr:to>
    <xdr:sp macro="" textlink="">
      <xdr:nvSpPr>
        <xdr:cNvPr id="31" name="TextBox 30">
          <a:extLst>
            <a:ext uri="{FF2B5EF4-FFF2-40B4-BE49-F238E27FC236}">
              <a16:creationId xmlns:a16="http://schemas.microsoft.com/office/drawing/2014/main" id="{A68CAFDE-4DFB-93E9-908F-FB23D3E45B4B}"/>
            </a:ext>
          </a:extLst>
        </xdr:cNvPr>
        <xdr:cNvSpPr txBox="1"/>
      </xdr:nvSpPr>
      <xdr:spPr>
        <a:xfrm>
          <a:off x="8221980" y="1082040"/>
          <a:ext cx="20878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ATTRITION COUNT</a:t>
          </a:r>
          <a:endParaRPr lang="en-IN" sz="1100" b="1"/>
        </a:p>
      </xdr:txBody>
    </xdr:sp>
    <xdr:clientData/>
  </xdr:twoCellAnchor>
  <xdr:twoCellAnchor>
    <xdr:from>
      <xdr:col>17</xdr:col>
      <xdr:colOff>548640</xdr:colOff>
      <xdr:row>5</xdr:row>
      <xdr:rowOff>152400</xdr:rowOff>
    </xdr:from>
    <xdr:to>
      <xdr:col>21</xdr:col>
      <xdr:colOff>236220</xdr:colOff>
      <xdr:row>7</xdr:row>
      <xdr:rowOff>167640</xdr:rowOff>
    </xdr:to>
    <xdr:sp macro="" textlink="">
      <xdr:nvSpPr>
        <xdr:cNvPr id="32" name="TextBox 31">
          <a:extLst>
            <a:ext uri="{FF2B5EF4-FFF2-40B4-BE49-F238E27FC236}">
              <a16:creationId xmlns:a16="http://schemas.microsoft.com/office/drawing/2014/main" id="{B36A8F25-0ACB-6BA1-4E42-63B1B0863604}"/>
            </a:ext>
          </a:extLst>
        </xdr:cNvPr>
        <xdr:cNvSpPr txBox="1"/>
      </xdr:nvSpPr>
      <xdr:spPr>
        <a:xfrm>
          <a:off x="10911840" y="1066800"/>
          <a:ext cx="21259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ATTRITION RATE</a:t>
          </a:r>
          <a:endParaRPr lang="en-IN" sz="1100" b="1"/>
        </a:p>
      </xdr:txBody>
    </xdr:sp>
    <xdr:clientData/>
  </xdr:twoCellAnchor>
  <xdr:twoCellAnchor>
    <xdr:from>
      <xdr:col>0</xdr:col>
      <xdr:colOff>152400</xdr:colOff>
      <xdr:row>8</xdr:row>
      <xdr:rowOff>38100</xdr:rowOff>
    </xdr:from>
    <xdr:to>
      <xdr:col>4</xdr:col>
      <xdr:colOff>175260</xdr:colOff>
      <xdr:row>10</xdr:row>
      <xdr:rowOff>137160</xdr:rowOff>
    </xdr:to>
    <xdr:sp macro="" textlink="KPIs!C8">
      <xdr:nvSpPr>
        <xdr:cNvPr id="34" name="TextBox 33">
          <a:extLst>
            <a:ext uri="{FF2B5EF4-FFF2-40B4-BE49-F238E27FC236}">
              <a16:creationId xmlns:a16="http://schemas.microsoft.com/office/drawing/2014/main" id="{7A569679-819D-9BFA-1E1F-C8F6F24ADC83}"/>
            </a:ext>
          </a:extLst>
        </xdr:cNvPr>
        <xdr:cNvSpPr txBox="1"/>
      </xdr:nvSpPr>
      <xdr:spPr>
        <a:xfrm>
          <a:off x="152400" y="1501140"/>
          <a:ext cx="24612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E943BB-EF4A-4474-9BCF-1EE675FC6F91}" type="TxLink">
            <a:rPr lang="en-US" sz="2400" b="1" i="0" u="none" strike="noStrike">
              <a:solidFill>
                <a:srgbClr val="000000"/>
              </a:solidFill>
              <a:latin typeface="Calibri"/>
              <a:ea typeface="Calibri"/>
              <a:cs typeface="Calibri"/>
            </a:rPr>
            <a:pPr algn="ctr"/>
            <a:t>50000</a:t>
          </a:fld>
          <a:endParaRPr lang="en-IN" sz="2400" b="1"/>
        </a:p>
      </xdr:txBody>
    </xdr:sp>
    <xdr:clientData/>
  </xdr:twoCellAnchor>
  <xdr:twoCellAnchor>
    <xdr:from>
      <xdr:col>4</xdr:col>
      <xdr:colOff>426720</xdr:colOff>
      <xdr:row>8</xdr:row>
      <xdr:rowOff>22860</xdr:rowOff>
    </xdr:from>
    <xdr:to>
      <xdr:col>8</xdr:col>
      <xdr:colOff>449580</xdr:colOff>
      <xdr:row>10</xdr:row>
      <xdr:rowOff>137160</xdr:rowOff>
    </xdr:to>
    <xdr:sp macro="" textlink="KPIs!C12">
      <xdr:nvSpPr>
        <xdr:cNvPr id="35" name="TextBox 34">
          <a:extLst>
            <a:ext uri="{FF2B5EF4-FFF2-40B4-BE49-F238E27FC236}">
              <a16:creationId xmlns:a16="http://schemas.microsoft.com/office/drawing/2014/main" id="{6924170E-20B8-6C91-D951-09860D405567}"/>
            </a:ext>
          </a:extLst>
        </xdr:cNvPr>
        <xdr:cNvSpPr txBox="1"/>
      </xdr:nvSpPr>
      <xdr:spPr>
        <a:xfrm>
          <a:off x="2865120" y="1485900"/>
          <a:ext cx="24612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ACFFBBD-5E2C-487E-B5C9-D9A39A7509F1}" type="TxLink">
            <a:rPr lang="en-US" sz="2400" b="1" i="0" u="none" strike="noStrike">
              <a:solidFill>
                <a:srgbClr val="000000"/>
              </a:solidFill>
              <a:latin typeface="Calibri"/>
              <a:ea typeface="Calibri"/>
              <a:cs typeface="Calibri"/>
            </a:rPr>
            <a:pPr algn="ctr"/>
            <a:t>24895</a:t>
          </a:fld>
          <a:endParaRPr lang="en-IN" sz="2400" b="1"/>
        </a:p>
      </xdr:txBody>
    </xdr:sp>
    <xdr:clientData/>
  </xdr:twoCellAnchor>
  <xdr:twoCellAnchor>
    <xdr:from>
      <xdr:col>9</xdr:col>
      <xdr:colOff>45720</xdr:colOff>
      <xdr:row>8</xdr:row>
      <xdr:rowOff>38100</xdr:rowOff>
    </xdr:from>
    <xdr:to>
      <xdr:col>13</xdr:col>
      <xdr:colOff>99060</xdr:colOff>
      <xdr:row>10</xdr:row>
      <xdr:rowOff>99060</xdr:rowOff>
    </xdr:to>
    <xdr:sp macro="" textlink="KPIs!C10">
      <xdr:nvSpPr>
        <xdr:cNvPr id="36" name="TextBox 35">
          <a:extLst>
            <a:ext uri="{FF2B5EF4-FFF2-40B4-BE49-F238E27FC236}">
              <a16:creationId xmlns:a16="http://schemas.microsoft.com/office/drawing/2014/main" id="{FEBBF2FB-CF5A-A0E7-3410-9461958B1433}"/>
            </a:ext>
          </a:extLst>
        </xdr:cNvPr>
        <xdr:cNvSpPr txBox="1"/>
      </xdr:nvSpPr>
      <xdr:spPr>
        <a:xfrm>
          <a:off x="5532120" y="1501140"/>
          <a:ext cx="24917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175A16-F6F6-4048-A2EB-1BC742714BA5}" type="TxLink">
            <a:rPr lang="en-US" sz="2400" b="1" i="0" u="none" strike="noStrike">
              <a:solidFill>
                <a:srgbClr val="000000"/>
              </a:solidFill>
              <a:latin typeface="Calibri"/>
              <a:ea typeface="Calibri"/>
              <a:cs typeface="Calibri"/>
            </a:rPr>
            <a:pPr algn="ctr"/>
            <a:t>39</a:t>
          </a:fld>
          <a:endParaRPr lang="en-IN" sz="2400" b="1"/>
        </a:p>
      </xdr:txBody>
    </xdr:sp>
    <xdr:clientData/>
  </xdr:twoCellAnchor>
  <xdr:twoCellAnchor>
    <xdr:from>
      <xdr:col>13</xdr:col>
      <xdr:colOff>281940</xdr:colOff>
      <xdr:row>8</xdr:row>
      <xdr:rowOff>68580</xdr:rowOff>
    </xdr:from>
    <xdr:to>
      <xdr:col>17</xdr:col>
      <xdr:colOff>335280</xdr:colOff>
      <xdr:row>10</xdr:row>
      <xdr:rowOff>152400</xdr:rowOff>
    </xdr:to>
    <xdr:sp macro="" textlink="KPIs!C9">
      <xdr:nvSpPr>
        <xdr:cNvPr id="37" name="TextBox 36">
          <a:extLst>
            <a:ext uri="{FF2B5EF4-FFF2-40B4-BE49-F238E27FC236}">
              <a16:creationId xmlns:a16="http://schemas.microsoft.com/office/drawing/2014/main" id="{C63D3778-69D0-CBEB-227E-D0E95C9FCDBE}"/>
            </a:ext>
          </a:extLst>
        </xdr:cNvPr>
        <xdr:cNvSpPr txBox="1"/>
      </xdr:nvSpPr>
      <xdr:spPr>
        <a:xfrm>
          <a:off x="8206740" y="1531620"/>
          <a:ext cx="249174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0F08946-73C9-47E9-ADD7-E4B9FC29B0A8}" type="TxLink">
            <a:rPr lang="en-US" sz="2400" b="1" i="0" u="none" strike="noStrike">
              <a:solidFill>
                <a:srgbClr val="000000"/>
              </a:solidFill>
              <a:latin typeface="Calibri"/>
              <a:ea typeface="Calibri"/>
              <a:cs typeface="Calibri"/>
            </a:rPr>
            <a:pPr algn="ctr"/>
            <a:t>25105</a:t>
          </a:fld>
          <a:endParaRPr lang="en-IN" sz="2400" b="1"/>
        </a:p>
      </xdr:txBody>
    </xdr:sp>
    <xdr:clientData/>
  </xdr:twoCellAnchor>
  <xdr:twoCellAnchor>
    <xdr:from>
      <xdr:col>17</xdr:col>
      <xdr:colOff>594360</xdr:colOff>
      <xdr:row>8</xdr:row>
      <xdr:rowOff>22860</xdr:rowOff>
    </xdr:from>
    <xdr:to>
      <xdr:col>21</xdr:col>
      <xdr:colOff>556260</xdr:colOff>
      <xdr:row>10</xdr:row>
      <xdr:rowOff>129540</xdr:rowOff>
    </xdr:to>
    <xdr:sp macro="" textlink="KPIs!C11">
      <xdr:nvSpPr>
        <xdr:cNvPr id="38" name="TextBox 37">
          <a:extLst>
            <a:ext uri="{FF2B5EF4-FFF2-40B4-BE49-F238E27FC236}">
              <a16:creationId xmlns:a16="http://schemas.microsoft.com/office/drawing/2014/main" id="{B7AB3978-8971-DCCB-5E00-7F5D56BF2621}"/>
            </a:ext>
          </a:extLst>
        </xdr:cNvPr>
        <xdr:cNvSpPr txBox="1"/>
      </xdr:nvSpPr>
      <xdr:spPr>
        <a:xfrm>
          <a:off x="10957560" y="1485900"/>
          <a:ext cx="240030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D1817E-EFB2-4019-A144-25005DB62073}" type="TxLink">
            <a:rPr lang="en-US" sz="2400" b="1" i="0" u="none" strike="noStrike">
              <a:solidFill>
                <a:srgbClr val="000000"/>
              </a:solidFill>
              <a:latin typeface="Calibri"/>
              <a:ea typeface="Calibri"/>
              <a:cs typeface="Calibri"/>
            </a:rPr>
            <a:pPr algn="ctr"/>
            <a:t>50%</a:t>
          </a:fld>
          <a:endParaRPr lang="en-IN" sz="2400" b="1"/>
        </a:p>
      </xdr:txBody>
    </xdr:sp>
    <xdr:clientData/>
  </xdr:twoCellAnchor>
  <xdr:twoCellAnchor>
    <xdr:from>
      <xdr:col>0</xdr:col>
      <xdr:colOff>167640</xdr:colOff>
      <xdr:row>11</xdr:row>
      <xdr:rowOff>137160</xdr:rowOff>
    </xdr:from>
    <xdr:to>
      <xdr:col>6</xdr:col>
      <xdr:colOff>266700</xdr:colOff>
      <xdr:row>13</xdr:row>
      <xdr:rowOff>53340</xdr:rowOff>
    </xdr:to>
    <xdr:sp macro="" textlink="">
      <xdr:nvSpPr>
        <xdr:cNvPr id="39" name="TextBox 38">
          <a:extLst>
            <a:ext uri="{FF2B5EF4-FFF2-40B4-BE49-F238E27FC236}">
              <a16:creationId xmlns:a16="http://schemas.microsoft.com/office/drawing/2014/main" id="{72C64755-DE04-4B57-B497-F0175B871B4C}"/>
            </a:ext>
          </a:extLst>
        </xdr:cNvPr>
        <xdr:cNvSpPr txBox="1"/>
      </xdr:nvSpPr>
      <xdr:spPr>
        <a:xfrm>
          <a:off x="167640" y="2148840"/>
          <a:ext cx="37566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AVERAGE ATTRITION RATE BY DEPARTMENT</a:t>
          </a:r>
          <a:endParaRPr lang="en-IN" sz="1100" b="1"/>
        </a:p>
      </xdr:txBody>
    </xdr:sp>
    <xdr:clientData/>
  </xdr:twoCellAnchor>
  <xdr:twoCellAnchor>
    <xdr:from>
      <xdr:col>6</xdr:col>
      <xdr:colOff>525780</xdr:colOff>
      <xdr:row>11</xdr:row>
      <xdr:rowOff>144780</xdr:rowOff>
    </xdr:from>
    <xdr:to>
      <xdr:col>14</xdr:col>
      <xdr:colOff>327660</xdr:colOff>
      <xdr:row>13</xdr:row>
      <xdr:rowOff>60960</xdr:rowOff>
    </xdr:to>
    <xdr:sp macro="" textlink="">
      <xdr:nvSpPr>
        <xdr:cNvPr id="40" name="TextBox 39">
          <a:extLst>
            <a:ext uri="{FF2B5EF4-FFF2-40B4-BE49-F238E27FC236}">
              <a16:creationId xmlns:a16="http://schemas.microsoft.com/office/drawing/2014/main" id="{2C312598-D9D3-221E-78A8-4AE35EB4042A}"/>
            </a:ext>
          </a:extLst>
        </xdr:cNvPr>
        <xdr:cNvSpPr txBox="1"/>
      </xdr:nvSpPr>
      <xdr:spPr>
        <a:xfrm>
          <a:off x="4183380" y="2156460"/>
          <a:ext cx="46786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AVERAGE HOURLY</a:t>
          </a:r>
          <a:r>
            <a:rPr lang="en-IN" sz="1400" b="1" baseline="0"/>
            <a:t> RATE BY MALE RESEACH SCIENTIST</a:t>
          </a:r>
          <a:endParaRPr lang="en-IN" sz="1100" b="1"/>
        </a:p>
      </xdr:txBody>
    </xdr:sp>
    <xdr:clientData/>
  </xdr:twoCellAnchor>
  <xdr:twoCellAnchor>
    <xdr:from>
      <xdr:col>0</xdr:col>
      <xdr:colOff>190500</xdr:colOff>
      <xdr:row>27</xdr:row>
      <xdr:rowOff>53340</xdr:rowOff>
    </xdr:from>
    <xdr:to>
      <xdr:col>6</xdr:col>
      <xdr:colOff>236220</xdr:colOff>
      <xdr:row>28</xdr:row>
      <xdr:rowOff>152400</xdr:rowOff>
    </xdr:to>
    <xdr:sp macro="" textlink="">
      <xdr:nvSpPr>
        <xdr:cNvPr id="41" name="TextBox 40">
          <a:extLst>
            <a:ext uri="{FF2B5EF4-FFF2-40B4-BE49-F238E27FC236}">
              <a16:creationId xmlns:a16="http://schemas.microsoft.com/office/drawing/2014/main" id="{A5F10712-0B88-6601-B298-380E79A7EB40}"/>
            </a:ext>
          </a:extLst>
        </xdr:cNvPr>
        <xdr:cNvSpPr txBox="1"/>
      </xdr:nvSpPr>
      <xdr:spPr>
        <a:xfrm>
          <a:off x="190500" y="4991100"/>
          <a:ext cx="37033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ATTRITION RATE VS MONTHLY INCOME</a:t>
          </a:r>
          <a:endParaRPr lang="en-IN" sz="1100" b="1"/>
        </a:p>
      </xdr:txBody>
    </xdr:sp>
    <xdr:clientData/>
  </xdr:twoCellAnchor>
  <xdr:twoCellAnchor>
    <xdr:from>
      <xdr:col>6</xdr:col>
      <xdr:colOff>449580</xdr:colOff>
      <xdr:row>27</xdr:row>
      <xdr:rowOff>53340</xdr:rowOff>
    </xdr:from>
    <xdr:to>
      <xdr:col>12</xdr:col>
      <xdr:colOff>297180</xdr:colOff>
      <xdr:row>28</xdr:row>
      <xdr:rowOff>152400</xdr:rowOff>
    </xdr:to>
    <xdr:sp macro="" textlink="">
      <xdr:nvSpPr>
        <xdr:cNvPr id="42" name="TextBox 41">
          <a:extLst>
            <a:ext uri="{FF2B5EF4-FFF2-40B4-BE49-F238E27FC236}">
              <a16:creationId xmlns:a16="http://schemas.microsoft.com/office/drawing/2014/main" id="{DA727673-29FB-E1A0-810C-5FC96C8509D7}"/>
            </a:ext>
          </a:extLst>
        </xdr:cNvPr>
        <xdr:cNvSpPr txBox="1"/>
      </xdr:nvSpPr>
      <xdr:spPr>
        <a:xfrm>
          <a:off x="4107180" y="4991100"/>
          <a:ext cx="35052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AVERAGE WORKING YEARS FOR EACH DEPARTMENT</a:t>
          </a:r>
        </a:p>
      </xdr:txBody>
    </xdr:sp>
    <xdr:clientData/>
  </xdr:twoCellAnchor>
  <xdr:twoCellAnchor>
    <xdr:from>
      <xdr:col>12</xdr:col>
      <xdr:colOff>457200</xdr:colOff>
      <xdr:row>27</xdr:row>
      <xdr:rowOff>53340</xdr:rowOff>
    </xdr:from>
    <xdr:to>
      <xdr:col>17</xdr:col>
      <xdr:colOff>312420</xdr:colOff>
      <xdr:row>28</xdr:row>
      <xdr:rowOff>152400</xdr:rowOff>
    </xdr:to>
    <xdr:sp macro="" textlink="">
      <xdr:nvSpPr>
        <xdr:cNvPr id="43" name="TextBox 42">
          <a:extLst>
            <a:ext uri="{FF2B5EF4-FFF2-40B4-BE49-F238E27FC236}">
              <a16:creationId xmlns:a16="http://schemas.microsoft.com/office/drawing/2014/main" id="{9B6B91C8-CB27-887C-68EA-AEA71A87E0C6}"/>
            </a:ext>
          </a:extLst>
        </xdr:cNvPr>
        <xdr:cNvSpPr txBox="1"/>
      </xdr:nvSpPr>
      <xdr:spPr>
        <a:xfrm>
          <a:off x="7772400" y="4991100"/>
          <a:ext cx="29032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ATTRITION</a:t>
          </a:r>
          <a:r>
            <a:rPr lang="en-IN" sz="1000" b="1" baseline="0"/>
            <a:t> RATE VS YEAR SINCE LAST PROMOTION</a:t>
          </a:r>
          <a:endParaRPr lang="en-IN" sz="1100" b="1"/>
        </a:p>
      </xdr:txBody>
    </xdr:sp>
    <xdr:clientData/>
  </xdr:twoCellAnchor>
  <xdr:twoCellAnchor>
    <xdr:from>
      <xdr:col>17</xdr:col>
      <xdr:colOff>388620</xdr:colOff>
      <xdr:row>27</xdr:row>
      <xdr:rowOff>30480</xdr:rowOff>
    </xdr:from>
    <xdr:to>
      <xdr:col>21</xdr:col>
      <xdr:colOff>601980</xdr:colOff>
      <xdr:row>28</xdr:row>
      <xdr:rowOff>144780</xdr:rowOff>
    </xdr:to>
    <xdr:sp macro="" textlink="">
      <xdr:nvSpPr>
        <xdr:cNvPr id="44" name="TextBox 43">
          <a:extLst>
            <a:ext uri="{FF2B5EF4-FFF2-40B4-BE49-F238E27FC236}">
              <a16:creationId xmlns:a16="http://schemas.microsoft.com/office/drawing/2014/main" id="{7DABCAB9-EA27-AFD2-DD24-E7CC8B742269}"/>
            </a:ext>
          </a:extLst>
        </xdr:cNvPr>
        <xdr:cNvSpPr txBox="1"/>
      </xdr:nvSpPr>
      <xdr:spPr>
        <a:xfrm>
          <a:off x="10751820" y="4968240"/>
          <a:ext cx="26517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JOB ROLE VS WORK LIFE BALANCE</a:t>
          </a:r>
          <a:endParaRPr lang="en-IN" sz="1100" b="1"/>
        </a:p>
      </xdr:txBody>
    </xdr:sp>
    <xdr:clientData/>
  </xdr:twoCellAnchor>
  <xdr:twoCellAnchor>
    <xdr:from>
      <xdr:col>12</xdr:col>
      <xdr:colOff>480060</xdr:colOff>
      <xdr:row>29</xdr:row>
      <xdr:rowOff>22860</xdr:rowOff>
    </xdr:from>
    <xdr:to>
      <xdr:col>17</xdr:col>
      <xdr:colOff>198120</xdr:colOff>
      <xdr:row>41</xdr:row>
      <xdr:rowOff>38100</xdr:rowOff>
    </xdr:to>
    <xdr:graphicFrame macro="">
      <xdr:nvGraphicFramePr>
        <xdr:cNvPr id="45" name="Chart 44">
          <a:extLst>
            <a:ext uri="{FF2B5EF4-FFF2-40B4-BE49-F238E27FC236}">
              <a16:creationId xmlns:a16="http://schemas.microsoft.com/office/drawing/2014/main" id="{08684A5C-9475-4B39-A4C0-E66C0589E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457200</xdr:colOff>
      <xdr:row>29</xdr:row>
      <xdr:rowOff>22860</xdr:rowOff>
    </xdr:from>
    <xdr:to>
      <xdr:col>21</xdr:col>
      <xdr:colOff>586740</xdr:colOff>
      <xdr:row>41</xdr:row>
      <xdr:rowOff>68580</xdr:rowOff>
    </xdr:to>
    <xdr:graphicFrame macro="">
      <xdr:nvGraphicFramePr>
        <xdr:cNvPr id="46" name="Chart 45">
          <a:extLst>
            <a:ext uri="{FF2B5EF4-FFF2-40B4-BE49-F238E27FC236}">
              <a16:creationId xmlns:a16="http://schemas.microsoft.com/office/drawing/2014/main" id="{2B17098C-1121-4102-85D8-D0DA3F8ED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29</xdr:row>
      <xdr:rowOff>30480</xdr:rowOff>
    </xdr:from>
    <xdr:to>
      <xdr:col>12</xdr:col>
      <xdr:colOff>312420</xdr:colOff>
      <xdr:row>41</xdr:row>
      <xdr:rowOff>106680</xdr:rowOff>
    </xdr:to>
    <xdr:graphicFrame macro="">
      <xdr:nvGraphicFramePr>
        <xdr:cNvPr id="47" name="Chart 46">
          <a:extLst>
            <a:ext uri="{FF2B5EF4-FFF2-40B4-BE49-F238E27FC236}">
              <a16:creationId xmlns:a16="http://schemas.microsoft.com/office/drawing/2014/main" id="{F6EA6126-EDF1-412F-AE84-84A07355E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29</xdr:row>
      <xdr:rowOff>30480</xdr:rowOff>
    </xdr:from>
    <xdr:to>
      <xdr:col>6</xdr:col>
      <xdr:colOff>312420</xdr:colOff>
      <xdr:row>41</xdr:row>
      <xdr:rowOff>106680</xdr:rowOff>
    </xdr:to>
    <xdr:graphicFrame macro="">
      <xdr:nvGraphicFramePr>
        <xdr:cNvPr id="48" name="Chart 47">
          <a:extLst>
            <a:ext uri="{FF2B5EF4-FFF2-40B4-BE49-F238E27FC236}">
              <a16:creationId xmlns:a16="http://schemas.microsoft.com/office/drawing/2014/main" id="{24296FA3-6584-4BC5-89A4-B17C96740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457200</xdr:colOff>
      <xdr:row>13</xdr:row>
      <xdr:rowOff>144780</xdr:rowOff>
    </xdr:from>
    <xdr:to>
      <xdr:col>14</xdr:col>
      <xdr:colOff>358140</xdr:colOff>
      <xdr:row>26</xdr:row>
      <xdr:rowOff>45720</xdr:rowOff>
    </xdr:to>
    <xdr:graphicFrame macro="">
      <xdr:nvGraphicFramePr>
        <xdr:cNvPr id="49" name="Chart 48">
          <a:extLst>
            <a:ext uri="{FF2B5EF4-FFF2-40B4-BE49-F238E27FC236}">
              <a16:creationId xmlns:a16="http://schemas.microsoft.com/office/drawing/2014/main" id="{20630F1D-83F7-4CDF-880D-D3BE88D29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121920</xdr:colOff>
      <xdr:row>13</xdr:row>
      <xdr:rowOff>99060</xdr:rowOff>
    </xdr:from>
    <xdr:to>
      <xdr:col>6</xdr:col>
      <xdr:colOff>259080</xdr:colOff>
      <xdr:row>26</xdr:row>
      <xdr:rowOff>53340</xdr:rowOff>
    </xdr:to>
    <xdr:graphicFrame macro="">
      <xdr:nvGraphicFramePr>
        <xdr:cNvPr id="50" name="Chart 49">
          <a:extLst>
            <a:ext uri="{FF2B5EF4-FFF2-40B4-BE49-F238E27FC236}">
              <a16:creationId xmlns:a16="http://schemas.microsoft.com/office/drawing/2014/main" id="{30635499-12E6-44F4-9B5A-CECA8AE17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335280</xdr:colOff>
      <xdr:row>0</xdr:row>
      <xdr:rowOff>123826</xdr:rowOff>
    </xdr:from>
    <xdr:to>
      <xdr:col>12</xdr:col>
      <xdr:colOff>449580</xdr:colOff>
      <xdr:row>4</xdr:row>
      <xdr:rowOff>116206</xdr:rowOff>
    </xdr:to>
    <xdr:pic>
      <xdr:nvPicPr>
        <xdr:cNvPr id="52" name="Picture 51">
          <a:extLst>
            <a:ext uri="{FF2B5EF4-FFF2-40B4-BE49-F238E27FC236}">
              <a16:creationId xmlns:a16="http://schemas.microsoft.com/office/drawing/2014/main" id="{00D5C770-4FBA-4ADF-8013-2DD9B79BE4B0}"/>
            </a:ext>
          </a:extLst>
        </xdr:cNvPr>
        <xdr:cNvPicPr>
          <a:picLocks noChangeAspect="1"/>
        </xdr:cNvPicPr>
      </xdr:nvPicPr>
      <xdr:blipFill>
        <a:blip xmlns:r="http://schemas.openxmlformats.org/officeDocument/2006/relationships" r:embed="rId7"/>
        <a:stretch>
          <a:fillRect/>
        </a:stretch>
      </xdr:blipFill>
      <xdr:spPr>
        <a:xfrm>
          <a:off x="7040880" y="123826"/>
          <a:ext cx="723900" cy="723900"/>
        </a:xfrm>
        <a:prstGeom prst="rect">
          <a:avLst/>
        </a:prstGeom>
      </xdr:spPr>
    </xdr:pic>
    <xdr:clientData/>
  </xdr:twoCellAnchor>
  <xdr:twoCellAnchor editAs="oneCell">
    <xdr:from>
      <xdr:col>3</xdr:col>
      <xdr:colOff>449580</xdr:colOff>
      <xdr:row>6</xdr:row>
      <xdr:rowOff>22860</xdr:rowOff>
    </xdr:from>
    <xdr:to>
      <xdr:col>4</xdr:col>
      <xdr:colOff>173816</xdr:colOff>
      <xdr:row>7</xdr:row>
      <xdr:rowOff>163567</xdr:rowOff>
    </xdr:to>
    <xdr:pic>
      <xdr:nvPicPr>
        <xdr:cNvPr id="53" name="Picture 52">
          <a:extLst>
            <a:ext uri="{FF2B5EF4-FFF2-40B4-BE49-F238E27FC236}">
              <a16:creationId xmlns:a16="http://schemas.microsoft.com/office/drawing/2014/main" id="{51A740A9-D87D-4206-B1D9-E047EB228BD0}"/>
            </a:ext>
          </a:extLst>
        </xdr:cNvPr>
        <xdr:cNvPicPr>
          <a:picLocks noChangeAspect="1"/>
        </xdr:cNvPicPr>
      </xdr:nvPicPr>
      <xdr:blipFill>
        <a:blip xmlns:r="http://schemas.openxmlformats.org/officeDocument/2006/relationships" r:embed="rId8"/>
        <a:stretch>
          <a:fillRect/>
        </a:stretch>
      </xdr:blipFill>
      <xdr:spPr>
        <a:xfrm>
          <a:off x="2278380" y="1120140"/>
          <a:ext cx="333836" cy="323587"/>
        </a:xfrm>
        <a:prstGeom prst="rect">
          <a:avLst/>
        </a:prstGeom>
      </xdr:spPr>
    </xdr:pic>
    <xdr:clientData/>
  </xdr:twoCellAnchor>
  <xdr:twoCellAnchor editAs="oneCell">
    <xdr:from>
      <xdr:col>8</xdr:col>
      <xdr:colOff>99060</xdr:colOff>
      <xdr:row>6</xdr:row>
      <xdr:rowOff>45720</xdr:rowOff>
    </xdr:from>
    <xdr:to>
      <xdr:col>8</xdr:col>
      <xdr:colOff>447285</xdr:colOff>
      <xdr:row>7</xdr:row>
      <xdr:rowOff>176242</xdr:rowOff>
    </xdr:to>
    <xdr:pic>
      <xdr:nvPicPr>
        <xdr:cNvPr id="54" name="Picture 53">
          <a:extLst>
            <a:ext uri="{FF2B5EF4-FFF2-40B4-BE49-F238E27FC236}">
              <a16:creationId xmlns:a16="http://schemas.microsoft.com/office/drawing/2014/main" id="{F93AE108-0DF8-4AD9-A40B-EDD49516D359}"/>
            </a:ext>
          </a:extLst>
        </xdr:cNvPr>
        <xdr:cNvPicPr>
          <a:picLocks noChangeAspect="1"/>
        </xdr:cNvPicPr>
      </xdr:nvPicPr>
      <xdr:blipFill>
        <a:blip xmlns:r="http://schemas.openxmlformats.org/officeDocument/2006/relationships" r:embed="rId9"/>
        <a:stretch>
          <a:fillRect/>
        </a:stretch>
      </xdr:blipFill>
      <xdr:spPr>
        <a:xfrm>
          <a:off x="4975860" y="1143000"/>
          <a:ext cx="348225" cy="313402"/>
        </a:xfrm>
        <a:prstGeom prst="rect">
          <a:avLst/>
        </a:prstGeom>
      </xdr:spPr>
    </xdr:pic>
    <xdr:clientData/>
  </xdr:twoCellAnchor>
  <xdr:twoCellAnchor editAs="oneCell">
    <xdr:from>
      <xdr:col>12</xdr:col>
      <xdr:colOff>342900</xdr:colOff>
      <xdr:row>6</xdr:row>
      <xdr:rowOff>38100</xdr:rowOff>
    </xdr:from>
    <xdr:to>
      <xdr:col>13</xdr:col>
      <xdr:colOff>29607</xdr:colOff>
      <xdr:row>7</xdr:row>
      <xdr:rowOff>130362</xdr:rowOff>
    </xdr:to>
    <xdr:pic>
      <xdr:nvPicPr>
        <xdr:cNvPr id="55" name="Picture 54">
          <a:extLst>
            <a:ext uri="{FF2B5EF4-FFF2-40B4-BE49-F238E27FC236}">
              <a16:creationId xmlns:a16="http://schemas.microsoft.com/office/drawing/2014/main" id="{E617DF78-3019-423A-9D8C-424B013F55A0}"/>
            </a:ext>
          </a:extLst>
        </xdr:cNvPr>
        <xdr:cNvPicPr>
          <a:picLocks noChangeAspect="1"/>
        </xdr:cNvPicPr>
      </xdr:nvPicPr>
      <xdr:blipFill>
        <a:blip xmlns:r="http://schemas.openxmlformats.org/officeDocument/2006/relationships" r:embed="rId10"/>
        <a:stretch>
          <a:fillRect/>
        </a:stretch>
      </xdr:blipFill>
      <xdr:spPr>
        <a:xfrm>
          <a:off x="7658100" y="1135380"/>
          <a:ext cx="296307" cy="275142"/>
        </a:xfrm>
        <a:prstGeom prst="rect">
          <a:avLst/>
        </a:prstGeom>
      </xdr:spPr>
    </xdr:pic>
    <xdr:clientData/>
  </xdr:twoCellAnchor>
  <xdr:twoCellAnchor editAs="oneCell">
    <xdr:from>
      <xdr:col>16</xdr:col>
      <xdr:colOff>464820</xdr:colOff>
      <xdr:row>6</xdr:row>
      <xdr:rowOff>7620</xdr:rowOff>
    </xdr:from>
    <xdr:to>
      <xdr:col>17</xdr:col>
      <xdr:colOff>273367</xdr:colOff>
      <xdr:row>8</xdr:row>
      <xdr:rowOff>60007</xdr:rowOff>
    </xdr:to>
    <xdr:pic>
      <xdr:nvPicPr>
        <xdr:cNvPr id="56" name="Picture 55">
          <a:extLst>
            <a:ext uri="{FF2B5EF4-FFF2-40B4-BE49-F238E27FC236}">
              <a16:creationId xmlns:a16="http://schemas.microsoft.com/office/drawing/2014/main" id="{73C06333-8AFD-40E8-A3E0-9438BEEF72C3}"/>
            </a:ext>
          </a:extLst>
        </xdr:cNvPr>
        <xdr:cNvPicPr>
          <a:picLocks noChangeAspect="1"/>
        </xdr:cNvPicPr>
      </xdr:nvPicPr>
      <xdr:blipFill>
        <a:blip xmlns:r="http://schemas.openxmlformats.org/officeDocument/2006/relationships" r:embed="rId11"/>
        <a:stretch>
          <a:fillRect/>
        </a:stretch>
      </xdr:blipFill>
      <xdr:spPr>
        <a:xfrm>
          <a:off x="10218420" y="1104900"/>
          <a:ext cx="418147" cy="418147"/>
        </a:xfrm>
        <a:prstGeom prst="rect">
          <a:avLst/>
        </a:prstGeom>
      </xdr:spPr>
    </xdr:pic>
    <xdr:clientData/>
  </xdr:twoCellAnchor>
  <xdr:twoCellAnchor editAs="oneCell">
    <xdr:from>
      <xdr:col>21</xdr:col>
      <xdr:colOff>228600</xdr:colOff>
      <xdr:row>5</xdr:row>
      <xdr:rowOff>175260</xdr:rowOff>
    </xdr:from>
    <xdr:to>
      <xdr:col>21</xdr:col>
      <xdr:colOff>551839</xdr:colOff>
      <xdr:row>7</xdr:row>
      <xdr:rowOff>132739</xdr:rowOff>
    </xdr:to>
    <xdr:pic>
      <xdr:nvPicPr>
        <xdr:cNvPr id="57" name="Picture 56">
          <a:extLst>
            <a:ext uri="{FF2B5EF4-FFF2-40B4-BE49-F238E27FC236}">
              <a16:creationId xmlns:a16="http://schemas.microsoft.com/office/drawing/2014/main" id="{8B09EDF2-190B-4D0E-BE7F-B49056DF65E6}"/>
            </a:ext>
          </a:extLst>
        </xdr:cNvPr>
        <xdr:cNvPicPr>
          <a:picLocks noChangeAspect="1"/>
        </xdr:cNvPicPr>
      </xdr:nvPicPr>
      <xdr:blipFill>
        <a:blip xmlns:r="http://schemas.openxmlformats.org/officeDocument/2006/relationships" r:embed="rId12"/>
        <a:stretch>
          <a:fillRect/>
        </a:stretch>
      </xdr:blipFill>
      <xdr:spPr>
        <a:xfrm>
          <a:off x="13030200" y="1089660"/>
          <a:ext cx="323239" cy="323239"/>
        </a:xfrm>
        <a:prstGeom prst="rect">
          <a:avLst/>
        </a:prstGeom>
      </xdr:spPr>
    </xdr:pic>
    <xdr:clientData/>
  </xdr:twoCellAnchor>
  <xdr:twoCellAnchor editAs="oneCell">
    <xdr:from>
      <xdr:col>14</xdr:col>
      <xdr:colOff>518160</xdr:colOff>
      <xdr:row>11</xdr:row>
      <xdr:rowOff>106680</xdr:rowOff>
    </xdr:from>
    <xdr:to>
      <xdr:col>18</xdr:col>
      <xdr:colOff>144780</xdr:colOff>
      <xdr:row>22</xdr:row>
      <xdr:rowOff>121920</xdr:rowOff>
    </xdr:to>
    <mc:AlternateContent xmlns:mc="http://schemas.openxmlformats.org/markup-compatibility/2006">
      <mc:Choice xmlns:a14="http://schemas.microsoft.com/office/drawing/2010/main" Requires="a14">
        <xdr:graphicFrame macro="">
          <xdr:nvGraphicFramePr>
            <xdr:cNvPr id="58" name="Department 1">
              <a:extLst>
                <a:ext uri="{FF2B5EF4-FFF2-40B4-BE49-F238E27FC236}">
                  <a16:creationId xmlns:a16="http://schemas.microsoft.com/office/drawing/2014/main" id="{7B072B1E-20DF-4AC4-9016-60D3F9E018E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9052560" y="2118360"/>
              <a:ext cx="206502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137160</xdr:colOff>
      <xdr:row>11</xdr:row>
      <xdr:rowOff>83820</xdr:rowOff>
    </xdr:from>
    <xdr:to>
      <xdr:col>21</xdr:col>
      <xdr:colOff>601980</xdr:colOff>
      <xdr:row>22</xdr:row>
      <xdr:rowOff>114300</xdr:rowOff>
    </xdr:to>
    <mc:AlternateContent xmlns:mc="http://schemas.openxmlformats.org/markup-compatibility/2006">
      <mc:Choice xmlns:a14="http://schemas.microsoft.com/office/drawing/2010/main" Requires="a14">
        <xdr:graphicFrame macro="">
          <xdr:nvGraphicFramePr>
            <xdr:cNvPr id="59" name="Education 1">
              <a:extLst>
                <a:ext uri="{FF2B5EF4-FFF2-40B4-BE49-F238E27FC236}">
                  <a16:creationId xmlns:a16="http://schemas.microsoft.com/office/drawing/2014/main" id="{4027F0BC-757F-4261-AB2C-17F0B3ABED0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1109960" y="2095500"/>
              <a:ext cx="2293620" cy="2042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533400</xdr:colOff>
      <xdr:row>21</xdr:row>
      <xdr:rowOff>167640</xdr:rowOff>
    </xdr:from>
    <xdr:to>
      <xdr:col>22</xdr:col>
      <xdr:colOff>0</xdr:colOff>
      <xdr:row>26</xdr:row>
      <xdr:rowOff>99060</xdr:rowOff>
    </xdr:to>
    <mc:AlternateContent xmlns:mc="http://schemas.openxmlformats.org/markup-compatibility/2006">
      <mc:Choice xmlns:a14="http://schemas.microsoft.com/office/drawing/2010/main" Requires="a14">
        <xdr:graphicFrame macro="">
          <xdr:nvGraphicFramePr>
            <xdr:cNvPr id="60" name="Gender 1">
              <a:extLst>
                <a:ext uri="{FF2B5EF4-FFF2-40B4-BE49-F238E27FC236}">
                  <a16:creationId xmlns:a16="http://schemas.microsoft.com/office/drawing/2014/main" id="{8D82AAE9-4E2E-4502-83F2-C8D236AC010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067800" y="4008120"/>
              <a:ext cx="43434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144780</xdr:colOff>
      <xdr:row>1</xdr:row>
      <xdr:rowOff>0</xdr:rowOff>
    </xdr:from>
    <xdr:to>
      <xdr:col>21</xdr:col>
      <xdr:colOff>579120</xdr:colOff>
      <xdr:row>4</xdr:row>
      <xdr:rowOff>114300</xdr:rowOff>
    </xdr:to>
    <xdr:sp macro="" textlink="">
      <xdr:nvSpPr>
        <xdr:cNvPr id="61" name="TextBox 60">
          <a:extLst>
            <a:ext uri="{FF2B5EF4-FFF2-40B4-BE49-F238E27FC236}">
              <a16:creationId xmlns:a16="http://schemas.microsoft.com/office/drawing/2014/main" id="{7DA116B5-3C29-F55C-F704-79CC44A708EB}"/>
            </a:ext>
          </a:extLst>
        </xdr:cNvPr>
        <xdr:cNvSpPr txBox="1"/>
      </xdr:nvSpPr>
      <xdr:spPr>
        <a:xfrm>
          <a:off x="8069580" y="182880"/>
          <a:ext cx="531114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t>GROUP 5</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l Jaiswar" refreshedDate="45047.713854050926" backgroundQuery="1" createdVersion="8" refreshedVersion="8" minRefreshableVersion="3" recordCount="0" supportSubquery="1" supportAdvancedDrill="1" xr:uid="{B7C159AD-CE0A-4C7F-BA66-B612103599F4}">
  <cacheSource type="external" connectionId="3"/>
  <cacheFields count="5">
    <cacheField name="[Measures].[Count of EmployeeNumber]" caption="Count of EmployeeNumber" numFmtId="0" hierarchy="41" level="32767"/>
    <cacheField name="[Measures].[Sum of Attrition Count]" caption="Sum of Attrition Count" numFmtId="0" hierarchy="42" level="32767"/>
    <cacheField name="[Measures].[Average of Attrition Rate]" caption="Average of Attrition Rate" numFmtId="0" hierarchy="44" level="32767"/>
    <cacheField name="[Measures].[Average of Age]" caption="Average of Age" numFmtId="0" hierarchy="46" level="32767"/>
    <cacheField name="[HR_1].[Gender].[Gender]" caption="Gender" numFmtId="0" hierarchy="12" level="1">
      <sharedItems containsSemiMixedTypes="0" containsNonDate="0" containsString="0"/>
    </cacheField>
  </cacheFields>
  <cacheHierarchies count="59">
    <cacheHierarchy uniqueName="[HR_1].[Age]" caption="Age" attribute="1" defaultMemberUniqueName="[HR_1].[Age].[All]" allUniqueName="[HR_1].[Age].[All]" dimensionUniqueName="[HR_1]" displayFolder="" count="2" memberValueDatatype="20" unbalanced="0"/>
    <cacheHierarchy uniqueName="[HR_1].[Attrition]" caption="Attrition" attribute="1" defaultMemberUniqueName="[HR_1].[Attrition].[All]" allUniqueName="[HR_1].[Attrition].[All]" dimensionUniqueName="[HR_1]" displayFolder="" count="2" memberValueDatatype="130" unbalanced="0"/>
    <cacheHierarchy uniqueName="[HR_1].[BusinessTravel]" caption="BusinessTravel" attribute="1" defaultMemberUniqueName="[HR_1].[BusinessTravel].[All]" allUniqueName="[HR_1].[BusinessTravel].[All]" dimensionUniqueName="[HR_1]" displayFolder="" count="2" memberValueDatatype="130" unbalanced="0"/>
    <cacheHierarchy uniqueName="[HR_1].[DailyRate]" caption="DailyRate" attribute="1" defaultMemberUniqueName="[HR_1].[DailyRate].[All]" allUniqueName="[HR_1].[DailyRate].[All]" dimensionUniqueName="[HR_1]" displayFolder="" count="2"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2"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2" memberValueDatatype="130" unbalanced="0"/>
    <cacheHierarchy uniqueName="[HR_1].[Attrition Count]" caption="Attrition Count" attribute="1" defaultMemberUniqueName="[HR_1].[Attrition Count].[All]" allUniqueName="[HR_1].[Attrition Count].[All]" dimensionUniqueName="[HR_1]" displayFolder="" count="2" memberValueDatatype="20" unbalanced="0"/>
    <cacheHierarchy uniqueName="[HR_1].[Attrition Rate]" caption="Attrition Rate" attribute="1" defaultMemberUniqueName="[HR_1].[Attrition Rate].[All]" allUniqueName="[HR_1].[Attrition Rate].[All]" dimensionUniqueName="[HR_1]" displayFolder="" count="2" memberValueDatatype="20" unbalanced="0"/>
    <cacheHierarchy uniqueName="[HR_1].[EmployeeNumber]" caption="EmployeeNumber" attribute="1" defaultMemberUniqueName="[HR_1].[EmployeeNumber].[All]" allUniqueName="[HR_1].[EmployeeNumber].[All]" dimensionUniqueName="[HR_1]" displayFolder="" count="2" memberValueDatatype="20" unbalanced="0"/>
    <cacheHierarchy uniqueName="[HR_1].[EnvironmentSatisfaction]" caption="EnvironmentSatisfaction" attribute="1" defaultMemberUniqueName="[HR_1].[EnvironmentSatisfaction].[All]" allUniqueName="[HR_1].[EnvironmentSatisfaction].[All]" dimensionUniqueName="[HR_1]" displayFolder="" count="2"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4"/>
      </fieldsUsage>
    </cacheHierarchy>
    <cacheHierarchy uniqueName="[HR_1].[HourlyRate]" caption="HourlyRate" attribute="1" defaultMemberUniqueName="[HR_1].[HourlyRate].[All]" allUniqueName="[HR_1].[HourlyRate].[All]" dimensionUniqueName="[HR_1]" displayFolder="" count="2" memberValueDatatype="20" unbalanced="0"/>
    <cacheHierarchy uniqueName="[HR_1].[JobInvolvement]" caption="JobInvolvement" attribute="1" defaultMemberUniqueName="[HR_1].[JobInvolvement].[All]" allUniqueName="[HR_1].[JobInvolvement].[All]" dimensionUniqueName="[HR_1]" displayFolder="" count="2" memberValueDatatype="20" unbalanced="0"/>
    <cacheHierarchy uniqueName="[HR_1].[JobLevel]" caption="JobLevel" attribute="1" defaultMemberUniqueName="[HR_1].[JobLevel].[All]" allUniqueName="[HR_1].[JobLevel].[All]" dimensionUniqueName="[HR_1]" displayFolder="" count="2" memberValueDatatype="20" unbalanced="0"/>
    <cacheHierarchy uniqueName="[HR_1].[JobRole]" caption="JobRole" attribute="1" defaultMemberUniqueName="[HR_1].[JobRole].[All]" allUniqueName="[HR_1].[JobRole].[All]" dimensionUniqueName="[HR_1]" displayFolder="" count="2" memberValueDatatype="130" unbalanced="0"/>
    <cacheHierarchy uniqueName="[HR_1].[JobSatisfaction]" caption="JobSatisfaction" attribute="1" defaultMemberUniqueName="[HR_1].[JobSatisfaction].[All]" allUniqueName="[HR_1].[JobSatisfaction].[All]" dimensionUniqueName="[HR_1]" displayFolder="" count="2" memberValueDatatype="20" unbalanced="0"/>
    <cacheHierarchy uniqueName="[HR_1].[MaritalStatus]" caption="MaritalStatus" attribute="1" defaultMemberUniqueName="[HR_1].[MaritalStatus].[All]" allUniqueName="[HR_1].[MaritalStatus].[All]" dimensionUniqueName="[HR_1]" displayFolder="" count="2" memberValueDatatype="130" unbalanced="0"/>
    <cacheHierarchy uniqueName="[HR_2].[Employee ID]" caption="Employee ID" attribute="1" defaultMemberUniqueName="[HR_2].[Employee ID].[All]" allUniqueName="[HR_2].[Employee ID].[All]" dimensionUniqueName="[HR_2]" displayFolder="" count="2" memberValueDatatype="20" unbalanced="0"/>
    <cacheHierarchy uniqueName="[HR_2].[MonthlyIncome]" caption="MonthlyIncome" attribute="1" defaultMemberUniqueName="[HR_2].[MonthlyIncome].[All]" allUniqueName="[HR_2].[MonthlyIncome].[All]" dimensionUniqueName="[HR_2]" displayFolder="" count="2" memberValueDatatype="20" unbalanced="0"/>
    <cacheHierarchy uniqueName="[HR_2].[MonthlyRate]" caption="MonthlyRate" attribute="1" defaultMemberUniqueName="[HR_2].[MonthlyRate].[All]" allUniqueName="[HR_2].[MonthlyRate].[All]" dimensionUniqueName="[HR_2]" displayFolder="" count="2" memberValueDatatype="20" unbalanced="0"/>
    <cacheHierarchy uniqueName="[HR_2].[NumCompaniesWorked]" caption="NumCompaniesWorked" attribute="1" defaultMemberUniqueName="[HR_2].[NumCompaniesWorked].[All]" allUniqueName="[HR_2].[NumCompaniesWorked].[All]" dimensionUniqueName="[HR_2]" displayFolder="" count="2" memberValueDatatype="20" unbalanced="0"/>
    <cacheHierarchy uniqueName="[HR_2].[Over18]" caption="Over18" attribute="1" defaultMemberUniqueName="[HR_2].[Over18].[All]" allUniqueName="[HR_2].[Over18].[All]" dimensionUniqueName="[HR_2]" displayFolder="" count="2" memberValueDatatype="130" unbalanced="0"/>
    <cacheHierarchy uniqueName="[HR_2].[OverTime]" caption="OverTime" attribute="1" defaultMemberUniqueName="[HR_2].[OverTime].[All]" allUniqueName="[HR_2].[OverTime].[All]" dimensionUniqueName="[HR_2]" displayFolder="" count="2" memberValueDatatype="130" unbalanced="0"/>
    <cacheHierarchy uniqueName="[HR_2].[PercentSalaryHike]" caption="PercentSalaryHike" attribute="1" defaultMemberUniqueName="[HR_2].[PercentSalaryHike].[All]" allUniqueName="[HR_2].[PercentSalaryHike].[All]" dimensionUniqueName="[HR_2]" displayFolder="" count="2" memberValueDatatype="20" unbalanced="0"/>
    <cacheHierarchy uniqueName="[HR_2].[PerformanceRating]" caption="PerformanceRating" attribute="1" defaultMemberUniqueName="[HR_2].[PerformanceRating].[All]" allUniqueName="[HR_2].[PerformanceRating].[All]" dimensionUniqueName="[HR_2]" displayFolder="" count="2" memberValueDatatype="20" unbalanced="0"/>
    <cacheHierarchy uniqueName="[HR_2].[RelationshipSatisfaction]" caption="RelationshipSatisfaction" attribute="1" defaultMemberUniqueName="[HR_2].[RelationshipSatisfaction].[All]" allUniqueName="[HR_2].[RelationshipSatisfaction].[All]" dimensionUniqueName="[HR_2]" displayFolder="" count="2" memberValueDatatype="20" unbalanced="0"/>
    <cacheHierarchy uniqueName="[HR_2].[StandardHours]" caption="StandardHours" attribute="1" defaultMemberUniqueName="[HR_2].[StandardHours].[All]" allUniqueName="[HR_2].[StandardHours].[All]" dimensionUniqueName="[HR_2]" displayFolder="" count="2" memberValueDatatype="20" unbalanced="0"/>
    <cacheHierarchy uniqueName="[HR_2].[StockOptionLevel]" caption="StockOptionLevel" attribute="1" defaultMemberUniqueName="[HR_2].[StockOptionLevel].[All]" allUniqueName="[HR_2].[StockOptionLevel].[All]" dimensionUniqueName="[HR_2]" displayFolder="" count="2" memberValueDatatype="20" unbalanced="0"/>
    <cacheHierarchy uniqueName="[HR_2].[TotalWorkingYears]" caption="TotalWorkingYears" attribute="1" defaultMemberUniqueName="[HR_2].[TotalWorkingYears].[All]" allUniqueName="[HR_2].[TotalWorkingYears].[All]" dimensionUniqueName="[HR_2]" displayFolder="" count="2" memberValueDatatype="20" unbalanced="0"/>
    <cacheHierarchy uniqueName="[HR_2].[TrainingTimesLastYear]" caption="TrainingTimesLastYear" attribute="1" defaultMemberUniqueName="[HR_2].[TrainingTimesLastYear].[All]" allUniqueName="[HR_2].[TrainingTimesLastYear].[All]" dimensionUniqueName="[HR_2]" displayFolder="" count="2" memberValueDatatype="20" unbalanced="0"/>
    <cacheHierarchy uniqueName="[HR_2].[WorkLifeBalance]" caption="WorkLifeBalance" attribute="1" defaultMemberUniqueName="[HR_2].[WorkLifeBalance].[All]" allUniqueName="[HR_2].[WorkLifeBalance].[All]" dimensionUniqueName="[HR_2]" displayFolder="" count="2" memberValueDatatype="20" unbalanced="0"/>
    <cacheHierarchy uniqueName="[HR_2].[YearsAtCompany]" caption="YearsAtCompany" attribute="1" defaultMemberUniqueName="[HR_2].[YearsAtCompany].[All]" allUniqueName="[HR_2].[YearsAtCompany].[All]" dimensionUniqueName="[HR_2]" displayFolder="" count="2" memberValueDatatype="20" unbalanced="0"/>
    <cacheHierarchy uniqueName="[HR_2].[YearsInCurrentRole]" caption="YearsInCurrentRole" attribute="1" defaultMemberUniqueName="[HR_2].[YearsInCurrentRole].[All]" allUniqueName="[HR_2].[YearsInCurrentRole].[All]" dimensionUniqueName="[HR_2]" displayFolder="" count="2" memberValueDatatype="20" unbalanced="0"/>
    <cacheHierarchy uniqueName="[HR_2].[YearsSinceLastPromotion]" caption="YearsSinceLastPromotion" attribute="1" defaultMemberUniqueName="[HR_2].[YearsSinceLastPromotion].[All]" allUniqueName="[HR_2].[YearsSinceLastPromotion].[All]" dimensionUniqueName="[HR_2]" displayFolder="" count="2" memberValueDatatype="20" unbalanced="0"/>
    <cacheHierarchy uniqueName="[HR_2].[YearsWithCurrManager]" caption="YearsWithCurrManager" attribute="1" defaultMemberUniqueName="[HR_2].[YearsWithCurrManager].[All]" allUniqueName="[HR_2].[YearsWithCurrManager].[All]" dimensionUniqueName="[HR_2]" displayFolder="" count="2" memberValueDatatype="2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10"/>
        </ext>
      </extLst>
    </cacheHierarchy>
    <cacheHierarchy uniqueName="[Measures].[Count of EmployeeNumber]" caption="Count of EmployeeNumber" measure="1" displayFolder="" measureGroup="HR_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ttrition Count]" caption="Sum of Attrition Count" measure="1" displayFolder="" measureGroup="HR_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ttrition Rate]" caption="Sum of Attrition Rate" measure="1" displayFolder="" measureGroup="HR_1" count="0" hidden="1">
      <extLst>
        <ext xmlns:x15="http://schemas.microsoft.com/office/spreadsheetml/2010/11/main" uri="{B97F6D7D-B522-45F9-BDA1-12C45D357490}">
          <x15:cacheHierarchy aggregatedColumn="9"/>
        </ext>
      </extLst>
    </cacheHierarchy>
    <cacheHierarchy uniqueName="[Measures].[Average of Attrition Rate]" caption="Average of Attrition Rate" measure="1" displayFolder="" measureGroup="HR_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HR_1"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1"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3"/>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3"/>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6"/>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2"/>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2"/>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l Jaiswar" refreshedDate="45047.713855324073" backgroundQuery="1" createdVersion="8" refreshedVersion="8" minRefreshableVersion="3" recordCount="0" supportSubquery="1" supportAdvancedDrill="1" xr:uid="{EFE75495-1CBD-4AC1-8BA6-9BBB88D978F7}">
  <cacheSource type="external" connectionId="3"/>
  <cacheFields count="4">
    <cacheField name="[Measures].[Average of MonthlyIncome]" caption="Average of MonthlyIncome" numFmtId="0" hierarchy="50" level="32767"/>
    <cacheField name="[Measures].[Average of Attrition Rate]" caption="Average of Attrition Rate" numFmtId="0" hierarchy="44" level="32767"/>
    <cacheField name="[HR_1].[Department].[Department]" caption="Department" numFmtId="0" hierarchy="4" level="1">
      <sharedItems count="6">
        <s v="Hardware"/>
        <s v="Human Resources"/>
        <s v="Research &amp; Development"/>
        <s v="Sales"/>
        <s v="Software"/>
        <s v="Support"/>
      </sharedItems>
    </cacheField>
    <cacheField name="[HR_1].[Gender].[Gender]" caption="Gender" numFmtId="0" hierarchy="12" level="1">
      <sharedItems containsSemiMixedTypes="0" containsNonDate="0" containsString="0"/>
    </cacheField>
  </cacheFields>
  <cacheHierarchies count="59">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fieldsUsage count="2">
        <fieldUsage x="-1"/>
        <fieldUsage x="2"/>
      </fieldsUsage>
    </cacheHierarchy>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Attrition Count]" caption="Attrition Count" attribute="1" defaultMemberUniqueName="[HR_1].[Attrition Count].[All]" allUniqueName="[HR_1].[Attrition Count].[All]" dimensionUniqueName="[HR_1]" displayFolder="" count="0" memberValueDatatype="20" unbalanced="0"/>
    <cacheHierarchy uniqueName="[HR_1].[Attrition Rate]" caption="Attrition Rate" attribute="1" defaultMemberUniqueName="[HR_1].[Attrition Rate].[All]" allUniqueName="[HR_1].[Attrition Rate].[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3"/>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10"/>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10"/>
        </ext>
      </extLst>
    </cacheHierarchy>
    <cacheHierarchy uniqueName="[Measures].[Sum of Attrition Count]" caption="Sum of Attrition Count" measure="1" displayFolder="" measureGroup="HR_1" count="0" hidden="1">
      <extLst>
        <ext xmlns:x15="http://schemas.microsoft.com/office/spreadsheetml/2010/11/main" uri="{B97F6D7D-B522-45F9-BDA1-12C45D357490}">
          <x15:cacheHierarchy aggregatedColumn="8"/>
        </ext>
      </extLst>
    </cacheHierarchy>
    <cacheHierarchy uniqueName="[Measures].[Sum of Attrition Rate]" caption="Sum of Attrition Rate" measure="1" displayFolder="" measureGroup="HR_1" count="0" hidden="1">
      <extLst>
        <ext xmlns:x15="http://schemas.microsoft.com/office/spreadsheetml/2010/11/main" uri="{B97F6D7D-B522-45F9-BDA1-12C45D357490}">
          <x15:cacheHierarchy aggregatedColumn="9"/>
        </ext>
      </extLst>
    </cacheHierarchy>
    <cacheHierarchy uniqueName="[Measures].[Average of Attrition Rate]" caption="Average of Attrition Rate" measure="1" displayFolder="" measureGroup="HR_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HR_1"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1"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3"/>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3"/>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2"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6"/>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2"/>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2"/>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l Jaiswar" refreshedDate="45047.71385659722" backgroundQuery="1" createdVersion="8" refreshedVersion="8" minRefreshableVersion="3" recordCount="0" supportSubquery="1" supportAdvancedDrill="1" xr:uid="{C7FD7EDC-2555-4D29-BF8B-60B23048E2D1}">
  <cacheSource type="external" connectionId="3"/>
  <cacheFields count="3">
    <cacheField name="[HR_1].[Department].[Department]" caption="Department" numFmtId="0" hierarchy="4" level="1">
      <sharedItems count="6">
        <s v="Hardware"/>
        <s v="Human Resources"/>
        <s v="Research &amp; Development"/>
        <s v="Sales"/>
        <s v="Software"/>
        <s v="Support"/>
      </sharedItems>
    </cacheField>
    <cacheField name="[Measures].[Average of Attrition Rate]" caption="Average of Attrition Rate" numFmtId="0" hierarchy="44" level="32767"/>
    <cacheField name="[HR_1].[Gender].[Gender]" caption="Gender" numFmtId="0" hierarchy="12" level="1">
      <sharedItems containsSemiMixedTypes="0" containsNonDate="0" containsString="0"/>
    </cacheField>
  </cacheFields>
  <cacheHierarchies count="59">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fieldsUsage count="2">
        <fieldUsage x="-1"/>
        <fieldUsage x="0"/>
      </fieldsUsage>
    </cacheHierarchy>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Attrition Count]" caption="Attrition Count" attribute="1" defaultMemberUniqueName="[HR_1].[Attrition Count].[All]" allUniqueName="[HR_1].[Attrition Count].[All]" dimensionUniqueName="[HR_1]" displayFolder="" count="0" memberValueDatatype="20" unbalanced="0"/>
    <cacheHierarchy uniqueName="[HR_1].[Attrition Rate]" caption="Attrition Rate" attribute="1" defaultMemberUniqueName="[HR_1].[Attrition Rate].[All]" allUniqueName="[HR_1].[Attrition Rate].[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2"/>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10"/>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10"/>
        </ext>
      </extLst>
    </cacheHierarchy>
    <cacheHierarchy uniqueName="[Measures].[Sum of Attrition Count]" caption="Sum of Attrition Count" measure="1" displayFolder="" measureGroup="HR_1" count="0" hidden="1">
      <extLst>
        <ext xmlns:x15="http://schemas.microsoft.com/office/spreadsheetml/2010/11/main" uri="{B97F6D7D-B522-45F9-BDA1-12C45D357490}">
          <x15:cacheHierarchy aggregatedColumn="8"/>
        </ext>
      </extLst>
    </cacheHierarchy>
    <cacheHierarchy uniqueName="[Measures].[Sum of Attrition Rate]" caption="Sum of Attrition Rate" measure="1" displayFolder="" measureGroup="HR_1" count="0" hidden="1">
      <extLst>
        <ext xmlns:x15="http://schemas.microsoft.com/office/spreadsheetml/2010/11/main" uri="{B97F6D7D-B522-45F9-BDA1-12C45D357490}">
          <x15:cacheHierarchy aggregatedColumn="9"/>
        </ext>
      </extLst>
    </cacheHierarchy>
    <cacheHierarchy uniqueName="[Measures].[Average of Attrition Rate]" caption="Average of Attrition Rate" measure="1" displayFolder="" measureGroup="HR_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HR_1"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1"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3"/>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3"/>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6"/>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2"/>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2"/>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l Jaiswar" refreshedDate="45047.713857870367" backgroundQuery="1" createdVersion="8" refreshedVersion="8" minRefreshableVersion="3" recordCount="0" supportSubquery="1" supportAdvancedDrill="1" xr:uid="{81B02524-08CA-488C-9047-DED032392E70}">
  <cacheSource type="external" connectionId="3"/>
  <cacheFields count="3">
    <cacheField name="[Measures].[Average of HourlyRate]" caption="Average of HourlyRate" numFmtId="0" hierarchy="48" level="32767"/>
    <cacheField name="[HR_1].[JobRole].[JobRole]" caption="JobRole" numFmtId="0" hierarchy="16" level="1">
      <sharedItems count="1">
        <s v="Research Scientist"/>
      </sharedItems>
    </cacheField>
    <cacheField name="[HR_1].[Gender].[Gender]" caption="Gender" numFmtId="0" hierarchy="12" level="1">
      <sharedItems containsSemiMixedTypes="0" containsNonDate="0" containsString="0"/>
    </cacheField>
  </cacheFields>
  <cacheHierarchies count="58">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Attrition Count]" caption="Attrition Count" attribute="1" defaultMemberUniqueName="[HR_1].[Attrition Count].[All]" allUniqueName="[HR_1].[Attrition Count].[All]" dimensionUniqueName="[HR_1]" displayFolder="" count="0" memberValueDatatype="20" unbalanced="0"/>
    <cacheHierarchy uniqueName="[HR_1].[Attrition Rate]" caption="Attrition Rate" attribute="1" defaultMemberUniqueName="[HR_1].[Attrition Rate].[All]" allUniqueName="[HR_1].[Attrition Rate].[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2"/>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2" memberValueDatatype="130" unbalanced="0">
      <fieldsUsage count="2">
        <fieldUsage x="-1"/>
        <fieldUsage x="1"/>
      </fieldsUsage>
    </cacheHierarchy>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10"/>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10"/>
        </ext>
      </extLst>
    </cacheHierarchy>
    <cacheHierarchy uniqueName="[Measures].[Sum of Attrition Count]" caption="Sum of Attrition Count" measure="1" displayFolder="" measureGroup="HR_1" count="0" hidden="1">
      <extLst>
        <ext xmlns:x15="http://schemas.microsoft.com/office/spreadsheetml/2010/11/main" uri="{B97F6D7D-B522-45F9-BDA1-12C45D357490}">
          <x15:cacheHierarchy aggregatedColumn="8"/>
        </ext>
      </extLst>
    </cacheHierarchy>
    <cacheHierarchy uniqueName="[Measures].[Sum of Attrition Rate]" caption="Sum of Attrition Rate" measure="1" displayFolder="" measureGroup="HR_1" count="0" hidden="1">
      <extLst>
        <ext xmlns:x15="http://schemas.microsoft.com/office/spreadsheetml/2010/11/main" uri="{B97F6D7D-B522-45F9-BDA1-12C45D357490}">
          <x15:cacheHierarchy aggregatedColumn="9"/>
        </ext>
      </extLst>
    </cacheHierarchy>
    <cacheHierarchy uniqueName="[Measures].[Average of Attrition Rate]" caption="Average of Attrition Rate" measure="1" displayFolder="" measureGroup="HR_1"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HR_1"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1"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3"/>
        </ext>
      </extLst>
    </cacheHierarchy>
    <cacheHierarchy uniqueName="[Measures].[Average of HourlyRate]" caption="Average of HourlyRate" measure="1" displayFolder="" measureGroup="HR_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6"/>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2"/>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5"/>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l Jaiswar" refreshedDate="45047.713858912037" backgroundQuery="1" createdVersion="8" refreshedVersion="8" minRefreshableVersion="3" recordCount="0" supportSubquery="1" supportAdvancedDrill="1" xr:uid="{7F6B850F-364F-41B4-85E5-CA1460C45615}">
  <cacheSource type="external" connectionId="3"/>
  <cacheFields count="3">
    <cacheField name="[HR_1].[Department].[Department]" caption="Department" numFmtId="0" hierarchy="4" level="1">
      <sharedItems count="6">
        <s v="Hardware"/>
        <s v="Human Resources"/>
        <s v="Research &amp; Development"/>
        <s v="Sales"/>
        <s v="Software"/>
        <s v="Support"/>
      </sharedItems>
    </cacheField>
    <cacheField name="[Measures].[Average of TotalWorkingYears]" caption="Average of TotalWorkingYears" numFmtId="0" hierarchy="52" level="32767"/>
    <cacheField name="[HR_1].[Gender].[Gender]" caption="Gender" numFmtId="0" hierarchy="12" level="1">
      <sharedItems containsSemiMixedTypes="0" containsNonDate="0" containsString="0"/>
    </cacheField>
  </cacheFields>
  <cacheHierarchies count="59">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fieldsUsage count="2">
        <fieldUsage x="-1"/>
        <fieldUsage x="0"/>
      </fieldsUsage>
    </cacheHierarchy>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Attrition Count]" caption="Attrition Count" attribute="1" defaultMemberUniqueName="[HR_1].[Attrition Count].[All]" allUniqueName="[HR_1].[Attrition Count].[All]" dimensionUniqueName="[HR_1]" displayFolder="" count="0" memberValueDatatype="20" unbalanced="0"/>
    <cacheHierarchy uniqueName="[HR_1].[Attrition Rate]" caption="Attrition Rate" attribute="1" defaultMemberUniqueName="[HR_1].[Attrition Rate].[All]" allUniqueName="[HR_1].[Attrition Rate].[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2"/>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10"/>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10"/>
        </ext>
      </extLst>
    </cacheHierarchy>
    <cacheHierarchy uniqueName="[Measures].[Sum of Attrition Count]" caption="Sum of Attrition Count" measure="1" displayFolder="" measureGroup="HR_1" count="0" hidden="1">
      <extLst>
        <ext xmlns:x15="http://schemas.microsoft.com/office/spreadsheetml/2010/11/main" uri="{B97F6D7D-B522-45F9-BDA1-12C45D357490}">
          <x15:cacheHierarchy aggregatedColumn="8"/>
        </ext>
      </extLst>
    </cacheHierarchy>
    <cacheHierarchy uniqueName="[Measures].[Sum of Attrition Rate]" caption="Sum of Attrition Rate" measure="1" displayFolder="" measureGroup="HR_1" count="0" hidden="1">
      <extLst>
        <ext xmlns:x15="http://schemas.microsoft.com/office/spreadsheetml/2010/11/main" uri="{B97F6D7D-B522-45F9-BDA1-12C45D357490}">
          <x15:cacheHierarchy aggregatedColumn="9"/>
        </ext>
      </extLst>
    </cacheHierarchy>
    <cacheHierarchy uniqueName="[Measures].[Average of Attrition Rate]" caption="Average of Attrition Rate" measure="1" displayFolder="" measureGroup="HR_1"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HR_1"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1"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3"/>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3"/>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2"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6"/>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2"/>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2"/>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l Jaiswar" refreshedDate="45047.713859953707" backgroundQuery="1" createdVersion="8" refreshedVersion="8" minRefreshableVersion="3" recordCount="0" supportSubquery="1" supportAdvancedDrill="1" xr:uid="{34637574-A192-4A77-89BC-FBA83F65A92E}">
  <cacheSource type="external" connectionId="3"/>
  <cacheFields count="3">
    <cacheField name="[Measures].[Average of WorkLifeBalance]" caption="Average of WorkLifeBalance" numFmtId="0" hierarchy="55" level="32767"/>
    <cacheField name="[HR_1].[JobRole].[JobRole]" caption="JobRole" numFmtId="0" hierarchy="16" level="1">
      <sharedItems count="10">
        <s v="Developer"/>
        <s v="Healthcare Representative"/>
        <s v="Human Resources"/>
        <s v="Laboratory Technician"/>
        <s v="Manager"/>
        <s v="Manufacturing Director"/>
        <s v="Research Director"/>
        <s v="Research Scientist"/>
        <s v="Sales Executive"/>
        <s v="Sales Representative"/>
      </sharedItems>
    </cacheField>
    <cacheField name="[HR_1].[Gender].[Gender]" caption="Gender" numFmtId="0" hierarchy="12" level="1">
      <sharedItems containsSemiMixedTypes="0" containsNonDate="0" containsString="0"/>
    </cacheField>
  </cacheFields>
  <cacheHierarchies count="59">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Attrition Count]" caption="Attrition Count" attribute="1" defaultMemberUniqueName="[HR_1].[Attrition Count].[All]" allUniqueName="[HR_1].[Attrition Count].[All]" dimensionUniqueName="[HR_1]" displayFolder="" count="0" memberValueDatatype="20" unbalanced="0"/>
    <cacheHierarchy uniqueName="[HR_1].[Attrition Rate]" caption="Attrition Rate" attribute="1" defaultMemberUniqueName="[HR_1].[Attrition Rate].[All]" allUniqueName="[HR_1].[Attrition Rate].[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fieldsUsage count="2">
        <fieldUsage x="-1"/>
        <fieldUsage x="2"/>
      </fieldsUsage>
    </cacheHierarchy>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2" memberValueDatatype="130" unbalanced="0">
      <fieldsUsage count="2">
        <fieldUsage x="-1"/>
        <fieldUsage x="1"/>
      </fieldsUsage>
    </cacheHierarchy>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10"/>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10"/>
        </ext>
      </extLst>
    </cacheHierarchy>
    <cacheHierarchy uniqueName="[Measures].[Sum of Attrition Count]" caption="Sum of Attrition Count" measure="1" displayFolder="" measureGroup="HR_1" count="0" hidden="1">
      <extLst>
        <ext xmlns:x15="http://schemas.microsoft.com/office/spreadsheetml/2010/11/main" uri="{B97F6D7D-B522-45F9-BDA1-12C45D357490}">
          <x15:cacheHierarchy aggregatedColumn="8"/>
        </ext>
      </extLst>
    </cacheHierarchy>
    <cacheHierarchy uniqueName="[Measures].[Sum of Attrition Rate]" caption="Sum of Attrition Rate" measure="1" displayFolder="" measureGroup="HR_1" count="0" hidden="1">
      <extLst>
        <ext xmlns:x15="http://schemas.microsoft.com/office/spreadsheetml/2010/11/main" uri="{B97F6D7D-B522-45F9-BDA1-12C45D357490}">
          <x15:cacheHierarchy aggregatedColumn="9"/>
        </ext>
      </extLst>
    </cacheHierarchy>
    <cacheHierarchy uniqueName="[Measures].[Average of Attrition Rate]" caption="Average of Attrition Rate" measure="1" displayFolder="" measureGroup="HR_1"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HR_1"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1"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3"/>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3"/>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6"/>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HR_2"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2"/>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l Jaiswar" refreshedDate="45047.71386087963" backgroundQuery="1" createdVersion="8" refreshedVersion="8" minRefreshableVersion="3" recordCount="0" supportSubquery="1" supportAdvancedDrill="1" xr:uid="{041FAA2A-70C8-415F-8499-9F3E34C9EA65}">
  <cacheSource type="external" connectionId="3"/>
  <cacheFields count="2">
    <cacheField name="[Measures].[Average of YearsSinceLastPromotion]" caption="Average of YearsSinceLastPromotion" numFmtId="0" hierarchy="57" level="32767"/>
    <cacheField name="[Measures].[Average of Attrition Rate]" caption="Average of Attrition Rate" numFmtId="0" hierarchy="44" level="32767"/>
  </cacheFields>
  <cacheHierarchies count="59">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Attrition Count]" caption="Attrition Count" attribute="1" defaultMemberUniqueName="[HR_1].[Attrition Count].[All]" allUniqueName="[HR_1].[Attrition Count].[All]" dimensionUniqueName="[HR_1]" displayFolder="" count="0" memberValueDatatype="20" unbalanced="0"/>
    <cacheHierarchy uniqueName="[HR_1].[Attrition Rate]" caption="Attrition Rate" attribute="1" defaultMemberUniqueName="[HR_1].[Attrition Rate].[All]" allUniqueName="[HR_1].[Attrition Rate].[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10"/>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10"/>
        </ext>
      </extLst>
    </cacheHierarchy>
    <cacheHierarchy uniqueName="[Measures].[Sum of Attrition Count]" caption="Sum of Attrition Count" measure="1" displayFolder="" measureGroup="HR_1" count="0" hidden="1">
      <extLst>
        <ext xmlns:x15="http://schemas.microsoft.com/office/spreadsheetml/2010/11/main" uri="{B97F6D7D-B522-45F9-BDA1-12C45D357490}">
          <x15:cacheHierarchy aggregatedColumn="8"/>
        </ext>
      </extLst>
    </cacheHierarchy>
    <cacheHierarchy uniqueName="[Measures].[Sum of Attrition Rate]" caption="Sum of Attrition Rate" measure="1" displayFolder="" measureGroup="HR_1" count="0" hidden="1">
      <extLst>
        <ext xmlns:x15="http://schemas.microsoft.com/office/spreadsheetml/2010/11/main" uri="{B97F6D7D-B522-45F9-BDA1-12C45D357490}">
          <x15:cacheHierarchy aggregatedColumn="9"/>
        </ext>
      </extLst>
    </cacheHierarchy>
    <cacheHierarchy uniqueName="[Measures].[Average of Attrition Rate]" caption="Average of Attrition Rate" measure="1" displayFolder="" measureGroup="HR_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HR_1"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1"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3"/>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3"/>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6"/>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2"/>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Average of YearsSinceLastPromotion]" caption="Average of YearsSinceLastPromotion" measure="1" displayFolder="" measureGroup="HR_2" count="0" oneField="1" hidden="1">
      <fieldsUsage count="1">
        <fieldUsage x="0"/>
      </fieldsUsage>
      <extLst>
        <ext xmlns:x15="http://schemas.microsoft.com/office/spreadsheetml/2010/11/main" uri="{B97F6D7D-B522-45F9-BDA1-12C45D357490}">
          <x15:cacheHierarchy aggregatedColumn="35"/>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2"/>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l Jaiswar" refreshedDate="45047.507874884257" backgroundQuery="1" createdVersion="3" refreshedVersion="8" minRefreshableVersion="3" recordCount="0" supportSubquery="1" supportAdvancedDrill="1" xr:uid="{CE35A253-F9D8-4A0F-A074-BB10FFB14862}">
  <cacheSource type="external" connectionId="3">
    <extLst>
      <ext xmlns:x14="http://schemas.microsoft.com/office/spreadsheetml/2009/9/main" uri="{F057638F-6D5F-4e77-A914-E7F072B9BCA8}">
        <x14:sourceConnection name="ThisWorkbookDataModel"/>
      </ext>
    </extLst>
  </cacheSource>
  <cacheFields count="0"/>
  <cacheHierarchies count="59">
    <cacheHierarchy uniqueName="[HR_1].[Age]" caption="Age" attribute="1" defaultMemberUniqueName="[HR_1].[Age].[All]" allUniqueName="[HR_1].[Age].[All]" dimensionUniqueName="[HR_1]" displayFolder="" count="0" memberValueDatatype="20"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20"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20" unbalanced="0"/>
    <cacheHierarchy uniqueName="[HR_1].[Education]" caption="Education" attribute="1" defaultMemberUniqueName="[HR_1].[Education].[All]" allUniqueName="[HR_1].[Education].[All]" dimensionUniqueName="[HR_1]" displayFolder="" count="2" memberValueDatatype="20" unbalanced="0"/>
    <cacheHierarchy uniqueName="[HR_1].[EducationField]" caption="EducationField" attribute="1" defaultMemberUniqueName="[HR_1].[EducationField].[All]" allUniqueName="[HR_1].[EducationField].[All]" dimensionUniqueName="[HR_1]" displayFolder="" count="0" memberValueDatatype="130" unbalanced="0"/>
    <cacheHierarchy uniqueName="[HR_1].[Attrition Count]" caption="Attrition Count" attribute="1" defaultMemberUniqueName="[HR_1].[Attrition Count].[All]" allUniqueName="[HR_1].[Attrition Count].[All]" dimensionUniqueName="[HR_1]" displayFolder="" count="0" memberValueDatatype="20" unbalanced="0"/>
    <cacheHierarchy uniqueName="[HR_1].[Attrition Rate]" caption="Attrition Rate" attribute="1" defaultMemberUniqueName="[HR_1].[Attrition Rate].[All]" allUniqueName="[HR_1].[Attrition Rate].[All]" dimensionUniqueName="[HR_1]" displayFolder="" count="0" memberValueDatatype="20" unbalanced="0"/>
    <cacheHierarchy uniqueName="[HR_1].[EmployeeNumber]" caption="EmployeeNumber" attribute="1" defaultMemberUniqueName="[HR_1].[EmployeeNumber].[All]" allUniqueName="[HR_1].[EmployeeNumber].[All]" dimensionUniqueName="[HR_1]" displayFolder="" count="0" memberValueDatatype="20" unbalanced="0"/>
    <cacheHierarchy uniqueName="[HR_1].[EnvironmentSatisfaction]" caption="EnvironmentSatisfaction" attribute="1" defaultMemberUniqueName="[HR_1].[EnvironmentSatisfaction].[All]" allUniqueName="[HR_1].[EnvironmentSatisfaction].[All]" dimensionUniqueName="[HR_1]" displayFolder="" count="0" memberValueDatatype="20"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20" unbalanced="0"/>
    <cacheHierarchy uniqueName="[HR_1].[JobInvolvement]" caption="JobInvolvement" attribute="1" defaultMemberUniqueName="[HR_1].[JobInvolvement].[All]" allUniqueName="[HR_1].[JobInvolvement].[All]" dimensionUniqueName="[HR_1]" displayFolder="" count="0" memberValueDatatype="20" unbalanced="0"/>
    <cacheHierarchy uniqueName="[HR_1].[JobLevel]" caption="JobLevel" attribute="1" defaultMemberUniqueName="[HR_1].[JobLevel].[All]" allUniqueName="[HR_1].[JobLevel].[All]" dimensionUniqueName="[HR_1]" displayFolder="" count="0" memberValueDatatype="20"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20" unbalanced="0"/>
    <cacheHierarchy uniqueName="[HR_1].[MaritalStatus]" caption="MaritalStatus" attribute="1" defaultMemberUniqueName="[HR_1].[MaritalStatus].[All]" allUniqueName="[HR_1].[MaritalStatus].[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20" unbalanced="0"/>
    <cacheHierarchy uniqueName="[HR_2].[MonthlyIncome]" caption="MonthlyIncome" attribute="1" defaultMemberUniqueName="[HR_2].[MonthlyIncome].[All]" allUniqueName="[HR_2].[MonthlyIncome].[All]" dimensionUniqueName="[HR_2]" displayFolder="" count="0" memberValueDatatype="20" unbalanced="0"/>
    <cacheHierarchy uniqueName="[HR_2].[MonthlyRate]" caption="MonthlyRate" attribute="1" defaultMemberUniqueName="[HR_2].[MonthlyRate].[All]" allUniqueName="[HR_2].[MonthlyRate].[All]" dimensionUniqueName="[HR_2]" displayFolder="" count="0" memberValueDatatype="20" unbalanced="0"/>
    <cacheHierarchy uniqueName="[HR_2].[NumCompaniesWorked]" caption="NumCompaniesWorked" attribute="1" defaultMemberUniqueName="[HR_2].[NumCompaniesWorked].[All]" allUniqueName="[HR_2].[NumCompaniesWorked].[All]" dimensionUniqueName="[HR_2]" displayFolder="" count="0" memberValueDatatype="20"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20" unbalanced="0"/>
    <cacheHierarchy uniqueName="[HR_2].[PerformanceRating]" caption="PerformanceRating" attribute="1" defaultMemberUniqueName="[HR_2].[PerformanceRating].[All]" allUniqueName="[HR_2].[PerformanceRating].[All]" dimensionUniqueName="[HR_2]" displayFolder="" count="0" memberValueDatatype="20" unbalanced="0"/>
    <cacheHierarchy uniqueName="[HR_2].[RelationshipSatisfaction]" caption="RelationshipSatisfaction" attribute="1" defaultMemberUniqueName="[HR_2].[RelationshipSatisfaction].[All]" allUniqueName="[HR_2].[RelationshipSatisfaction].[All]" dimensionUniqueName="[HR_2]" displayFolder="" count="0" memberValueDatatype="20" unbalanced="0"/>
    <cacheHierarchy uniqueName="[HR_2].[StandardHours]" caption="StandardHours" attribute="1" defaultMemberUniqueName="[HR_2].[StandardHours].[All]" allUniqueName="[HR_2].[StandardHours].[All]" dimensionUniqueName="[HR_2]" displayFolder="" count="0" memberValueDatatype="20" unbalanced="0"/>
    <cacheHierarchy uniqueName="[HR_2].[StockOptionLevel]" caption="StockOptionLevel" attribute="1" defaultMemberUniqueName="[HR_2].[StockOptionLevel].[All]" allUniqueName="[HR_2].[StockOptionLevel].[All]" dimensionUniqueName="[HR_2]" displayFolder="" count="0" memberValueDatatype="20" unbalanced="0"/>
    <cacheHierarchy uniqueName="[HR_2].[TotalWorkingYears]" caption="TotalWorkingYears" attribute="1" defaultMemberUniqueName="[HR_2].[TotalWorkingYears].[All]" allUniqueName="[HR_2].[TotalWorkingYears].[All]" dimensionUniqueName="[HR_2]" displayFolder="" count="0" memberValueDatatype="20" unbalanced="0"/>
    <cacheHierarchy uniqueName="[HR_2].[TrainingTimesLastYear]" caption="TrainingTimesLastYear" attribute="1" defaultMemberUniqueName="[HR_2].[TrainingTimesLastYear].[All]" allUniqueName="[HR_2].[TrainingTimesLastYear].[All]" dimensionUniqueName="[HR_2]" displayFolder="" count="0" memberValueDatatype="20" unbalanced="0"/>
    <cacheHierarchy uniqueName="[HR_2].[WorkLifeBalance]" caption="WorkLifeBalance" attribute="1" defaultMemberUniqueName="[HR_2].[WorkLifeBalance].[All]" allUniqueName="[HR_2].[WorkLifeBalance].[All]" dimensionUniqueName="[HR_2]" displayFolder="" count="0" memberValueDatatype="20" unbalanced="0"/>
    <cacheHierarchy uniqueName="[HR_2].[YearsAtCompany]" caption="YearsAtCompany" attribute="1" defaultMemberUniqueName="[HR_2].[YearsAtCompany].[All]" allUniqueName="[HR_2].[YearsAtCompany].[All]" dimensionUniqueName="[HR_2]" displayFolder="" count="0" memberValueDatatype="20" unbalanced="0"/>
    <cacheHierarchy uniqueName="[HR_2].[YearsInCurrentRole]" caption="YearsInCurrentRole" attribute="1" defaultMemberUniqueName="[HR_2].[YearsInCurrentRole].[All]" allUniqueName="[HR_2].[YearsInCurrentRole].[All]" dimensionUniqueName="[HR_2]" displayFolder="" count="0" memberValueDatatype="20" unbalanced="0"/>
    <cacheHierarchy uniqueName="[HR_2].[YearsSinceLastPromotion]" caption="YearsSinceLastPromotion" attribute="1" defaultMemberUniqueName="[HR_2].[YearsSinceLastPromotion].[All]" allUniqueName="[HR_2].[YearsSinceLastPromotion].[All]" dimensionUniqueName="[HR_2]" displayFolder="" count="0" memberValueDatatype="20" unbalanced="0"/>
    <cacheHierarchy uniqueName="[HR_2].[YearsWithCurrManager]" caption="YearsWithCurrManager" attribute="1" defaultMemberUniqueName="[HR_2].[YearsWithCurrManager].[All]" allUniqueName="[HR_2].[YearsWithCurrManager].[All]" dimensionUniqueName="[HR_2]" displayFolder="" count="0" memberValueDatatype="20" unbalanced="0"/>
    <cacheHierarchy uniqueName="[Measures].[__XL_Count HR_1]" caption="__XL_Count HR_1" measure="1" displayFolder="" measureGroup="HR_1" count="0" hidden="1"/>
    <cacheHierarchy uniqueName="[Measures].[__XL_Count HR_2]" caption="__XL_Count HR_2" measure="1" displayFolder="" measureGroup="HR_2" count="0" hidden="1"/>
    <cacheHierarchy uniqueName="[Measures].[__No measures defined]" caption="__No measures defined" measure="1" displayFolder="" count="0" hidden="1"/>
    <cacheHierarchy uniqueName="[Measures].[Sum of EmployeeNumber]" caption="Sum of EmployeeNumber" measure="1" displayFolder="" measureGroup="HR_1" count="0" hidden="1">
      <extLst>
        <ext xmlns:x15="http://schemas.microsoft.com/office/spreadsheetml/2010/11/main" uri="{B97F6D7D-B522-45F9-BDA1-12C45D357490}">
          <x15:cacheHierarchy aggregatedColumn="10"/>
        </ext>
      </extLst>
    </cacheHierarchy>
    <cacheHierarchy uniqueName="[Measures].[Count of EmployeeNumber]" caption="Count of EmployeeNumber" measure="1" displayFolder="" measureGroup="HR_1" count="0" hidden="1">
      <extLst>
        <ext xmlns:x15="http://schemas.microsoft.com/office/spreadsheetml/2010/11/main" uri="{B97F6D7D-B522-45F9-BDA1-12C45D357490}">
          <x15:cacheHierarchy aggregatedColumn="10"/>
        </ext>
      </extLst>
    </cacheHierarchy>
    <cacheHierarchy uniqueName="[Measures].[Sum of Attrition Count]" caption="Sum of Attrition Count" measure="1" displayFolder="" measureGroup="HR_1" count="0" hidden="1">
      <extLst>
        <ext xmlns:x15="http://schemas.microsoft.com/office/spreadsheetml/2010/11/main" uri="{B97F6D7D-B522-45F9-BDA1-12C45D357490}">
          <x15:cacheHierarchy aggregatedColumn="8"/>
        </ext>
      </extLst>
    </cacheHierarchy>
    <cacheHierarchy uniqueName="[Measures].[Sum of Attrition Rate]" caption="Sum of Attrition Rate" measure="1" displayFolder="" measureGroup="HR_1" count="0" hidden="1">
      <extLst>
        <ext xmlns:x15="http://schemas.microsoft.com/office/spreadsheetml/2010/11/main" uri="{B97F6D7D-B522-45F9-BDA1-12C45D357490}">
          <x15:cacheHierarchy aggregatedColumn="9"/>
        </ext>
      </extLst>
    </cacheHierarchy>
    <cacheHierarchy uniqueName="[Measures].[Average of Attrition Rate]" caption="Average of Attrition Rate" measure="1" displayFolder="" measureGroup="HR_1"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HR_1"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1" count="0" hidden="1">
      <extLst>
        <ext xmlns:x15="http://schemas.microsoft.com/office/spreadsheetml/2010/11/main" uri="{B97F6D7D-B522-45F9-BDA1-12C45D357490}">
          <x15:cacheHierarchy aggregatedColumn="0"/>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3"/>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3"/>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0"/>
        </ext>
      </extLst>
    </cacheHierarchy>
    <cacheHierarchy uniqueName="[Measures].[Count of JobRole]" caption="Count of JobRole" measure="1" displayFolder="" measureGroup="HR_1" count="0" hidden="1">
      <extLst>
        <ext xmlns:x15="http://schemas.microsoft.com/office/spreadsheetml/2010/11/main" uri="{B97F6D7D-B522-45F9-BDA1-12C45D357490}">
          <x15:cacheHierarchy aggregatedColumn="16"/>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2"/>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567027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46914-EB2A-4F52-8FAA-0E0084ECC5B9}" name="PivotTable1" cacheId="505" applyNumberFormats="0" applyBorderFormats="0" applyFontFormats="0" applyPatternFormats="0" applyAlignmentFormats="0" applyWidthHeightFormats="1" dataCaption="Values" tag="6e87d57f-a90e-4aa7-afd6-6438007966d0" updatedVersion="8" minRefreshableVersion="3" useAutoFormatting="1" itemPrintTitles="1" createdVersion="8" indent="0" compact="0" compactData="0" gridDropZones="1" multipleFieldFilters="0">
  <location ref="A1:E3" firstHeaderRow="1" firstDataRow="2" firstDataCol="1"/>
  <pivotFields count="5">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4">
    <i>
      <x/>
    </i>
    <i i="1">
      <x v="1"/>
    </i>
    <i i="2">
      <x v="2"/>
    </i>
    <i i="3">
      <x v="3"/>
    </i>
  </colItems>
  <dataFields count="4">
    <dataField name="Count of EmployeeNumber" fld="0" subtotal="count" baseField="0" baseItem="0"/>
    <dataField name="Sum of Attrition Count" fld="1" baseField="0" baseItem="0"/>
    <dataField name="Average of Attrition Rate" fld="2" subtotal="average" baseField="0" baseItem="2"/>
    <dataField name="Average of Age" fld="3" subtotal="average" baseField="0" baseItem="2" numFmtId="1"/>
  </dataFields>
  <formats count="2">
    <format dxfId="118">
      <pivotArea outline="0" fieldPosition="0">
        <references count="1">
          <reference field="4294967294" count="1" selected="0">
            <x v="3"/>
          </reference>
        </references>
      </pivotArea>
    </format>
    <format dxfId="117">
      <pivotArea outline="0" fieldPosition="0">
        <references count="1">
          <reference field="4294967294" count="1" selected="0">
            <x v="2"/>
          </reference>
        </references>
      </pivotArea>
    </format>
  </formats>
  <pivotHierarchies count="5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EmployeeNumber"/>
    <pivotHierarchy dragToData="1"/>
    <pivotHierarchy dragToData="1"/>
    <pivotHierarchy dragToData="1" caption="Average of Attrition Rate"/>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754A8-2CB3-402A-B037-B52273812E35}" name="PivotTable2" cacheId="511" applyNumberFormats="0" applyBorderFormats="0" applyFontFormats="0" applyPatternFormats="0" applyAlignmentFormats="0" applyWidthHeightFormats="1" dataCaption="Values" tag="626d2de9-ad1e-4535-a786-35b1e86fbb0b" updatedVersion="8" minRefreshableVersion="3" useAutoFormatting="1" itemPrintTitles="1" createdVersion="8" indent="0" compact="0" compactData="0" gridDropZones="1" multipleFieldFilters="0" chartFormat="3">
  <location ref="A1:B9" firstHeaderRow="2" firstDataRow="2" firstDataCol="1"/>
  <pivotFields count="3">
    <pivotField axis="axisRow" compact="0" allDrilled="1" outline="0"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3"/>
    </i>
    <i>
      <x v="5"/>
    </i>
    <i>
      <x v="4"/>
    </i>
    <i>
      <x v="2"/>
    </i>
    <i t="grand">
      <x/>
    </i>
  </rowItems>
  <colItems count="1">
    <i/>
  </colItems>
  <dataFields count="1">
    <dataField name="Average of Attrition Rate" fld="1" subtotal="average" baseField="0" baseItem="4"/>
  </dataFields>
  <formats count="1">
    <format dxfId="116">
      <pivotArea outline="0" fieldPosition="0">
        <references count="1">
          <reference field="0" count="0" selected="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ttri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0C287C-FBA5-4B47-A4D6-C8FF2B585BA4}" name="PivotTable3" cacheId="514" applyNumberFormats="0" applyBorderFormats="0" applyFontFormats="0" applyPatternFormats="0" applyAlignmentFormats="0" applyWidthHeightFormats="1" dataCaption="Values" tag="26c23278-6f20-4237-a92a-fe89a7e1f42d" updatedVersion="8" minRefreshableVersion="3" useAutoFormatting="1" subtotalHiddenItems="1" itemPrintTitles="1" createdVersion="8" indent="0" compact="0" compactData="0" gridDropZones="1" multipleFieldFilters="0" chartFormat="4">
  <location ref="A3:B6" firstHeaderRow="2" firstDataRow="2" firstDataCol="1" rowPageCount="1" colPageCount="1"/>
  <pivotFields count="3">
    <pivotField dataField="1" compact="0" outline="0" subtotalTop="0" showAll="0" defaultSubtotal="0"/>
    <pivotField axis="axisRow" compact="0" allDrilled="1" outline="0" subtotalTop="0" showAll="0" dataSourceSort="1" defaultSubtotal="0" defaultAttributeDrillState="1">
      <items count="1">
        <item s="1" x="0"/>
      </items>
    </pivotField>
    <pivotField axis="axisPage" compact="0" allDrilled="1" outline="0" subtotalTop="0" showAll="0" dataSourceSort="1" defaultSubtotal="0" defaultAttributeDrillState="1"/>
  </pivotFields>
  <rowFields count="1">
    <field x="1"/>
  </rowFields>
  <rowItems count="2">
    <i>
      <x/>
    </i>
    <i t="grand">
      <x/>
    </i>
  </rowItems>
  <colItems count="1">
    <i/>
  </colItems>
  <pageFields count="1">
    <pageField fld="2" hier="12" name="[HR_1].[Gender].[All]" cap="All"/>
  </pageFields>
  <dataFields count="1">
    <dataField name="Average of HourlyRate" fld="0" subtotal="average" baseField="0" baseItem="0"/>
  </dataFields>
  <formats count="1">
    <format dxfId="110">
      <pivotArea outline="0" fieldPosition="0">
        <references count="1">
          <reference field="1" count="0" selected="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HourlyRat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39E2F-2F06-41F4-A8ED-764E8892E6FD}" name="PivotTable4" cacheId="508" applyNumberFormats="0" applyBorderFormats="0" applyFontFormats="0" applyPatternFormats="0" applyAlignmentFormats="0" applyWidthHeightFormats="1" dataCaption="Values" tag="269c3b19-ce10-4c9a-a4b2-a57c467902bb" updatedVersion="8" minRefreshableVersion="3" useAutoFormatting="1" itemPrintTitles="1" createdVersion="8" indent="0" compact="0" compactData="0" gridDropZones="1" multipleFieldFilters="0" chartFormat="23">
  <location ref="A1:C9" firstHeaderRow="1" firstDataRow="2" firstDataCol="1"/>
  <pivotFields count="4">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6">
        <item x="0"/>
        <item x="1"/>
        <item x="2"/>
        <item x="3"/>
        <item x="4"/>
        <item x="5"/>
      </items>
    </pivotField>
    <pivotField compact="0" allDrilled="1" outline="0" subtotalTop="0" showAll="0" dataSourceSort="1" defaultSubtotal="0" defaultAttributeDrillState="1"/>
  </pivotFields>
  <rowFields count="1">
    <field x="2"/>
  </rowFields>
  <rowItems count="7">
    <i>
      <x/>
    </i>
    <i>
      <x v="1"/>
    </i>
    <i>
      <x v="2"/>
    </i>
    <i>
      <x v="3"/>
    </i>
    <i>
      <x v="4"/>
    </i>
    <i>
      <x v="5"/>
    </i>
    <i t="grand">
      <x/>
    </i>
  </rowItems>
  <colFields count="1">
    <field x="-2"/>
  </colFields>
  <colItems count="2">
    <i>
      <x/>
    </i>
    <i i="1">
      <x v="1"/>
    </i>
  </colItems>
  <dataFields count="2">
    <dataField name="Average of Attrition Rate" fld="1" subtotal="average" baseField="0" baseItem="0" numFmtId="9"/>
    <dataField name="Average of MonthlyIncome" fld="0" subtotal="average" baseField="0" baseItem="0" numFmtId="1"/>
  </dataFields>
  <formats count="2">
    <format dxfId="115">
      <pivotArea outline="0" fieldPosition="0">
        <references count="1">
          <reference field="4294967294" count="1" selected="0">
            <x v="1"/>
          </reference>
        </references>
      </pivotArea>
    </format>
    <format dxfId="111">
      <pivotArea outline="0" fieldPosition="0">
        <references count="1">
          <reference field="4294967294" count="1" selected="0">
            <x v="0"/>
          </reference>
        </references>
      </pivotArea>
    </format>
  </formats>
  <chartFormats count="16">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2" count="1" selected="0">
            <x v="0"/>
          </reference>
        </references>
      </pivotArea>
    </chartFormat>
    <chartFormat chart="22" format="18">
      <pivotArea type="data" outline="0" fieldPosition="0">
        <references count="2">
          <reference field="4294967294" count="1" selected="0">
            <x v="0"/>
          </reference>
          <reference field="2" count="1" selected="0">
            <x v="1"/>
          </reference>
        </references>
      </pivotArea>
    </chartFormat>
    <chartFormat chart="22" format="19">
      <pivotArea type="data" outline="0" fieldPosition="0">
        <references count="2">
          <reference field="4294967294" count="1" selected="0">
            <x v="0"/>
          </reference>
          <reference field="2" count="1" selected="0">
            <x v="2"/>
          </reference>
        </references>
      </pivotArea>
    </chartFormat>
    <chartFormat chart="22" format="20">
      <pivotArea type="data" outline="0" fieldPosition="0">
        <references count="2">
          <reference field="4294967294" count="1" selected="0">
            <x v="0"/>
          </reference>
          <reference field="2" count="1" selected="0">
            <x v="3"/>
          </reference>
        </references>
      </pivotArea>
    </chartFormat>
    <chartFormat chart="22" format="21">
      <pivotArea type="data" outline="0" fieldPosition="0">
        <references count="2">
          <reference field="4294967294" count="1" selected="0">
            <x v="0"/>
          </reference>
          <reference field="2" count="1" selected="0">
            <x v="4"/>
          </reference>
        </references>
      </pivotArea>
    </chartFormat>
    <chartFormat chart="22" format="22">
      <pivotArea type="data" outline="0" fieldPosition="0">
        <references count="2">
          <reference field="4294967294" count="1" selected="0">
            <x v="0"/>
          </reference>
          <reference field="2" count="1" selected="0">
            <x v="5"/>
          </reference>
        </references>
      </pivotArea>
    </chartFormat>
    <chartFormat chart="22" format="23" series="1">
      <pivotArea type="data" outline="0" fieldPosition="0">
        <references count="1">
          <reference field="4294967294" count="1" selected="0">
            <x v="1"/>
          </reference>
        </references>
      </pivotArea>
    </chartFormat>
    <chartFormat chart="22" format="24">
      <pivotArea type="data" outline="0" fieldPosition="0">
        <references count="2">
          <reference field="4294967294" count="1" selected="0">
            <x v="1"/>
          </reference>
          <reference field="2" count="1" selected="0">
            <x v="0"/>
          </reference>
        </references>
      </pivotArea>
    </chartFormat>
    <chartFormat chart="22" format="25">
      <pivotArea type="data" outline="0" fieldPosition="0">
        <references count="2">
          <reference field="4294967294" count="1" selected="0">
            <x v="1"/>
          </reference>
          <reference field="2" count="1" selected="0">
            <x v="1"/>
          </reference>
        </references>
      </pivotArea>
    </chartFormat>
    <chartFormat chart="22" format="26">
      <pivotArea type="data" outline="0" fieldPosition="0">
        <references count="2">
          <reference field="4294967294" count="1" selected="0">
            <x v="1"/>
          </reference>
          <reference field="2" count="1" selected="0">
            <x v="2"/>
          </reference>
        </references>
      </pivotArea>
    </chartFormat>
    <chartFormat chart="22" format="27">
      <pivotArea type="data" outline="0" fieldPosition="0">
        <references count="2">
          <reference field="4294967294" count="1" selected="0">
            <x v="1"/>
          </reference>
          <reference field="2" count="1" selected="0">
            <x v="3"/>
          </reference>
        </references>
      </pivotArea>
    </chartFormat>
    <chartFormat chart="22" format="28">
      <pivotArea type="data" outline="0" fieldPosition="0">
        <references count="2">
          <reference field="4294967294" count="1" selected="0">
            <x v="1"/>
          </reference>
          <reference field="2" count="1" selected="0">
            <x v="4"/>
          </reference>
        </references>
      </pivotArea>
    </chartFormat>
    <chartFormat chart="22" format="29">
      <pivotArea type="data" outline="0" fieldPosition="0">
        <references count="2">
          <reference field="4294967294" count="1" selected="0">
            <x v="1"/>
          </reference>
          <reference field="2" count="1" selected="0">
            <x v="5"/>
          </reference>
        </references>
      </pivotArea>
    </chartFormat>
  </chartFormats>
  <pivotHierarchies count="5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ttrition Rate"/>
    <pivotHierarchy dragToData="1"/>
    <pivotHierarchy dragToData="1"/>
    <pivotHierarchy dragToData="1"/>
    <pivotHierarchy dragToData="1"/>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47687F-53F5-4365-A265-BC9A990D603E}" name="PivotTable5" cacheId="517" applyNumberFormats="0" applyBorderFormats="0" applyFontFormats="0" applyPatternFormats="0" applyAlignmentFormats="0" applyWidthHeightFormats="1" dataCaption="Values" tag="ac74ab91-7887-4ff5-9820-0bd1575c0841" updatedVersion="8" minRefreshableVersion="3" useAutoFormatting="1" itemPrintTitles="1" createdVersion="8" indent="0" compact="0" compactData="0" gridDropZones="1" multipleFieldFilters="0" chartFormat="3">
  <location ref="A1:B9" firstHeaderRow="2" firstDataRow="2" firstDataCol="1"/>
  <pivotFields count="3">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WorkingYears" fld="1" subtotal="average" baseField="0" baseItem="4" numFmtId="2"/>
  </dataFields>
  <formats count="2">
    <format dxfId="114">
      <pivotArea outline="0" fieldPosition="0">
        <references count="1">
          <reference field="0" count="1" selected="0">
            <x v="4"/>
          </reference>
        </references>
      </pivotArea>
    </format>
    <format dxfId="113">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s>
  <pivotHierarchies count="5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WorkingYea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4A84B9-760A-41F0-AD3D-7EA7688CE902}" name="PivotTable6" cacheId="520" applyNumberFormats="0" applyBorderFormats="0" applyFontFormats="0" applyPatternFormats="0" applyAlignmentFormats="0" applyWidthHeightFormats="1" dataCaption="Values" tag="6790f4c3-d97e-46a3-8bdc-344c78540d11" updatedVersion="8" minRefreshableVersion="3" useAutoFormatting="1" itemPrintTitles="1" createdVersion="8" indent="0" compact="0" compactData="0" gridDropZones="1" multipleFieldFilters="0" chartFormat="10">
  <location ref="A1:B13" firstHeaderRow="2" firstDataRow="2" firstDataCol="1"/>
  <pivotFields count="3">
    <pivotField dataField="1" compact="0" outline="0" subtotalTop="0" showAll="0" defaultSubtotal="0"/>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11">
    <i>
      <x v="7"/>
    </i>
    <i>
      <x/>
    </i>
    <i>
      <x v="1"/>
    </i>
    <i>
      <x v="2"/>
    </i>
    <i>
      <x v="5"/>
    </i>
    <i>
      <x v="9"/>
    </i>
    <i>
      <x v="4"/>
    </i>
    <i>
      <x v="6"/>
    </i>
    <i>
      <x v="3"/>
    </i>
    <i>
      <x v="8"/>
    </i>
    <i t="grand">
      <x/>
    </i>
  </rowItems>
  <colItems count="1">
    <i/>
  </colItems>
  <dataFields count="1">
    <dataField name="Average of WorkLifeBalance" fld="0" subtotal="average" baseField="0" baseItem="0" numFmtId="2"/>
  </dataFields>
  <formats count="1">
    <format dxfId="112">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orkLifeBalan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FD9682-47F8-432A-A409-4E201898C72D}" name="PivotTable7" cacheId="523" applyNumberFormats="0" applyBorderFormats="0" applyFontFormats="0" applyPatternFormats="0" applyAlignmentFormats="0" applyWidthHeightFormats="1" dataCaption="Values" tag="2a4f0046-8ff6-401c-9020-8c2435fa513e" updatedVersion="8" minRefreshableVersion="3" useAutoFormatting="1" subtotalHiddenItems="1" itemPrintTitles="1" createdVersion="8" indent="0" compact="0" compactData="0" gridDropZones="1" multipleFieldFilters="0" chartFormat="4">
  <location ref="A1:C3" firstHeaderRow="1" firstDataRow="2" firstDataCol="1"/>
  <pivotFields count="2">
    <pivotField dataField="1" compact="0" outline="0" subtotalTop="0" showAll="0" defaultSubtotal="0"/>
    <pivotField dataField="1" compact="0" outline="0" subtotalTop="0" showAll="0" defaultSubtotal="0"/>
  </pivotFields>
  <rowItems count="1">
    <i/>
  </rowItems>
  <colFields count="1">
    <field x="-2"/>
  </colFields>
  <colItems count="2">
    <i>
      <x/>
    </i>
    <i i="1">
      <x v="1"/>
    </i>
  </colItems>
  <dataFields count="2">
    <dataField name="Average of Attrition Rate" fld="1" subtotal="average" baseField="0" baseItem="0"/>
    <dataField name="Average of YearsSinceLastPromotion" fld="0" subtotal="average" baseField="0" baseItem="0"/>
  </dataFields>
  <formats count="1">
    <format dxfId="109">
      <pivotArea outline="0"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Attrition Rate"/>
    <pivotHierarchy dragToData="1" caption="Average of Attri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SinceLastPromotion"/>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BF9B87D-401B-4BCD-A015-BA463F95BE22}" sourceName="[HR_1].[Department]">
  <pivotTables>
    <pivotTable tabId="1" name="PivotTable1"/>
    <pivotTable tabId="7" name="PivotTable7"/>
    <pivotTable tabId="4" name="PivotTable4"/>
    <pivotTable tabId="2" name="PivotTable2"/>
    <pivotTable tabId="3" name="PivotTable3"/>
    <pivotTable tabId="5" name="PivotTable5"/>
    <pivotTable tabId="6" name="PivotTable6"/>
  </pivotTables>
  <data>
    <olap pivotCacheId="456702785">
      <levels count="2">
        <level uniqueName="[HR_1].[Department].[(All)]" sourceCaption="(All)" count="0"/>
        <level uniqueName="[HR_1].[Department].[Department]" sourceCaption="Department" count="6">
          <ranges>
            <range startItem="0">
              <i n="[HR_1].[Department].&amp;[Hardware]" c="Hardware"/>
              <i n="[HR_1].[Department].&amp;[Human Resources]" c="Human Resources"/>
              <i n="[HR_1].[Department].&amp;[Research &amp; Development]" c="Research &amp; Development"/>
              <i n="[HR_1].[Department].&amp;[Sales]" c="Sales"/>
              <i n="[HR_1].[Department].&amp;[Software]" c="Software"/>
              <i n="[HR_1].[Department].&amp;[Support]" c="Support"/>
            </range>
          </ranges>
        </level>
      </levels>
      <selections count="1">
        <selection n="[HR_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FFB0E7-4B4B-47C1-8F96-606D12F1AE81}" sourceName="[HR_1].[Gender]">
  <pivotTables>
    <pivotTable tabId="1" name="PivotTable1"/>
    <pivotTable tabId="7" name="PivotTable7"/>
    <pivotTable tabId="4" name="PivotTable4"/>
    <pivotTable tabId="2" name="PivotTable2"/>
    <pivotTable tabId="3" name="PivotTable3"/>
    <pivotTable tabId="5" name="PivotTable5"/>
    <pivotTable tabId="6" name="PivotTable6"/>
  </pivotTables>
  <data>
    <olap pivotCacheId="456702785">
      <levels count="2">
        <level uniqueName="[HR_1].[Gender].[(All)]" sourceCaption="(All)" count="0"/>
        <level uniqueName="[HR_1].[Gender].[Gender]" sourceCaption="Gender" count="2">
          <ranges>
            <range startItem="0">
              <i n="[HR_1].[Gender].&amp;[Female]" c="Female"/>
              <i n="[HR_1].[Gender].&amp;[Male]" c="Male"/>
            </range>
          </ranges>
        </level>
      </levels>
      <selections count="1">
        <selection n="[HR_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A13FD0-19F3-466B-9F8C-8ABBA2EB6E28}" sourceName="[HR_1].[Education]">
  <pivotTables>
    <pivotTable tabId="1" name="PivotTable1"/>
    <pivotTable tabId="7" name="PivotTable7"/>
    <pivotTable tabId="4" name="PivotTable4"/>
    <pivotTable tabId="2" name="PivotTable2"/>
    <pivotTable tabId="3" name="PivotTable3"/>
    <pivotTable tabId="5" name="PivotTable5"/>
    <pivotTable tabId="6" name="PivotTable6"/>
  </pivotTables>
  <data>
    <olap pivotCacheId="456702785">
      <levels count="2">
        <level uniqueName="[HR_1].[Education].[(All)]" sourceCaption="(All)" count="0"/>
        <level uniqueName="[HR_1].[Education].[Education]" sourceCaption="Education" count="5">
          <ranges>
            <range startItem="0">
              <i n="[HR_1].[Education].&amp;[1]" c="1"/>
              <i n="[HR_1].[Education].&amp;[2]" c="2"/>
              <i n="[HR_1].[Education].&amp;[3]" c="3"/>
              <i n="[HR_1].[Education].&amp;[4]" c="4"/>
              <i n="[HR_1].[Education].&amp;[5]" c="5"/>
            </range>
          </ranges>
        </level>
      </levels>
      <selections count="1">
        <selection n="[HR_1].[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C5A1B36-52AA-44C3-9F1F-F6B5D71A7B10}" cache="Slicer_Department" caption="Department" level="1" rowHeight="234950"/>
  <slicer name="Gender" xr10:uid="{352A305A-3E1A-42BD-BEC7-2F2E4134D8BB}" cache="Slicer_Gender" caption="Gender" level="1" rowHeight="234950"/>
  <slicer name="Education" xr10:uid="{A7A5AF0A-40ED-4690-856B-123F8962D2E5}" cache="Slicer_Education" caption="Educat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0BB386F3-B58E-469B-BADC-94F65F32FB80}" cache="Slicer_Department" caption="Department" level="1" rowHeight="234950"/>
  <slicer name="Gender 1" xr10:uid="{05F4CBBA-A028-4BE0-A43A-F82010072F1E}" cache="Slicer_Gender" caption="Gender" level="1" rowHeight="234950"/>
  <slicer name="Education 1" xr10:uid="{7047F57F-E53F-42D1-8CA2-7CE53818E77E}" cache="Slicer_Education" caption="Educa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workbookViewId="0">
      <selection activeCell="D3" sqref="D3"/>
    </sheetView>
  </sheetViews>
  <sheetFormatPr defaultRowHeight="14.4" x14ac:dyDescent="0.3"/>
  <cols>
    <col min="1" max="1" width="5.21875" bestFit="1" customWidth="1"/>
    <col min="2" max="2" width="24.33203125" bestFit="1" customWidth="1"/>
    <col min="3" max="3" width="20.21875" bestFit="1" customWidth="1"/>
    <col min="4" max="4" width="22.109375" bestFit="1" customWidth="1"/>
    <col min="5" max="5" width="13.88671875" bestFit="1" customWidth="1"/>
  </cols>
  <sheetData>
    <row r="1" spans="1:5" x14ac:dyDescent="0.3">
      <c r="B1" s="1" t="s">
        <v>2</v>
      </c>
    </row>
    <row r="2" spans="1:5" x14ac:dyDescent="0.3">
      <c r="B2" t="s">
        <v>1</v>
      </c>
      <c r="C2" t="s">
        <v>3</v>
      </c>
      <c r="D2" t="s">
        <v>4</v>
      </c>
      <c r="E2" t="s">
        <v>5</v>
      </c>
    </row>
    <row r="3" spans="1:5" x14ac:dyDescent="0.3">
      <c r="A3" t="s">
        <v>0</v>
      </c>
      <c r="B3" s="2">
        <v>50000</v>
      </c>
      <c r="C3" s="2">
        <v>25105</v>
      </c>
      <c r="D3" s="2">
        <v>0.50209999999999999</v>
      </c>
      <c r="E3" s="4">
        <v>38.97148</v>
      </c>
    </row>
    <row r="8" spans="1:5" x14ac:dyDescent="0.3">
      <c r="B8" t="s">
        <v>6</v>
      </c>
      <c r="C8">
        <f>GETPIVOTDATA("[Measures].[Count of EmployeeNumber]",$A$1)</f>
        <v>50000</v>
      </c>
    </row>
    <row r="9" spans="1:5" x14ac:dyDescent="0.3">
      <c r="B9" t="s">
        <v>7</v>
      </c>
      <c r="C9">
        <f>GETPIVOTDATA("[Measures].[Sum of Attrition Count]",$A$1)</f>
        <v>25105</v>
      </c>
    </row>
    <row r="10" spans="1:5" x14ac:dyDescent="0.3">
      <c r="B10" t="s">
        <v>8</v>
      </c>
      <c r="C10" s="4">
        <f>GETPIVOTDATA("[Measures].[Average of Age]",$A$1)</f>
        <v>38.97148</v>
      </c>
    </row>
    <row r="11" spans="1:5" x14ac:dyDescent="0.3">
      <c r="B11" t="s">
        <v>9</v>
      </c>
      <c r="C11" s="6">
        <f>C9/C8</f>
        <v>0.50209999999999999</v>
      </c>
    </row>
    <row r="12" spans="1:5" x14ac:dyDescent="0.3">
      <c r="B12" t="s">
        <v>10</v>
      </c>
      <c r="C12">
        <f>C8-C9</f>
        <v>24895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4DAED-BBA5-4FEB-A2A3-F6346A0380DC}">
  <dimension ref="A1:B9"/>
  <sheetViews>
    <sheetView workbookViewId="0">
      <selection activeCell="Q12" sqref="Q12"/>
    </sheetView>
  </sheetViews>
  <sheetFormatPr defaultRowHeight="14.4" x14ac:dyDescent="0.3"/>
  <cols>
    <col min="1" max="1" width="22.109375" bestFit="1" customWidth="1"/>
    <col min="2" max="2" width="7" bestFit="1" customWidth="1"/>
  </cols>
  <sheetData>
    <row r="1" spans="1:2" x14ac:dyDescent="0.3">
      <c r="A1" s="1" t="s">
        <v>4</v>
      </c>
    </row>
    <row r="2" spans="1:2" x14ac:dyDescent="0.3">
      <c r="A2" s="1" t="s">
        <v>11</v>
      </c>
      <c r="B2" t="s">
        <v>0</v>
      </c>
    </row>
    <row r="3" spans="1:2" x14ac:dyDescent="0.3">
      <c r="A3" t="s">
        <v>12</v>
      </c>
      <c r="B3" s="5">
        <v>0.49443016281062552</v>
      </c>
    </row>
    <row r="4" spans="1:2" x14ac:dyDescent="0.3">
      <c r="A4" t="s">
        <v>13</v>
      </c>
      <c r="B4" s="5">
        <v>0.49857448325017817</v>
      </c>
    </row>
    <row r="5" spans="1:2" x14ac:dyDescent="0.3">
      <c r="A5" t="s">
        <v>15</v>
      </c>
      <c r="B5" s="5">
        <v>0.50017745179226314</v>
      </c>
    </row>
    <row r="6" spans="1:2" x14ac:dyDescent="0.3">
      <c r="A6" t="s">
        <v>17</v>
      </c>
      <c r="B6" s="5">
        <v>0.5018663455749548</v>
      </c>
    </row>
    <row r="7" spans="1:2" x14ac:dyDescent="0.3">
      <c r="A7" t="s">
        <v>16</v>
      </c>
      <c r="B7" s="5">
        <v>0.50539827255278313</v>
      </c>
    </row>
    <row r="8" spans="1:2" x14ac:dyDescent="0.3">
      <c r="A8" t="s">
        <v>14</v>
      </c>
      <c r="B8" s="5">
        <v>0.51208077893977644</v>
      </c>
    </row>
    <row r="9" spans="1:2" x14ac:dyDescent="0.3">
      <c r="A9" t="s">
        <v>18</v>
      </c>
      <c r="B9" s="2">
        <v>0.50209999999999999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7BB6-A7E5-4931-9B28-31A93C401878}">
  <dimension ref="A1:B10"/>
  <sheetViews>
    <sheetView workbookViewId="0">
      <selection sqref="A1:B6"/>
    </sheetView>
  </sheetViews>
  <sheetFormatPr defaultRowHeight="14.4" x14ac:dyDescent="0.3"/>
  <cols>
    <col min="1" max="1" width="20.109375" bestFit="1" customWidth="1"/>
    <col min="2" max="2" width="12" bestFit="1" customWidth="1"/>
  </cols>
  <sheetData>
    <row r="1" spans="1:2" x14ac:dyDescent="0.3">
      <c r="A1" s="1" t="s">
        <v>30</v>
      </c>
      <c r="B1" t="s" vm="1">
        <v>31</v>
      </c>
    </row>
    <row r="3" spans="1:2" x14ac:dyDescent="0.3">
      <c r="A3" s="1" t="s">
        <v>19</v>
      </c>
    </row>
    <row r="4" spans="1:2" x14ac:dyDescent="0.3">
      <c r="A4" s="1" t="s">
        <v>20</v>
      </c>
      <c r="B4" t="s">
        <v>0</v>
      </c>
    </row>
    <row r="5" spans="1:2" x14ac:dyDescent="0.3">
      <c r="A5" t="s">
        <v>27</v>
      </c>
      <c r="B5" s="4">
        <v>115.16421178343948</v>
      </c>
    </row>
    <row r="6" spans="1:2" x14ac:dyDescent="0.3">
      <c r="A6" t="s">
        <v>18</v>
      </c>
      <c r="B6" s="2">
        <v>115.16421178343948</v>
      </c>
    </row>
    <row r="10" spans="1:2" x14ac:dyDescent="0.3">
      <c r="B10"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2D96B-7FD6-426A-B95C-9BF2481A2A89}">
  <dimension ref="A1:D21"/>
  <sheetViews>
    <sheetView workbookViewId="0">
      <selection activeCell="B4" sqref="B4"/>
    </sheetView>
  </sheetViews>
  <sheetFormatPr defaultRowHeight="14.4" x14ac:dyDescent="0.3"/>
  <cols>
    <col min="1" max="1" width="21.88671875" bestFit="1" customWidth="1"/>
    <col min="2" max="2" width="22.109375" bestFit="1" customWidth="1"/>
    <col min="3" max="3" width="24.44140625" bestFit="1" customWidth="1"/>
  </cols>
  <sheetData>
    <row r="1" spans="1:4" x14ac:dyDescent="0.3">
      <c r="B1" s="1" t="s">
        <v>2</v>
      </c>
    </row>
    <row r="2" spans="1:4" x14ac:dyDescent="0.3">
      <c r="A2" s="1" t="s">
        <v>11</v>
      </c>
      <c r="B2" t="s">
        <v>4</v>
      </c>
      <c r="C2" t="s">
        <v>32</v>
      </c>
    </row>
    <row r="3" spans="1:4" x14ac:dyDescent="0.3">
      <c r="A3" t="s">
        <v>12</v>
      </c>
      <c r="B3" s="5">
        <v>0.49443016281062552</v>
      </c>
      <c r="C3" s="4">
        <v>26028.070265638387</v>
      </c>
    </row>
    <row r="4" spans="1:4" x14ac:dyDescent="0.3">
      <c r="A4" t="s">
        <v>13</v>
      </c>
      <c r="B4" s="5">
        <v>0.49857448325017817</v>
      </c>
      <c r="C4" s="4">
        <v>26058.44547398432</v>
      </c>
    </row>
    <row r="5" spans="1:4" x14ac:dyDescent="0.3">
      <c r="A5" t="s">
        <v>14</v>
      </c>
      <c r="B5" s="5">
        <v>0.51208077893977644</v>
      </c>
      <c r="C5" s="4">
        <v>25796.079456665466</v>
      </c>
    </row>
    <row r="6" spans="1:4" x14ac:dyDescent="0.3">
      <c r="A6" t="s">
        <v>15</v>
      </c>
      <c r="B6" s="5">
        <v>0.50017745179226314</v>
      </c>
      <c r="C6" s="4">
        <v>26118.753460309948</v>
      </c>
    </row>
    <row r="7" spans="1:4" x14ac:dyDescent="0.3">
      <c r="A7" t="s">
        <v>16</v>
      </c>
      <c r="B7" s="5">
        <v>0.50539827255278313</v>
      </c>
      <c r="C7" s="4">
        <v>26026.253958733207</v>
      </c>
    </row>
    <row r="8" spans="1:4" x14ac:dyDescent="0.3">
      <c r="A8" t="s">
        <v>17</v>
      </c>
      <c r="B8" s="5">
        <v>0.5018663455749548</v>
      </c>
      <c r="C8" s="4">
        <v>26065.201926550271</v>
      </c>
    </row>
    <row r="9" spans="1:4" x14ac:dyDescent="0.3">
      <c r="A9" t="s">
        <v>18</v>
      </c>
      <c r="B9" s="5">
        <v>0.50209999999999999</v>
      </c>
      <c r="C9" s="4">
        <v>26015.78126</v>
      </c>
    </row>
    <row r="16" spans="1:4" x14ac:dyDescent="0.3">
      <c r="C16" s="3"/>
      <c r="D16" s="4"/>
    </row>
    <row r="17" spans="3:4" x14ac:dyDescent="0.3">
      <c r="C17" s="3"/>
      <c r="D17" s="4"/>
    </row>
    <row r="18" spans="3:4" x14ac:dyDescent="0.3">
      <c r="C18" s="3"/>
      <c r="D18" s="4"/>
    </row>
    <row r="19" spans="3:4" x14ac:dyDescent="0.3">
      <c r="C19" s="3"/>
      <c r="D19" s="4"/>
    </row>
    <row r="20" spans="3:4" x14ac:dyDescent="0.3">
      <c r="C20" s="3"/>
      <c r="D20" s="4"/>
    </row>
    <row r="21" spans="3:4" x14ac:dyDescent="0.3">
      <c r="C21" s="3"/>
      <c r="D21" s="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456D-56F7-450A-AD0C-B97FBBD822D3}">
  <dimension ref="A1:B9"/>
  <sheetViews>
    <sheetView workbookViewId="0">
      <selection sqref="A1:B9"/>
    </sheetView>
  </sheetViews>
  <sheetFormatPr defaultRowHeight="14.4" x14ac:dyDescent="0.3"/>
  <cols>
    <col min="1" max="1" width="26.77734375" bestFit="1" customWidth="1"/>
    <col min="2" max="2" width="5.5546875" bestFit="1" customWidth="1"/>
  </cols>
  <sheetData>
    <row r="1" spans="1:2" x14ac:dyDescent="0.3">
      <c r="A1" s="1" t="s">
        <v>33</v>
      </c>
    </row>
    <row r="2" spans="1:2" x14ac:dyDescent="0.3">
      <c r="A2" s="1" t="s">
        <v>11</v>
      </c>
      <c r="B2" t="s">
        <v>0</v>
      </c>
    </row>
    <row r="3" spans="1:2" x14ac:dyDescent="0.3">
      <c r="A3" t="s">
        <v>12</v>
      </c>
      <c r="B3" s="3">
        <v>20.479373240298692</v>
      </c>
    </row>
    <row r="4" spans="1:2" x14ac:dyDescent="0.3">
      <c r="A4" t="s">
        <v>13</v>
      </c>
      <c r="B4" s="3">
        <v>20.453670705630792</v>
      </c>
    </row>
    <row r="5" spans="1:2" x14ac:dyDescent="0.3">
      <c r="A5" t="s">
        <v>14</v>
      </c>
      <c r="B5" s="3">
        <v>20.298473374203631</v>
      </c>
    </row>
    <row r="6" spans="1:2" x14ac:dyDescent="0.3">
      <c r="A6" t="s">
        <v>15</v>
      </c>
      <c r="B6" s="3">
        <v>20.617768839465278</v>
      </c>
    </row>
    <row r="7" spans="1:2" x14ac:dyDescent="0.3">
      <c r="A7" t="s">
        <v>16</v>
      </c>
      <c r="B7" s="3">
        <v>20.645273512476006</v>
      </c>
    </row>
    <row r="8" spans="1:2" x14ac:dyDescent="0.3">
      <c r="A8" t="s">
        <v>17</v>
      </c>
      <c r="B8" s="3">
        <v>20.484527393136666</v>
      </c>
    </row>
    <row r="9" spans="1:2" x14ac:dyDescent="0.3">
      <c r="A9" t="s">
        <v>18</v>
      </c>
      <c r="B9" s="3">
        <v>20.496860000000002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E5431-09F3-4D41-A767-B2B12016B39B}">
  <dimension ref="A1:B13"/>
  <sheetViews>
    <sheetView workbookViewId="0">
      <selection activeCell="B5" sqref="B5"/>
    </sheetView>
  </sheetViews>
  <sheetFormatPr defaultRowHeight="14.4" x14ac:dyDescent="0.3"/>
  <cols>
    <col min="1" max="1" width="25" bestFit="1" customWidth="1"/>
    <col min="2" max="3" width="5.21875" bestFit="1" customWidth="1"/>
    <col min="4" max="4" width="25" bestFit="1" customWidth="1"/>
  </cols>
  <sheetData>
    <row r="1" spans="1:2" x14ac:dyDescent="0.3">
      <c r="A1" s="1" t="s">
        <v>34</v>
      </c>
    </row>
    <row r="2" spans="1:2" x14ac:dyDescent="0.3">
      <c r="A2" s="1" t="s">
        <v>20</v>
      </c>
      <c r="B2" t="s">
        <v>0</v>
      </c>
    </row>
    <row r="3" spans="1:2" x14ac:dyDescent="0.3">
      <c r="A3" t="s">
        <v>27</v>
      </c>
      <c r="B3" s="3">
        <v>2.5139331210191083</v>
      </c>
    </row>
    <row r="4" spans="1:2" x14ac:dyDescent="0.3">
      <c r="A4" t="s">
        <v>21</v>
      </c>
      <c r="B4" s="3">
        <v>2.5113340020060182</v>
      </c>
    </row>
    <row r="5" spans="1:2" x14ac:dyDescent="0.3">
      <c r="A5" t="s">
        <v>22</v>
      </c>
      <c r="B5" s="3">
        <v>2.5066402378592665</v>
      </c>
    </row>
    <row r="6" spans="1:2" x14ac:dyDescent="0.3">
      <c r="A6" t="s">
        <v>13</v>
      </c>
      <c r="B6" s="3">
        <v>2.5052759740259742</v>
      </c>
    </row>
    <row r="7" spans="1:2" x14ac:dyDescent="0.3">
      <c r="A7" t="s">
        <v>25</v>
      </c>
      <c r="B7" s="3">
        <v>2.5016083634901487</v>
      </c>
    </row>
    <row r="8" spans="1:2" x14ac:dyDescent="0.3">
      <c r="A8" t="s">
        <v>29</v>
      </c>
      <c r="B8" s="3">
        <v>2.4989041641761305</v>
      </c>
    </row>
    <row r="9" spans="1:2" x14ac:dyDescent="0.3">
      <c r="A9" t="s">
        <v>24</v>
      </c>
      <c r="B9" s="3">
        <v>2.4966243050039716</v>
      </c>
    </row>
    <row r="10" spans="1:2" x14ac:dyDescent="0.3">
      <c r="A10" t="s">
        <v>26</v>
      </c>
      <c r="B10" s="3">
        <v>2.4938296178343951</v>
      </c>
    </row>
    <row r="11" spans="1:2" x14ac:dyDescent="0.3">
      <c r="A11" t="s">
        <v>23</v>
      </c>
      <c r="B11" s="3">
        <v>2.4904315960912053</v>
      </c>
    </row>
    <row r="12" spans="1:2" x14ac:dyDescent="0.3">
      <c r="A12" t="s">
        <v>28</v>
      </c>
      <c r="B12" s="3">
        <v>2.4688303977834951</v>
      </c>
    </row>
    <row r="13" spans="1:2" x14ac:dyDescent="0.3">
      <c r="A13" t="s">
        <v>18</v>
      </c>
      <c r="B13" s="3">
        <v>2.4987200000000001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E005-53DE-4C0E-9765-B06B776DEFCA}">
  <dimension ref="A1:C3"/>
  <sheetViews>
    <sheetView workbookViewId="0">
      <selection activeCell="C3" sqref="C3"/>
    </sheetView>
  </sheetViews>
  <sheetFormatPr defaultRowHeight="14.4" x14ac:dyDescent="0.3"/>
  <cols>
    <col min="1" max="1" width="5.21875" bestFit="1" customWidth="1"/>
    <col min="2" max="2" width="22.109375" bestFit="1" customWidth="1"/>
    <col min="3" max="4" width="32.33203125" bestFit="1" customWidth="1"/>
  </cols>
  <sheetData>
    <row r="1" spans="1:3" x14ac:dyDescent="0.3">
      <c r="B1" s="1" t="s">
        <v>2</v>
      </c>
    </row>
    <row r="2" spans="1:3" x14ac:dyDescent="0.3">
      <c r="B2" t="s">
        <v>4</v>
      </c>
      <c r="C2" t="s">
        <v>35</v>
      </c>
    </row>
    <row r="3" spans="1:3" x14ac:dyDescent="0.3">
      <c r="A3" t="s">
        <v>0</v>
      </c>
      <c r="B3" s="2">
        <v>0.50209999999999999</v>
      </c>
      <c r="C3" s="2">
        <v>5.8718199999999996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F840-8DCE-420D-9CD4-66D54CBEC477}">
  <dimension ref="A1"/>
  <sheetViews>
    <sheetView tabSelected="1" topLeftCell="A3" workbookViewId="0">
      <selection activeCell="X8" sqref="X8"/>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8 F A A B Q S w M E F A A C A A g A E g K h 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B I C o 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A q F W 8 k m c 5 5 g C A A A 5 C A A A E w A c A E Z v c m 1 1 b G F z L 1 N l Y 3 R p b 2 4 x L m 0 g o h g A K K A U A A A A A A A A A A A A A A A A A A A A A A A A A A A A 5 V R N b 9 p A E L 0 j 8 R 9 W 7 g U k C 4 m 0 a q t W O S Q m K a R J E 2 G q q I I o G u w J 3 r L e t X b X F B T l v 3 f W u P n A S 2 7 t p V w s 5 s 2 + e T M 7 b w 0 m l i v J 4 u 2 3 / 7 n d a r d M B h p T N h z f 9 t k h E 2 j b L U a / W J U 6 Q Y q c r B M U v W u l l 3 O l l p 1 T L r A X K W l R W t M J o k + z 7 w a 1 m c U S M x D s D L j 5 B X o 2 Q L O 0 q p g N x + x K q 5 9 U k A 3 A w u y q / / b D z N X q r Y V Z B 9 2 Q y V K I k F l d Y j e s S 2 e I t n 9 b f U j A V s n 9 d G Q x P w y 2 Y B B + 5 T K t / w U 3 D 1 N H f l O f f x N Q y V x Z 1 x V C S u o C o p n A n J T X S B 3 v P C 8 V s m m N H g k R J y B A m 0 O n 6 6 b 7 S B x l I B f E O 9 k U + E Q 6 0 S D N n d J 5 p E S Z S w e a j k d F e H 8 f H C 0 w C N l I 2 v f v e i 7 x I W Q U t F Z z d y U E W Q o y i 2 t b I c e l 4 R K N o R I r F A 1 4 A F x s x m A 9 n A M s Q N u c r q l 5 i h s L M s F T E j h U u e f w S V o m U A v a B 5 1 y F G m D + 7 E V F q m y q r 2 v V + b X f Z I X Q m 0 Q v 5 X 5 H L U H l y u u l X S N x a T D 3 E H i F / o F Z V o R v B Q 4 p H X a N 7 M z N R / J l R I r r O f W x M 9 x e w 9 N Z K w E N q p R / H W V F 0 D T A B F b s K V 5 c f z h a e 3 G m K s V L d K g L A S n 6 e O z j X a X y W V i O z v b 2 W 2 3 u H y F Y M f 8 B / / Q / A f / q / n / 7 D Y b D T y b Q H P N x G Y k E 6 8 l a 9 i / u G S W S O U F S I 7 G 3 R a m z Z z L F e r + x 8 a G u v C E 5 8 3 V v U K a v D M Z z W I z 5 E t P W U p x n b u 3 h H R x u W i m j F F U r 4 X J e P G 6 E 8 g C M g W d O o M a H 6 y S 5 W X h z u 7 x 4 E S R k V z 3 J O Q H g o + E L o t L g l 3 D 5 h y M d X n N N E d y z u / w m H q n 3 p o J F f 2 R 3 c 5 8 s w c f y a j U m k Z Y v w y + n J i s i 0 7 I d l + 8 g 6 k S r 7 n N H N 0 F S F j s v o t / + 6 n 4 D V B L A Q I t A B Q A A g A I A B I C o V b G 0 T l y p Q A A A P Y A A A A S A A A A A A A A A A A A A A A A A A A A A A B D b 2 5 m a W c v U G F j a 2 F n Z S 5 4 b W x Q S w E C L Q A U A A I A C A A S A q F W D 8 r p q 6 Q A A A D p A A A A E w A A A A A A A A A A A A A A A A D x A A A A W 0 N v b n R l b n R f V H l w Z X N d L n h t b F B L A Q I t A B Q A A g A I A B I C o V b y S Z z n m A I A A D k I A A A T A A A A A A A A A A A A A A A A A O I B A A B G b 3 J t d W x h c y 9 T Z W N 0 a W 9 u M S 5 t U E s F B g A A A A A D A A M A w g A A A M 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U t A A A A A A A A 8 y 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S X 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T A w M D A i I C 8 + P E V u d H J 5 I F R 5 c G U 9 I k Z p b G x F c n J v c k N v Z G U i I F Z h b H V l P S J z V W 5 r b m 9 3 b i I g L z 4 8 R W 5 0 c n k g V H l w Z T 0 i R m l s b E V y c m 9 y Q 2 9 1 b n Q i I F Z h b H V l P S J s M C I g L z 4 8 R W 5 0 c n k g V H l w Z T 0 i R m l s b E x h c 3 R V c G R h d G V k I i B W Y W x 1 Z T 0 i Z D I w M j M t M D Q t M z B U M T g 6 N D Y 6 M z c u M T M 3 N D c x M F o i I C 8 + P E V u d H J 5 I F R 5 c G U 9 I k Z p b G x D b 2 x 1 b W 5 U e X B l c y I g V m F s d W U 9 I n N B d 1 l H Q X d Z R E F 3 W U R B d 0 1 E Q m d N R E F 3 W U R C Z z 0 9 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Q X R 0 c m l 0 a W 9 u I E N v d W 5 0 J n F 1 b 3 Q 7 L C Z x d W 9 0 O 0 F 0 d H J p d G l v b i B S Y X R l J n F 1 b 3 Q 7 L C Z x d W 9 0 O 0 V t c G x v e W V l T n V t Y m V y J n F 1 b 3 Q 7 L C Z x d W 9 0 O 0 V u d m l y b 2 5 t Z W 5 0 U 2 F 0 a X N m Y W N 0 a W 9 u J n F 1 b 3 Q 7 L C Z x d W 9 0 O 0 d l b m R l c i Z x d W 9 0 O y w m c X V v d D t I b 3 V y b H l S Y X R l J n F 1 b 3 Q 7 L C Z x d W 9 0 O 0 p v Y k l u d m 9 s d m V t Z W 5 0 J n F 1 b 3 Q 7 L C Z x d W 9 0 O 0 p v Y k x l d m V s J n F 1 b 3 Q 7 L C Z x d W 9 0 O 0 p v Y l J v b G U m c X V v d D s s J n F 1 b 3 Q 7 S m 9 i U 2 F 0 a X N m Y W N 0 a W 9 u J n F 1 b 3 Q 7 L C Z x d W 9 0 O 0 1 h c m l 0 Y W x T d G F 0 d X M m c X V v d D t d I i A v P j x F b n R y e S B U e X B l P S J G a W x s U 3 R h d H V z I i B W Y W x 1 Z T 0 i c 0 N v b X B s Z X R l I i A v P j x F b n R y e S B U e X B l P S J S Z W x h d G l v b n N o a X B J b m Z v Q 2 9 u d G F p b m V y I i B W Y W x 1 Z T 0 i c 3 s m c X V v d D t j b 2 x 1 b W 5 D b 3 V u d C Z x d W 9 0 O z o x O S w m c X V v d D t r Z X l D b 2 x 1 b W 5 O Y W 1 l c y Z x d W 9 0 O z p b J n F 1 b 3 Q 7 Q W d l J n F 1 b 3 Q 7 L C Z x d W 9 0 O 0 F 0 d H J p d G l v b i Z x d W 9 0 O y w m c X V v d D t C d X N p b m V z c 1 R y Y X Z l b C Z x d W 9 0 O y w m c X V v d D t E Y W l s e V J h d G U m c X V v d D s s J n F 1 b 3 Q 7 R G V w Y X J 0 b W V u d C Z x d W 9 0 O y w m c X V v d D t E a X N 0 Y W 5 j Z U Z y b 2 1 I b 2 1 l J n F 1 b 3 Q 7 L C Z x d W 9 0 O 0 V k d W N h d G l v b i Z x d W 9 0 O y w m c X V v d D t F Z H V j Y X R p b 2 5 G a W V s Z C Z x d W 9 0 O y w m c X V v d D t B d H R y a X R p b 2 4 g Q 2 9 1 b n Q m c X V v d D s s J n F 1 b 3 Q 7 Q X R 0 c m l 0 a W 9 u I F J h d G U 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1 0 s J n F 1 b 3 Q 7 c X V l c n l S Z W x h d G l v b n N o a X B z J n F 1 b 3 Q 7 O l t d L C Z x d W 9 0 O 2 N v b H V t b k l k Z W 5 0 a X R p Z X M m c X V v d D s 6 W y Z x d W 9 0 O 1 N l Y 3 R p b 2 4 x L 0 h S X z E v Q 2 h h b m d l Z C B U e X B l L n t B Z 2 U s M H 0 m c X V v d D s s J n F 1 b 3 Q 7 U 2 V j d G l v b j E v S F J f M S 9 D a G F u Z 2 V k I F R 5 c G U u e 0 F 0 d H J p d G l v b i w x f S Z x d W 9 0 O y w m c X V v d D t T Z W N 0 a W 9 u M S 9 I U l 8 x L 0 N o Y W 5 n Z W Q g V H l w Z S 5 7 Q n V z a W 5 l c 3 N U c m F 2 Z W w s M n 0 m c X V v d D s s J n F 1 b 3 Q 7 U 2 V j d G l v b j E v S F J f M S 9 D a G F u Z 2 V k I F R 5 c G U u e 0 R h a W x 5 U m F 0 Z S w z f S Z x d W 9 0 O y w m c X V v d D t T Z W N 0 a W 9 u M S 9 I U l 8 x L 0 N o Y W 5 n Z W Q g V H l w Z S 5 7 R G V w Y X J 0 b W V u d C w 0 f S Z x d W 9 0 O y w m c X V v d D t T Z W N 0 a W 9 u M S 9 I U l 8 x L 0 N o Y W 5 n Z W Q g V H l w Z S 5 7 R G l z d G F u Y 2 V G c m 9 t S G 9 t Z S w 1 f S Z x d W 9 0 O y w m c X V v d D t T Z W N 0 a W 9 u M S 9 I U l 8 x L 0 N o Y W 5 n Z W Q g V H l w Z S 5 7 R W R 1 Y 2 F 0 a W 9 u L D Z 9 J n F 1 b 3 Q 7 L C Z x d W 9 0 O 1 N l Y 3 R p b 2 4 x L 0 h S X z E v Q 2 h h b m d l Z C B U e X B l L n t F Z H V j Y X R p b 2 5 G a W V s Z C w 3 f S Z x d W 9 0 O y w m c X V v d D t T Z W N 0 a W 9 u M S 9 I U l 8 x L 0 N o Y W 5 n Z W Q g V H l w Z S 5 7 Q X R 0 c m l 0 a W 9 u I E N v d W 5 0 L D h 9 J n F 1 b 3 Q 7 L C Z x d W 9 0 O 1 N l Y 3 R p b 2 4 x L 0 h S X z E v Q 2 h h b m d l Z C B U e X B l L n t B d H R y a X R p b 2 4 g U m F 0 Z S w 5 f S Z x d W 9 0 O y w m c X V v d D t T Z W N 0 a W 9 u M S 9 I U l 8 x L 0 N o Y W 5 n Z W Q g V H l w Z S 5 7 R W 1 w b G 9 5 Z W V O d W 1 i Z X I s M T B 9 J n F 1 b 3 Q 7 L C Z x d W 9 0 O 1 N l Y 3 R p b 2 4 x L 0 h S X z E v Q 2 h h b m d l Z C B U e X B l L n t F b n Z p c m 9 u b W V u d F N h d G l z Z m F j d G l v b i w x M X 0 m c X V v d D s s J n F 1 b 3 Q 7 U 2 V j d G l v b j E v S F J f M S 9 D a G F u Z 2 V k I F R 5 c G U u e 0 d l b m R l c i w x M n 0 m c X V v d D s s J n F 1 b 3 Q 7 U 2 V j d G l v b j E v S F J f M S 9 D a G F u Z 2 V k I F R 5 c G U u e 0 h v d X J s e V J h d G U s M T N 9 J n F 1 b 3 Q 7 L C Z x d W 9 0 O 1 N l Y 3 R p b 2 4 x L 0 h S X z E v Q 2 h h b m d l Z C B U e X B l L n t K b 2 J J b n Z v b H Z l b W V u d C w x N H 0 m c X V v d D s s J n F 1 b 3 Q 7 U 2 V j d G l v b j E v S F J f M S 9 D a G F u Z 2 V k I F R 5 c G U u e 0 p v Y k x l d m V s L D E 1 f S Z x d W 9 0 O y w m c X V v d D t T Z W N 0 a W 9 u M S 9 I U l 8 x L 0 N o Y W 5 n Z W Q g V H l w Z S 5 7 S m 9 i U m 9 s Z S w x N n 0 m c X V v d D s s J n F 1 b 3 Q 7 U 2 V j d G l v b j E v S F J f M S 9 D a G F u Z 2 V k I F R 5 c G U u e 0 p v Y l N h d G l z Z m F j d G l v b i w x N 3 0 m c X V v d D s s J n F 1 b 3 Q 7 U 2 V j d G l v b j E v S F J f M S 9 D a G F u Z 2 V k I F R 5 c G U u e 0 1 h c m l 0 Y W x T d G F 0 d X M s M T h 9 J n F 1 b 3 Q 7 X S w m c X V v d D t D b 2 x 1 b W 5 D b 3 V u d C Z x d W 9 0 O z o x O S w m c X V v d D t L Z X l D b 2 x 1 b W 5 O Y W 1 l c y Z x d W 9 0 O z p b J n F 1 b 3 Q 7 Q W d l J n F 1 b 3 Q 7 L C Z x d W 9 0 O 0 F 0 d H J p d G l v b i Z x d W 9 0 O y w m c X V v d D t C d X N p b m V z c 1 R y Y X Z l b C Z x d W 9 0 O y w m c X V v d D t E Y W l s e V J h d G U m c X V v d D s s J n F 1 b 3 Q 7 R G V w Y X J 0 b W V u d C Z x d W 9 0 O y w m c X V v d D t E a X N 0 Y W 5 j Z U Z y b 2 1 I b 2 1 l J n F 1 b 3 Q 7 L C Z x d W 9 0 O 0 V k d W N h d G l v b i Z x d W 9 0 O y w m c X V v d D t F Z H V j Y X R p b 2 5 G a W V s Z C Z x d W 9 0 O y w m c X V v d D t B d H R y a X R p b 2 4 g Q 2 9 1 b n Q m c X V v d D s s J n F 1 b 3 Q 7 Q X R 0 c m l 0 a W 9 u I F J h d G U 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1 0 s J n F 1 b 3 Q 7 Q 2 9 s d W 1 u S W R l b n R p d G l l c y Z x d W 9 0 O z p b J n F 1 b 3 Q 7 U 2 V j d G l v b j E v S F J f M S 9 D a G F u Z 2 V k I F R 5 c G U u e 0 F n Z S w w f S Z x d W 9 0 O y w m c X V v d D t T Z W N 0 a W 9 u M S 9 I U l 8 x L 0 N o Y W 5 n Z W Q g V H l w Z S 5 7 Q X R 0 c m l 0 a W 9 u L D F 9 J n F 1 b 3 Q 7 L C Z x d W 9 0 O 1 N l Y 3 R p b 2 4 x L 0 h S X z E v Q 2 h h b m d l Z C B U e X B l L n t C d X N p b m V z c 1 R y Y X Z l b C w y f S Z x d W 9 0 O y w m c X V v d D t T Z W N 0 a W 9 u M S 9 I U l 8 x L 0 N o Y W 5 n Z W Q g V H l w Z S 5 7 R G F p b H l S Y X R l L D N 9 J n F 1 b 3 Q 7 L C Z x d W 9 0 O 1 N l Y 3 R p b 2 4 x L 0 h S X z E v Q 2 h h b m d l Z C B U e X B l L n t E Z X B h c n R t Z W 5 0 L D R 9 J n F 1 b 3 Q 7 L C Z x d W 9 0 O 1 N l Y 3 R p b 2 4 x L 0 h S X z E v Q 2 h h b m d l Z C B U e X B l L n t E a X N 0 Y W 5 j Z U Z y b 2 1 I b 2 1 l L D V 9 J n F 1 b 3 Q 7 L C Z x d W 9 0 O 1 N l Y 3 R p b 2 4 x L 0 h S X z E v Q 2 h h b m d l Z C B U e X B l L n t F Z H V j Y X R p b 2 4 s N n 0 m c X V v d D s s J n F 1 b 3 Q 7 U 2 V j d G l v b j E v S F J f M S 9 D a G F u Z 2 V k I F R 5 c G U u e 0 V k d W N h d G l v b k Z p Z W x k L D d 9 J n F 1 b 3 Q 7 L C Z x d W 9 0 O 1 N l Y 3 R p b 2 4 x L 0 h S X z E v Q 2 h h b m d l Z C B U e X B l L n t B d H R y a X R p b 2 4 g Q 2 9 1 b n Q s O H 0 m c X V v d D s s J n F 1 b 3 Q 7 U 2 V j d G l v b j E v S F J f M S 9 D a G F u Z 2 V k I F R 5 c G U u e 0 F 0 d H J p d G l v b i B S Y X R l L D l 9 J n F 1 b 3 Q 7 L C Z x d W 9 0 O 1 N l Y 3 R p b 2 4 x L 0 h S X z E v Q 2 h h b m d l Z C B U e X B l L n t F b X B s b 3 l l Z U 5 1 b W J l c i w x M H 0 m c X V v d D s s J n F 1 b 3 Q 7 U 2 V j d G l v b j E v S F J f M S 9 D a G F u Z 2 V k I F R 5 c G U u e 0 V u d m l y b 2 5 t Z W 5 0 U 2 F 0 a X N m Y W N 0 a W 9 u L D E x f S Z x d W 9 0 O y w m c X V v d D t T Z W N 0 a W 9 u M S 9 I U l 8 x L 0 N o Y W 5 n Z W Q g V H l w Z S 5 7 R 2 V u Z G V y L D E y f S Z x d W 9 0 O y w m c X V v d D t T Z W N 0 a W 9 u M S 9 I U l 8 x L 0 N o Y W 5 n Z W Q g V H l w Z S 5 7 S G 9 1 c m x 5 U m F 0 Z S w x M 3 0 m c X V v d D s s J n F 1 b 3 Q 7 U 2 V j d G l v b j E v S F J f M S 9 D a G F u Z 2 V k I F R 5 c G U u e 0 p v Y k l u d m 9 s d m V t Z W 5 0 L D E 0 f S Z x d W 9 0 O y w m c X V v d D t T Z W N 0 a W 9 u M S 9 I U l 8 x L 0 N o Y W 5 n Z W Q g V H l w Z S 5 7 S m 9 i T G V 2 Z W w s M T V 9 J n F 1 b 3 Q 7 L C Z x d W 9 0 O 1 N l Y 3 R p b 2 4 x L 0 h S X z E v Q 2 h h b m d l Z C B U e X B l L n t K b 2 J S b 2 x l L D E 2 f S Z x d W 9 0 O y w m c X V v d D t T Z W N 0 a W 9 u M S 9 I U l 8 x L 0 N o Y W 5 n Z W Q g V H l w Z S 5 7 S m 9 i U 2 F 0 a X N m Y W N 0 a W 9 u L D E 3 f S Z x d W 9 0 O y w m c X V v d D t T Z W N 0 a W 9 u M S 9 I U l 8 x L 0 N o Y W 5 n Z W Q g V H l w Z S 5 7 T W F y a X R h b F N 0 Y X R 1 c y w x O H 0 m c X V v d D t d L C Z x d W 9 0 O 1 J l b G F 0 a W 9 u c 2 h p c E l u Z m 8 m c X V v d D s 6 W 1 1 9 I i A v P j w v U 3 R h Y m x l R W 5 0 c m l l c z 4 8 L 0 l 0 Z W 0 + P E l 0 Z W 0 + P E l 0 Z W 1 M b 2 N h d G l v b j 4 8 S X R l b V R 5 c G U + R m 9 y b X V s Y T w v S X R l b V R 5 c G U + P E l 0 Z W 1 Q Y X R o P l N l Y 3 R p b 2 4 x L 0 h S X z E v U 2 9 1 c m N l P C 9 J d G V t U G F 0 a D 4 8 L 0 l 0 Z W 1 M b 2 N h d G l v b j 4 8 U 3 R h Y m x l R W 5 0 c m l l c y A v P j w v S X R l b T 4 8 S X R l b T 4 8 S X R l b U x v Y 2 F 0 a W 9 u P j x J d G V t V H l w Z T 5 G b 3 J t d W x h P C 9 J d G V t V H l w Z T 4 8 S X R l b V B h d G g + U 2 V j d G l v b j E v S F J f M S 9 T a G V l d D F f U 2 h l Z X Q 8 L 0 l 0 Z W 1 Q Y X R o P j w v S X R l b U x v Y 2 F 0 a W 9 u P j x T d G F i b G V F b n R y a W V z I C 8 + P C 9 J d G V t P j x J d G V t P j x J d G V t T G 9 j Y X R p b 2 4 + P E l 0 Z W 1 U e X B l P k Z v c m 1 1 b G E 8 L 0 l 0 Z W 1 U e X B l P j x J d G V t U G F 0 a D 5 T Z W N 0 a W 9 u M S 9 I U l 8 x L 1 B y b 2 1 v d G V k J T I w S G V h Z G V y c z w v S X R l b V B h d G g + P C 9 J d G V t T G 9 j Y X R p b 2 4 + P F N 0 Y W J s Z U V u d H J p Z X M g L z 4 8 L 0 l 0 Z W 0 + P E l 0 Z W 0 + P E l 0 Z W 1 M b 2 N h d G l v b j 4 8 S X R l b V R 5 c G U + R m 9 y b X V s Y T w v S X R l b V R 5 c G U + P E l 0 Z W 1 Q Y X R o P l N l Y 3 R p b 2 4 x L 0 h S X z E v Q 2 h h b m d l Z C U y M F R 5 c G U 8 L 0 l 0 Z W 1 Q Y X R o P j w v S X R l b U x v Y 2 F 0 a W 9 u P j x T d G F i b G V F b n R y a W V z I C 8 + P C 9 J d G V t P j x J d G V t P j x J d G V t T G 9 j Y X R p b 2 4 + P E l 0 Z W 1 U e X B l P k Z v c m 1 1 b G E 8 L 0 l 0 Z W 1 U e X B l P j x J d G V t U G F 0 a D 5 T Z W N 0 a W 9 u M S 9 I U l 8 x L 1 J l b W 9 2 Z W Q l M j B E d X B s a W N h d G V z P C 9 J d G V t U G F 0 a D 4 8 L 0 l 0 Z W 1 M b 2 N h d G l v b j 4 8 U 3 R h Y m x l R W 5 0 c m l l c y A v P j w v S X R l b T 4 8 S X R l b T 4 8 S X R l b U x v Y 2 F 0 a W 9 u P j x J d G V t V H l w Z T 5 G b 3 J t d W x h P C 9 J d G V t V H l w Z T 4 8 S X R l b V B h d G g + U 2 V j d G l v b j E v S F J f 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1 M D A w M C I g L z 4 8 R W 5 0 c n k g V H l w Z T 0 i R m l s b E V y c m 9 y Q 2 9 k Z S I g V m F s d W U 9 I n N V b m t u b 3 d u I i A v P j x F b n R y e S B U e X B l P S J G a W x s R X J y b 3 J D b 3 V u d C I g V m F s d W U 9 I m w w I i A v P j x F b n R y e S B U e X B l P S J G a W x s T G F z d F V w Z G F 0 Z W Q i I F Z h b H V l P S J k M j A y M y 0 w N C 0 z M F Q x O D o 0 N j o z N y 4 x N D k 0 O T M 1 W i I g L z 4 8 R W 5 0 c n k g V H l w Z T 0 i R m l s b E N v b H V t b l R 5 c G V z I i B W Y W x 1 Z T 0 i c 0 F 3 T U R B d 1 l H Q X d N R E F 3 T U R B d 0 1 E Q X d N R C I g L z 4 8 R W 5 0 c n k g V H l w Z T 0 i R m l s b E N v b H V t b k 5 h b W V z I i B W Y W x 1 Z T 0 i c 1 s m c X V v d D t F b X B s b 3 l l Z S B J R C 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i I C 8 + P E V u d H J 5 I F R 5 c G U 9 I k Z p b G x T d G F 0 d X M i I F Z h b H V l P S J z Q 2 9 t c G x l d G U i I C 8 + P E V u d H J 5 I F R 5 c G U 9 I l J l b G F 0 a W 9 u c 2 h p c E l u Z m 9 D b 2 5 0 Y W l u Z X I i I F Z h b H V l P S J z e y Z x d W 9 0 O 2 N v b H V t b k N v d W 5 0 J n F 1 b 3 Q 7 O j E 4 L C Z x d W 9 0 O 2 t l e U N v b H V t b k 5 h b W V z J n F 1 b 3 Q 7 O l s m c X V v d D t F b X B s b 3 l l Z S B J R C 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s J n F 1 b 3 Q 7 c X V l c n l S Z W x h d G l v b n N o a X B z J n F 1 b 3 Q 7 O l t d L C Z x d W 9 0 O 2 N v b H V t b k l k Z W 5 0 a X R p Z X M m c X V v d D s 6 W y Z x d W 9 0 O 1 N l Y 3 R p b 2 4 x L 0 h S X z I v Q 2 h h b m d l Z C B U e X B l L n t F b X B s b 3 l l Z S B J R C w w f S Z x d W 9 0 O y w m c X V v d D t T Z W N 0 a W 9 u M S 9 I U l 8 y L 0 N o Y W 5 n Z W Q g V H l w Z S 5 7 T W 9 u d G h s e U l u Y 2 9 t Z S w x f S Z x d W 9 0 O y w m c X V v d D t T Z W N 0 a W 9 u M S 9 I U l 8 y L 0 N o Y W 5 n Z W Q g V H l w Z S 5 7 T W 9 u d G h s e V J h d G U s M n 0 m c X V v d D s s J n F 1 b 3 Q 7 U 2 V j d G l v b j E v S F J f M i 9 D a G F u Z 2 V k I F R 5 c G U u e 0 5 1 b U N v b X B h b m l l c 1 d v c m t l Z C w z f S Z x d W 9 0 O y w m c X V v d D t T Z W N 0 a W 9 u M S 9 I U l 8 y L 0 N o Y W 5 n Z W Q g V H l w Z S 5 7 T 3 Z l c j E 4 L D R 9 J n F 1 b 3 Q 7 L C Z x d W 9 0 O 1 N l Y 3 R p b 2 4 x L 0 h S X z I v Q 2 h h b m d l Z C B U e X B l L n t P d m V y V G l t Z S w 1 f S Z x d W 9 0 O y w m c X V v d D t T Z W N 0 a W 9 u M S 9 I U l 8 y L 0 N o Y W 5 n Z W Q g V H l w Z S 5 7 U G V y Y 2 V u d F N h b G F y e U h p a 2 U s N n 0 m c X V v d D s s J n F 1 b 3 Q 7 U 2 V j d G l v b j E v S F J f M i 9 D a G F u Z 2 V k I F R 5 c G U u e 1 B l c m Z v c m 1 h b m N l U m F 0 a W 5 n L D d 9 J n F 1 b 3 Q 7 L C Z x d W 9 0 O 1 N l Y 3 R p b 2 4 x L 0 h S X z I v Q 2 h h b m d l Z C B U e X B l L n t S Z W x h d G l v b n N o a X B T Y X R p c 2 Z h Y 3 R p b 2 4 s O H 0 m c X V v d D s s J n F 1 b 3 Q 7 U 2 V j d G l v b j E v S F J f M i 9 D a G F u Z 2 V k I F R 5 c G U u e 1 N 0 Y W 5 k Y X J k S G 9 1 c n M s O X 0 m c X V v d D s s J n F 1 b 3 Q 7 U 2 V j d G l v b j E v S F J f M i 9 D a G F u Z 2 V k I F R 5 c G U u e 1 N 0 b 2 N r T 3 B 0 a W 9 u T G V 2 Z W w s M T B 9 J n F 1 b 3 Q 7 L C Z x d W 9 0 O 1 N l Y 3 R p b 2 4 x L 0 h S X z I v Q 2 h h b m d l Z C B U e X B l L n t U b 3 R h b F d v c m t p b m d Z Z W F y c y w x M X 0 m c X V v d D s s J n F 1 b 3 Q 7 U 2 V j d G l v b j E v S F J f M i 9 D a G F u Z 2 V k I F R 5 c G U u e 1 R y Y W l u a W 5 n V G l t Z X N M Y X N 0 W W V h c i w x M n 0 m c X V v d D s s J n F 1 b 3 Q 7 U 2 V j d G l v b j E v S F J f M i 9 D a G F u Z 2 V k I F R 5 c G U u e 1 d v c m t M a W Z l Q m F s Y W 5 j Z S w x M 3 0 m c X V v d D s s J n F 1 b 3 Q 7 U 2 V j d G l v b j E v S F J f M i 9 D a G F u Z 2 V k I F R 5 c G U u e 1 l l Y X J z Q X R D b 2 1 w Y W 5 5 L D E 0 f S Z x d W 9 0 O y w m c X V v d D t T Z W N 0 a W 9 u M S 9 I U l 8 y L 0 N o Y W 5 n Z W Q g V H l w Z S 5 7 W W V h c n N J b k N 1 c n J l b n R S b 2 x l L D E 1 f S Z x d W 9 0 O y w m c X V v d D t T Z W N 0 a W 9 u M S 9 I U l 8 y L 0 N o Y W 5 n Z W Q g V H l w Z S 5 7 W W V h c n N T a W 5 j Z U x h c 3 R Q c m 9 t b 3 R p b 2 4 s M T Z 9 J n F 1 b 3 Q 7 L C Z x d W 9 0 O 1 N l Y 3 R p b 2 4 x L 0 h S X z I v Q 2 h h b m d l Z C B U e X B l L n t Z Z W F y c 1 d p d G h D d X J y T W F u Y W d l c i w x N 3 0 m c X V v d D t d L C Z x d W 9 0 O 0 N v b H V t b k N v d W 5 0 J n F 1 b 3 Q 7 O j E 4 L C Z x d W 9 0 O 0 t l e U N v b H V t b k 5 h b W V z J n F 1 b 3 Q 7 O l s m c X V v d D t F b X B s b 3 l l Z S B J R C 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s J n F 1 b 3 Q 7 Q 2 9 s d W 1 u S W R l b n R p d G l l c y Z x d W 9 0 O z p b J n F 1 b 3 Q 7 U 2 V j d G l v b j E v S F J f M i 9 D a G F u Z 2 V k I F R 5 c G U u e 0 V t c G x v e W V l I E l E L D B 9 J n F 1 b 3 Q 7 L C Z x d W 9 0 O 1 N l Y 3 R p b 2 4 x L 0 h S X z I v Q 2 h h b m d l Z C B U e X B l L n t N b 2 5 0 a G x 5 S W 5 j b 2 1 l L D F 9 J n F 1 b 3 Q 7 L C Z x d W 9 0 O 1 N l Y 3 R p b 2 4 x L 0 h S X z I v Q 2 h h b m d l Z C B U e X B l L n t N b 2 5 0 a G x 5 U m F 0 Z S w y f S Z x d W 9 0 O y w m c X V v d D t T Z W N 0 a W 9 u M S 9 I U l 8 y L 0 N o Y W 5 n Z W Q g V H l w Z S 5 7 T n V t Q 2 9 t c G F u a W V z V 2 9 y a 2 V k L D N 9 J n F 1 b 3 Q 7 L C Z x d W 9 0 O 1 N l Y 3 R p b 2 4 x L 0 h S X z I v Q 2 h h b m d l Z C B U e X B l L n t P d m V y M T g s N H 0 m c X V v d D s s J n F 1 b 3 Q 7 U 2 V j d G l v b j E v S F J f M i 9 D a G F u Z 2 V k I F R 5 c G U u e 0 9 2 Z X J U a W 1 l L D V 9 J n F 1 b 3 Q 7 L C Z x d W 9 0 O 1 N l Y 3 R p b 2 4 x L 0 h S X z I v Q 2 h h b m d l Z C B U e X B l L n t Q Z X J j Z W 5 0 U 2 F s Y X J 5 S G l r Z S w 2 f S Z x d W 9 0 O y w m c X V v d D t T Z W N 0 a W 9 u M S 9 I U l 8 y L 0 N o Y W 5 n Z W Q g V H l w Z S 5 7 U G V y Z m 9 y b W F u Y 2 V S Y X R p b m c s N 3 0 m c X V v d D s s J n F 1 b 3 Q 7 U 2 V j d G l v b j E v S F J f M i 9 D a G F u Z 2 V k I F R 5 c G U u e 1 J l b G F 0 a W 9 u c 2 h p c F N h d G l z Z m F j d G l v b i w 4 f S Z x d W 9 0 O y w m c X V v d D t T Z W N 0 a W 9 u M S 9 I U l 8 y L 0 N o Y W 5 n Z W Q g V H l w Z S 5 7 U 3 R h b m R h c m R I b 3 V y c y w 5 f S Z x d W 9 0 O y w m c X V v d D t T Z W N 0 a W 9 u M S 9 I U l 8 y L 0 N o Y W 5 n Z W Q g V H l w Z S 5 7 U 3 R v Y 2 t P c H R p b 2 5 M Z X Z l b C w x M H 0 m c X V v d D s s J n F 1 b 3 Q 7 U 2 V j d G l v b j E v S F J f M i 9 D a G F u Z 2 V k I F R 5 c G U u e 1 R v d G F s V 2 9 y a 2 l u Z 1 l l Y X J z L D E x f S Z x d W 9 0 O y w m c X V v d D t T Z W N 0 a W 9 u M S 9 I U l 8 y L 0 N o Y W 5 n Z W Q g V H l w Z S 5 7 V H J h a W 5 p b m d U a W 1 l c 0 x h c 3 R Z Z W F y L D E y f S Z x d W 9 0 O y w m c X V v d D t T Z W N 0 a W 9 u M S 9 I U l 8 y L 0 N o Y W 5 n Z W Q g V H l w Z S 5 7 V 2 9 y a 0 x p Z m V C Y W x h b m N l L D E z f S Z x d W 9 0 O y w m c X V v d D t T Z W N 0 a W 9 u M S 9 I U l 8 y L 0 N o Y W 5 n Z W Q g V H l w Z S 5 7 W W V h c n N B d E N v b X B h b n k s M T R 9 J n F 1 b 3 Q 7 L C Z x d W 9 0 O 1 N l Y 3 R p b 2 4 x L 0 h S X z I v Q 2 h h b m d l Z C B U e X B l L n t Z Z W F y c 0 l u Q 3 V y c m V u d F J v b G U s M T V 9 J n F 1 b 3 Q 7 L C Z x d W 9 0 O 1 N l Y 3 R p b 2 4 x L 0 h S X z I v Q 2 h h b m d l Z C B U e X B l L n t Z Z W F y c 1 N p b m N l T G F z d F B y b 2 1 v d G l v b i w x N n 0 m c X V v d D s s J n F 1 b 3 Q 7 U 2 V j d G l v b j E v S F J f M i 9 D a G F u Z 2 V k I F R 5 c G U u e 1 l l Y X J z V 2 l 0 a E N 1 c n J N Y W 5 h Z 2 V y L D E 3 f S Z x d W 9 0 O 1 0 s J n F 1 b 3 Q 7 U m V s Y X R p b 2 5 z a G l w S W 5 m b y Z x d W 9 0 O z p b X X 0 i I C 8 + P C 9 T d G F i b G V F b n R y a W V z P j w v S X R l b T 4 8 S X R l b T 4 8 S X R l b U x v Y 2 F 0 a W 9 u P j x J d G V t V H l w Z T 5 G b 3 J t d W x h P C 9 J d G V t V H l w Z T 4 8 S X R l b V B h d G g + U 2 V j d G l v b j E v S F J f M i 9 T b 3 V y Y 2 U 8 L 0 l 0 Z W 1 Q Y X R o P j w v S X R l b U x v Y 2 F 0 a W 9 u P j x T d G F i b G V F b n R y a W V z I C 8 + P C 9 J d G V t P j x J d G V t P j x J d G V t T G 9 j Y X R p b 2 4 + P E l 0 Z W 1 U e X B l P k Z v c m 1 1 b G E 8 L 0 l 0 Z W 1 U e X B l P j x J d G V t U G F 0 a D 5 T Z W N 0 a W 9 u M S 9 I U l 8 y L 1 N o Z W V 0 M V 9 T a G V l d D w v S X R l b V B h d G g + P C 9 J d G V t T G 9 j Y X R p b 2 4 + P F N 0 Y W J s Z U V u d H J p Z X M g L z 4 8 L 0 l 0 Z W 0 + P E l 0 Z W 0 + P E l 0 Z W 1 M b 2 N h d G l v b j 4 8 S X R l b V R 5 c G U + R m 9 y b X V s Y T w v S X R l b V R 5 c G U + P E l 0 Z W 1 Q Y X R o P l N l Y 3 R p b 2 4 x L 0 h S X z I v U H J v b W 9 0 Z W Q l M j B I Z W F k Z X J z P C 9 J d G V t U G F 0 a D 4 8 L 0 l 0 Z W 1 M b 2 N h d G l v b j 4 8 U 3 R h Y m x l R W 5 0 c m l l c y A v P j w v S X R l b T 4 8 S X R l b T 4 8 S X R l b U x v Y 2 F 0 a W 9 u P j x J d G V t V H l w Z T 5 G b 3 J t d W x h P C 9 J d G V t V H l w Z T 4 8 S X R l b V B h d G g + U 2 V j d G l v b j E v S F J f M i 9 D a G F u Z 2 V k J T I w V H l w Z T w v S X R l b V B h d G g + P C 9 J d G V t T G 9 j Y X R p b 2 4 + P F N 0 Y W J s Z U V u d H J p Z X M g L z 4 8 L 0 l 0 Z W 0 + P E l 0 Z W 0 + P E l 0 Z W 1 M b 2 N h d G l v b j 4 8 S X R l b V R 5 c G U + R m 9 y b X V s Y T w v S X R l b V R 5 c G U + P E l 0 Z W 1 Q Y X R o P l N l Y 3 R p b 2 4 x L 0 h S X z I v U m V t b 3 Z l Z C U y M E R 1 c G x p Y 2 F 0 Z X M 8 L 0 l 0 Z W 1 Q Y X R o P j w v S X R l b U x v Y 2 F 0 a W 9 u P j x T d G F i b G V F b n R y a W V z I C 8 + P C 9 J d G V t P j w v S X R l b X M + P C 9 M b 2 N h b F B h Y 2 t h Z 2 V N Z X R h Z G F 0 Y U Z p b G U + F g A A A F B L B Q Y A A A A A A A A A A A A A A A A A A A A A A A A m A Q A A A Q A A A N C M n d 8 B F d E R j H o A w E / C l + s B A A A A N b O J W R n A D E 2 l W i p 4 T x i l 0 Q A A A A A C A A A A A A A Q Z g A A A A E A A C A A A A B t 8 o l 6 a n t l d v C 3 s E v y v F w 8 j J m z a k k l t R 0 e 3 s P p 5 5 y P h w A A A A A O g A A A A A I A A C A A A A B E o 9 b e / a F c n p j 1 1 2 m Y 0 a 9 9 j j a U A o Q Q E u o 2 q a m 9 J 9 S U t 1 A A A A D C 5 W A 8 Q 9 / p V p O q / l Q P j Z t b U V p y H k 3 E V 0 B r A c j O v l M d N i w 2 b K J R a H g g G i O U B n m i Y m n j a D p p r U H U 4 q d N i m 2 x h S z A X w v 9 t y k i 3 3 K w L d J i h Z a s r U A A A A A p c K N m P 7 P 4 e b r W Z 8 B B o 1 N g / m z Y V Q O p h B C N R A / G a h 5 P 3 5 W A i N e D X y A h Y d W k Z U s + r / N 3 p q D p l p 9 5 G H J g u j j f V Q U B < / 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 C o l u m n s \ A t t r i t i o n   C o u n t < / K e y > < / a : K e y > < a : V a l u e   i : t y p e = " T a b l e W i d g e t B a s e V i e w S t a t e " / > < / a : K e y V a l u e O f D i a g r a m O b j e c t K e y a n y T y p e z b w N T n L X > < a : K e y V a l u e O f D i a g r a m O b j e c t K e y a n y T y p e z b w N T n L X > < a : K e y > < K e y > C o l u m n s \ A t t r i t i o n   R a t e 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 H R _ 1 _ d 5 f f f 4 6 2 - b 8 6 f - 4 a b f - b 1 e 9 - 3 3 0 5 6 2 5 9 5 8 4 7 < / K e y > < V a l u e   x m l n s : a = " h t t p : / / s c h e m a s . d a t a c o n t r a c t . o r g / 2 0 0 4 / 0 7 / M i c r o s o f t . A n a l y s i s S e r v i c e s . C o m m o n " > < a : H a s F o c u s > t r u e < / a : H a s F o c u s > < a : S i z e A t D p i 9 6 > 1 2 4 < / a : S i z e A t D p i 9 6 > < a : V i s i b l e > t r u e < / a : V i s i b l e > < / V a l u e > < / K e y V a l u e O f s t r i n g S a n d b o x E d i t o r . M e a s u r e G r i d S t a t e S c d E 3 5 R y > < K e y V a l u e O f s t r i n g S a n d b o x E d i t o r . M e a s u r e G r i d S t a t e S c d E 3 5 R y > < K e y > H R _ 2 _ 8 c 3 a b 6 e e - 0 8 1 7 - 4 9 8 1 - b b 2 4 - 9 3 e f 4 7 b 7 3 7 4 f < / 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 2 0 2 3 - 0 5 - 0 2 T 0 0 : 0 9 : 1 8 . 8 2 4 7 4 7 8 + 0 5 : 3 0 < / L a s t P r o c e s s e d T i m e > < / D a t a M o d e l i n g S a n d b o x . S e r i a l i z e d S a n d b o x E r r o r C a c h e > ] ] > < / C u s t o m C o n t e n t > < / G e m i n i > 
</file>

<file path=customXml/item2.xml>��< ? x m l   v e r s i o n = " 1 . 0 "   e n c o d i n g = " U T F - 1 6 " ? > < G e m i n i   x m l n s = " h t t p : / / g e m i n i / p i v o t c u s t o m i z a t i o n / T a b l e X M L _ H R _ 1 _ d 5 f f f 4 6 2 - b 8 6 f - 4 a b f - b 1 e 9 - 3 3 0 5 6 2 5 9 5 8 4 7 " > < 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 7 2 < / i n t > < / v a l u e > < / i t e m > < i t e m > < k e y > < s t r i n g > A t t r i t i o n < / s t r i n g > < / k e y > < v a l u e > < i n t > 1 0 8 < / i n t > < / v a l u e > < / i t e m > < i t e m > < k e y > < s t r i n g > B u s i n e s s T r a v e l < / s t r i n g > < / k e y > < v a l u e > < i n t > 1 5 6 < / i n t > < / v a l u e > < / i t e m > < i t e m > < k e y > < s t r i n g > D a i l y R a t e < / s t r i n g > < / k e y > < v a l u e > < i n t > 1 1 5 < / i n t > < / v a l u e > < / i t e m > < i t e m > < k e y > < s t r i n g > D e p a r t m e n t < / s t r i n g > < / k e y > < v a l u e > < i n t > 1 3 6 < / i n t > < / v a l u e > < / i t e m > < i t e m > < k e y > < s t r i n g > D i s t a n c e F r o m H o m e < / s t r i n g > < / k e y > < v a l u e > < i n t > 1 9 6 < / i n t > < / v a l u e > < / i t e m > < i t e m > < k e y > < s t r i n g > E d u c a t i o n < / s t r i n g > < / k e y > < v a l u e > < i n t > 1 2 0 < / i n t > < / v a l u e > < / i t e m > < i t e m > < k e y > < s t r i n g > E d u c a t i o n F i e l d < / s t r i n g > < / k e y > < v a l u e > < i n t > 1 5 6 < / i n t > < / v a l u e > < / i t e m > < i t e m > < k e y > < s t r i n g > A t t r i t i o n   C o u n t < / s t r i n g > < / k e y > < v a l u e > < i n t > 1 5 8 < / i n t > < / v a l u e > < / i t e m > < i t e m > < k e y > < s t r i n g > A t t r i t i o n   R a t e < / s t r i n g > < / k e y > < v a l u e > < i n t > 1 4 6 < / i n t > < / v a l u e > < / i t e m > < i t e m > < k e y > < s t r i n g > E m p l o y e e N u m b e r < / s t r i n g > < / k e y > < v a l u e > < i n t > 1 8 1 < / i n t > < / v a l u e > < / i t e m > < i t e m > < k e y > < s t r i n g > E n v i r o n m e n t S a t i s f a c t i o n < / s t r i n g > < / k e y > < v a l u e > < i n t > 2 3 3 < / i n t > < / v a l u e > < / i t e m > < i t e m > < k e y > < s t r i n g > G e n d e r < / s t r i n g > < / k e y > < v a l u e > < i n t > 1 0 0 < / i n t > < / v a l u e > < / i t e m > < i t e m > < k e y > < s t r i n g > H o u r l y R a t e < / s t r i n g > < / k e y > < v a l u e > < i n t > 1 2 9 < / i n t > < / v a l u e > < / i t e m > < i t e m > < k e y > < s t r i n g > J o b I n v o l v e m e n t < / s t r i n g > < / k e y > < v a l u e > < i n t > 1 6 6 < / i n t > < / v a l u e > < / i t e m > < i t e m > < k e y > < s t r i n g > J o b L e v e l < / s t r i n g > < / k e y > < v a l u e > < i n t > 1 0 8 < / i n t > < / v a l u e > < / i t e m > < i t e m > < k e y > < s t r i n g > J o b R o l e < / s t r i n g > < / k e y > < v a l u e > < i n t > 1 0 2 < / i n t > < / v a l u e > < / i t e m > < i t e m > < k e y > < s t r i n g > J o b S a t i s f a c t i o n < / s t r i n g > < / k e y > < v a l u e > < i n t > 1 6 0 < / i n t > < / v a l u e > < / i t e m > < i t e m > < k e y > < s t r i n g > M a r i t a l S t a t u s < / s t r i n g > < / k e y > < v a l u e > < i n t > 1 4 6 < / i n t > < / v a l u e > < / i t e m > < / C o l u m n W i d t h s > < C o l u m n D i s p l a y I n d e x > < i t e m > < k e y > < s t r i n g > A g e < / s t r i n g > < / k e y > < v a l u e > < i n t > 0 < / i n t > < / v a l u e > < / i t e m > < i t e m > < k e y > < s t r i n g > A t t r i t i o n < / s t r i n g > < / k e y > < v a l u e > < i n t > 1 < / i n t > < / v a l u e > < / i t e m > < i t e m > < k e y > < s t r i n g > B u s i n e s s T r a v e l < / s t r i n g > < / k e y > < v a l u e > < i n t > 2 < / i n t > < / v a l u e > < / i t e m > < i t e m > < k e y > < s t r i n g > D a i l y R a t e < / s t r i n g > < / k e y > < v a l u e > < i n t > 3 < / i n t > < / v a l u e > < / i t e m > < i t e m > < k e y > < s t r i n g > D e p a r t m e n t < / s t r i n g > < / k e y > < v a l u e > < i n t > 4 < / i n t > < / v a l u e > < / i t e m > < i t e m > < k e y > < s t r i n g > D i s t a n c e F r o m H o m e < / s t r i n g > < / k e y > < v a l u e > < i n t > 5 < / i n t > < / v a l u e > < / i t e m > < i t e m > < k e y > < s t r i n g > E d u c a t i o n < / s t r i n g > < / k e y > < v a l u e > < i n t > 6 < / i n t > < / v a l u e > < / i t e m > < i t e m > < k e y > < s t r i n g > E d u c a t i o n F i e l d < / s t r i n g > < / k e y > < v a l u e > < i n t > 7 < / i n t > < / v a l u e > < / i t e m > < i t e m > < k e y > < s t r i n g > A t t r i t i o n   C o u n t < / s t r i n g > < / k e y > < v a l u e > < i n t > 8 < / i n t > < / v a l u e > < / i t e m > < i t e m > < k e y > < s t r i n g > A t t r i t i o n   R a t e < / s t r i n g > < / k e y > < v a l u e > < i n t > 9 < / i n t > < / v a l u e > < / i t e m > < i t e m > < k e y > < s t r i n g > E m p l o y e e N u m b e r < / s t r i n g > < / k e y > < v a l u e > < i n t > 1 0 < / i n t > < / v a l u e > < / i t e m > < i t e m > < k e y > < s t r i n g > E n v i r o n m e n t S a t i s f a c t i o n < / s t r i n g > < / k e y > < v a l u e > < i n t > 1 1 < / i n t > < / v a l u e > < / i t e m > < i t e m > < k e y > < s t r i n g > G e n d e r < / s t r i n g > < / k e y > < v a l u e > < i n t > 1 2 < / i n t > < / v a l u e > < / i t e m > < i t e m > < k e y > < s t r i n g > H o u r l y R a t e < / s t r i n g > < / k e y > < v a l u e > < i n t > 1 3 < / i n t > < / v a l u e > < / i t e m > < i t e m > < k e y > < s t r i n g > J o b I n v o l v e m e n t < / s t r i n g > < / k e y > < v a l u e > < i n t > 1 4 < / i n t > < / v a l u e > < / i t e m > < i t e m > < k e y > < s t r i n g > J o b L e v e l < / s t r i n g > < / k e y > < v a l u e > < i n t > 1 5 < / i n t > < / v a l u e > < / i t e m > < i t e m > < k e y > < s t r i n g > J o b R o l e < / s t r i n g > < / k e y > < v a l u e > < i n t > 1 6 < / i n t > < / v a l u e > < / i t e m > < i t e m > < k e y > < s t r i n g > J o b S a t i s f a c t i o n < / s t r i n g > < / k e y > < v a l u e > < i n t > 1 7 < / i n t > < / v a l u e > < / i t e m > < i t e m > < k e y > < s t r i n g > M a r i t a l S t a t u s < / s t r i n g > < / k e y > < v a l u e > < i n t > 1 8 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H R _ 2 _ 8 c 3 a b 6 e e - 0 8 1 7 - 4 9 8 1 - b b 2 4 - 9 3 e f 4 7 b 7 3 7 4 f " > < 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 1 4 0 < / i n t > < / v a l u e > < / i t e m > < i t e m > < k e y > < s t r i n g > M o n t h l y I n c o m e < / s t r i n g > < / k e y > < v a l u e > < i n t > 1 6 6 < / i n t > < / v a l u e > < / i t e m > < i t e m > < k e y > < s t r i n g > M o n t h l y R a t e < / s t r i n g > < / k e y > < v a l u e > < i n t > 1 4 2 < / i n t > < / v a l u e > < / i t e m > < i t e m > < k e y > < s t r i n g > N u m C o m p a n i e s W o r k e d < / s t r i n g > < / k e y > < v a l u e > < i n t > 2 2 5 < / i n t > < / v a l u e > < / i t e m > < i t e m > < k e y > < s t r i n g > O v e r 1 8 < / s t r i n g > < / k e y > < v a l u e > < i n t > 1 0 1 < / i n t > < / v a l u e > < / i t e m > < i t e m > < k e y > < s t r i n g > O v e r T i m e < / s t r i n g > < / k e y > < v a l u e > < i n t > 1 1 8 < / i n t > < / v a l u e > < / i t e m > < i t e m > < k e y > < s t r i n g > P e r c e n t S a l a r y H i k e < / s t r i n g > < / k e y > < v a l u e > < i n t > 1 8 2 < / i n t > < / v a l u e > < / i t e m > < i t e m > < k e y > < s t r i n g > P e r f o r m a n c e R a t i n g < / s t r i n g > < / k e y > < v a l u e > < i n t > 1 9 2 < / i n t > < / v a l u e > < / i t e m > < i t e m > < k e y > < s t r i n g > R e l a t i o n s h i p S a t i s f a c t i o n < / s t r i n g > < / k e y > < v a l u e > < i n t > 2 2 9 < / i n t > < / v a l u e > < / i t e m > < i t e m > < k e y > < s t r i n g > S t a n d a r d H o u r s < / s t r i n g > < / k e y > < v a l u e > < i n t > 1 6 0 < / i n t > < / v a l u e > < / i t e m > < i t e m > < k e y > < s t r i n g > S t o c k O p t i o n L e v e l < / s t r i n g > < / k e y > < v a l u e > < i n t > 1 7 8 < / i n t > < / v a l u e > < / i t e m > < i t e m > < k e y > < s t r i n g > T o t a l W o r k i n g Y e a r s < / s t r i n g > < / k e y > < v a l u e > < i n t > 1 8 5 < / i n t > < / v a l u e > < / i t e m > < i t e m > < k e y > < s t r i n g > T r a i n i n g T i m e s L a s t Y e a r < / s t r i n g > < / k e y > < v a l u e > < i n t > 2 1 3 < / i n t > < / v a l u e > < / i t e m > < i t e m > < k e y > < s t r i n g > W o r k L i f e B a l a n c e < / s t r i n g > < / k e y > < v a l u e > < i n t > 1 7 1 < / i n t > < / v a l u e > < / i t e m > < i t e m > < k e y > < s t r i n g > Y e a r s A t C o m p a n y < / s t r i n g > < / k e y > < v a l u e > < i n t > 1 7 4 < / i n t > < / v a l u e > < / i t e m > < i t e m > < k e y > < s t r i n g > Y e a r s I n C u r r e n t R o l e < / s t r i n g > < / k e y > < v a l u e > < i n t > 1 9 2 < / i n t > < / v a l u e > < / i t e m > < i t e m > < k e y > < s t r i n g > Y e a r s S i n c e L a s t P r o m o t i o n < / s t r i n g > < / k e y > < v a l u e > < i n t > 2 3 8 < / i n t > < / v a l u e > < / i t e m > < i t e m > < k e y > < s t r i n g > Y e a r s W i t h C u r r M a n a g e r < / s t r i n g > < / k e y > < v a l u e > < i n t > 2 2 4 < / i n t > < / v a l u e > < / i t e m > < / C o l u m n W i d t h s > < C o l u m n D i s p l a y I n d e x > < i t e m > < k e y > < s t r i n g > E m p l o y e e   I D < / s t r i n g > < / k e y > < v a l u e > < i n t > 0 < / i n t > < / v a l u e > < / i t e m > < i t e m > < k e y > < s t r i n g > M o n t h l y I n c o m e < / s t r i n g > < / k e y > < v a l u e > < i n t > 1 < / i n t > < / v a l u e > < / i t e m > < i t e m > < k e y > < s t r i n g > M o n t h l y R a t e < / s t r i n g > < / k e y > < v a l u e > < i n t > 2 < / i n t > < / v a l u e > < / i t e m > < i t e m > < k e y > < s t r i n g > N u m C o m p a n i e s W o r k e d < / s t r i n g > < / k e y > < v a l u e > < i n t > 3 < / i n t > < / v a l u e > < / i t e m > < i t e m > < k e y > < s t r i n g > O v e r 1 8 < / s t r i n g > < / k e y > < v a l u e > < i n t > 4 < / i n t > < / v a l u e > < / i t e m > < i t e m > < k e y > < s t r i n g > O v e r T i m e < / s t r i n g > < / k e y > < v a l u e > < i n t > 5 < / i n t > < / v a l u e > < / i t e m > < i t e m > < k e y > < s t r i n g > P e r c e n t S a l a r y H i k e < / s t r i n g > < / k e y > < v a l u e > < i n t > 6 < / i n t > < / v a l u e > < / i t e m > < i t e m > < k e y > < s t r i n g > P e r f o r m a n c e R a t i n g < / s t r i n g > < / k e y > < v a l u e > < i n t > 7 < / i n t > < / v a l u e > < / i t e m > < i t e m > < k e y > < s t r i n g > R e l a t i o n s h i p S a t i s f a c t i o n < / s t r i n g > < / k e y > < v a l u e > < i n t > 8 < / i n t > < / v a l u e > < / i t e m > < i t e m > < k e y > < s t r i n g > S t a n d a r d H o u r s < / s t r i n g > < / k e y > < v a l u e > < i n t > 9 < / i n t > < / v a l u e > < / i t e m > < i t e m > < k e y > < s t r i n g > S t o c k O p t i o n L e v e l < / s t r i n g > < / k e y > < v a l u e > < i n t > 1 0 < / i n t > < / v a l u e > < / i t e m > < i t e m > < k e y > < s t r i n g > T o t a l W o r k i n g Y e a r s < / s t r i n g > < / k e y > < v a l u e > < i n t > 1 1 < / i n t > < / v a l u e > < / i t e m > < i t e m > < k e y > < s t r i n g > T r a i n i n g T i m e s L a s t Y e a r < / s t r i n g > < / k e y > < v a l u e > < i n t > 1 2 < / i n t > < / v a l u e > < / i t e m > < i t e m > < k e y > < s t r i n g > W o r k L i f e B a l a n c e < / s t r i n g > < / k e y > < v a l u e > < i n t > 1 3 < / i n t > < / v a l u e > < / i t e m > < i t e m > < k e y > < s t r i n g > Y e a r s A t C o m p a n y < / s t r i n g > < / k e y > < v a l u e > < i n t > 1 4 < / i n t > < / v a l u e > < / i t e m > < i t e m > < k e y > < s t r i n g > Y e a r s I n C u r r e n t R o l e < / s t r i n g > < / k e y > < v a l u e > < i n t > 1 5 < / i n t > < / v a l u e > < / i t e m > < i t e m > < k e y > < s t r i n g > Y e a r s S i n c e L a s t P r o m o t i o n < / s t r i n g > < / k e y > < v a l u e > < i n t > 1 6 < / i n t > < / v a l u e > < / i t e m > < i t e m > < k e y > < s t r i n g > Y e a r s W i t h C u r r M a n a g e r < / 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H R _ 1 _ d 5 f f f 4 6 2 - b 8 6 f - 4 a b f - b 1 e 9 - 3 3 0 5 6 2 5 9 5 8 4 7 ] ] > < / 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H R _ 1 _ d 5 f f f 4 6 2 - b 8 6 f - 4 a b f - b 1 e 9 - 3 3 0 5 6 2 5 9 5 8 4 7 , H R _ 2 _ 8 c 3 a b 6 e e - 0 8 1 7 - 4 9 8 1 - b b 2 4 - 9 3 e f 4 7 b 7 3 7 4 f ] ] > < / 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 C o l u m n s \ A t t r i t i o n   C o u n t < / K e y > < / D i a g r a m O b j e c t K e y > < D i a g r a m O b j e c t K e y > < K e y > C o l u m n s \ A t t r i t i o n   R a t e < / 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 2 < / C o l u m n > < L a y e d O u t > t r u e < / L a y e d O u t > < / a : V a l u e > < / a : K e y V a l u e O f D i a g r a m O b j e c t K e y a n y T y p e z b w N T n L X > < a : K e y V a l u e O f D i a g r a m O b j e c t K e y a n y T y p e z b w N T n L X > < a : K e y > < K e y > C o l u m n s \ D a i l y R a t e < / 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 C o l u m n s \ E d u c a t i o n F i e l d < / K e y > < / a : K e y > < a : V a l u e   i : t y p e = " M e a s u r e G r i d N o d e V i e w S t a t e " > < C o l u m n > 7 < / C o l u m n > < L a y e d O u t > t r u e < / L a y e d O u t > < / a : V a l u e > < / a : K e y V a l u e O f D i a g r a m O b j e c t K e y a n y T y p e z b w N T n L X > < a : K e y V a l u e O f D i a g r a m O b j e c t K e y a n y T y p e z b w N T n L X > < a : K e y > < K e y > C o l u m n s \ A t t r i t i o n   C o u n t < / K e y > < / a : K e y > < a : V a l u e   i : t y p e = " M e a s u r e G r i d N o d e V i e w S t a t e " > < C o l u m n > 8 < / C o l u m n > < L a y e d O u t > t r u e < / L a y e d O u t > < / a : V a l u e > < / a : K e y V a l u e O f D i a g r a m O b j e c t K e y a n y T y p e z b w N T n L X > < a : K e y V a l u e O f D i a g r a m O b j e c t K e y a n y T y p e z b w N T n L X > < a : K e y > < K e y > C o l u m n s \ A t t r i t i o n   R a t e < / K e y > < / a : K e y > < a : V a l u e   i : t y p e = " M e a s u r e G r i d N o d e V i e w S t a t e " > < C o l u m n > 9 < / C o l u m n > < L a y e d O u t > t r u e < / L a y e d O u t > < / a : V a l u e > < / a : K e y V a l u e O f D i a g r a m O b j e c t K e y a n y T y p e z b w N T n L X > < a : K e y V a l u e O f D i a g r a m O b j e c t K e y a n y T y p e z b w N T n L X > < a : K e y > < K e y > C o l u m n s \ E m p l o y e e N u m b e r < / K e y > < / a : K e y > < a : V a l u e   i : t y p e = " M e a s u r e G r i d N o d e V i e w S t a t e " > < C o l u m n > 1 0 < / C o l u m n > < L a y e d O u t > t r u e < / L a y e d O u t > < / a : V a l u e > < / a : K e y V a l u e O f D i a g r a m O b j e c t K e y a n y T y p e z b w N T n L X > < a : K e y V a l u e O f D i a g r a m O b j e c t K e y a n y T y p e z b w N T n L X > < a : K e y > < K e y > C o l u m n s \ E n v i r o n m e n t S a t i s f a c t i o n < / K e y > < / a : K e y > < a : V a l u e   i : t y p e = " M e a s u r e G r i d N o d e V i e w S t a t e " > < C o l u m n > 1 1 < / C o l u m n > < L a y e d O u t > t r u e < / L a y e d O u t > < / a : V a l u e > < / a : K e y V a l u e O f D i a g r a m O b j e c t K e y a n y T y p e z b w N T n L X > < a : K e y V a l u e O f D i a g r a m O b j e c t K e y a n y T y p e z b w N T n L X > < a : K e y > < K e y > C o l u m n s \ G e n d e r < / K e y > < / a : K e y > < a : V a l u e   i : t y p e = " M e a s u r e G r i d N o d e V i e w S t a t e " > < C o l u m n > 1 2 < / C o l u m n > < L a y e d O u t > t r u e < / L a y e d O u t > < / a : V a l u e > < / a : K e y V a l u e O f D i a g r a m O b j e c t K e y a n y T y p e z b w N T n L X > < a : K e y V a l u e O f D i a g r a m O b j e c t K e y a n y T y p e z b w N T n L X > < a : K e y > < K e y > C o l u m n s \ H o u r l y R a t e < / K e y > < / a : K e y > < a : V a l u e   i : t y p e = " M e a s u r e G r i d N o d e V i e w S t a t e " > < C o l u m n > 1 3 < / C o l u m n > < L a y e d O u t > t r u e < / L a y e d O u t > < / a : V a l u e > < / a : K e y V a l u e O f D i a g r a m O b j e c t K e y a n y T y p e z b w N T n L X > < a : K e y V a l u e O f D i a g r a m O b j e c t K e y a n y T y p e z b w N T n L X > < a : K e y > < K e y > C o l u m n s \ J o b I n v o l v e m e n t < / K e y > < / a : K e y > < a : V a l u e   i : t y p e = " M e a s u r e G r i d N o d e V i e w S t a t e " > < C o l u m n > 1 4 < / C o l u m n > < L a y e d O u t > t r u e < / L a y e d O u t > < / a : V a l u e > < / a : K e y V a l u e O f D i a g r a m O b j e c t K e y a n y T y p e z b w N T n L X > < a : K e y V a l u e O f D i a g r a m O b j e c t K e y a n y T y p e z b w N T n L X > < a : K e y > < K e y > C o l u m n s \ J o b L e v e l < / K e y > < / a : K e y > < a : V a l u e   i : t y p e = " M e a s u r e G r i d N o d e V i e w S t a t e " > < C o l u m n > 1 5 < / C o l u m n > < L a y e d O u t > t r u e < / L a y e d O u t > < / a : V a l u e > < / a : K e y V a l u e O f D i a g r a m O b j e c t K e y a n y T y p e z b w N T n L X > < a : K e y V a l u e O f D i a g r a m O b j e c t K e y a n y T y p e z b w N T n L X > < a : K e y > < K e y > C o l u m n s \ J o b R o l e < / K e y > < / a : K e y > < a : V a l u e   i : t y p e = " M e a s u r e G r i d N o d e V i e w S t a t e " > < C o l u m n > 1 6 < / C o l u m n > < L a y e d O u t > t r u e < / L a y e d O u t > < / a : V a l u e > < / a : K e y V a l u e O f D i a g r a m O b j e c t K e y a n y T y p e z b w N T n L X > < a : K e y V a l u e O f D i a g r a m O b j e c t K e y a n y T y p e z b w N T n L X > < a : K e y > < K e y > C o l u m n s \ J o b S a t i s f a c t i o n < / K e y > < / a : K e y > < a : V a l u e   i : t y p e = " M e a s u r e G r i d N o d e V i e w S t a t e " > < C o l u m n > 1 7 < / C o l u m n > < L a y e d O u t > t r u e < / L a y e d O u t > < / a : V a l u e > < / a : K e y V a l u e O f D i a g r a m O b j e c t K e y a n y T y p e z b w N T n L X > < a : K e y V a l u e O f D i a g r a m O b j e c t K e y a n y T y p e z b w N T n L X > < a : K e y > < K e y > C o l u m n s \ M a r i t a l S t a t u s < / K e y > < / a : K e y > < a : V a l u e   i : t y p e = " M e a s u r e G r i d N o d e V i e w S t a t e " > < C o l u m n > 1 8 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 T a g s \ T a b l e s \ & l t ; T a b l e s \ H R _ 1 & g t ; < / K e y > < / D i a g r a m O b j e c t K e y > < D i a g r a m O b j e c t K e y > < K e y > D y n a m i c   T a g s \ T a b l e s \ & l t ; T a b l e s \ H R _ 2 & g t ; < / K e y > < / D i a g r a m O b j e c t K e y > < D i a g r a m O b j e c t K e y > < K e y > T a b l e s \ H R _ 1 < / K e y > < / D i a g r a m O b j e c t K e y > < D i a g r a m O b j e c t K e y > < K e y > T a b l e s \ H R _ 1 \ C o l u m n s \ A g e < / K e y > < / D i a g r a m O b j e c t K e y > < D i a g r a m O b j e c t K e y > < K e y > T a b l e s \ H R _ 1 \ C o l u m n s \ A t t r i t i o n < / K e y > < / D i a g r a m O b j e c t K e y > < D i a g r a m O b j e c t K e y > < K e y > T a b l e s \ H R _ 1 \ C o l u m n s \ B u s i n e s s T r a v e l < / K e y > < / D i a g r a m O b j e c t K e y > < D i a g r a m O b j e c t K e y > < K e y > T a b l e s \ H R _ 1 \ C o l u m n s \ D a i l y R a t e < / K e y > < / D i a g r a m O b j e c t K e y > < D i a g r a m O b j e c t K e y > < K e y > T a b l e s \ H R _ 1 \ C o l u m n s \ D e p a r t m e n t < / K e y > < / D i a g r a m O b j e c t K e y > < D i a g r a m O b j e c t K e y > < K e y > T a b l e s \ H R _ 1 \ C o l u m n s \ D i s t a n c e F r o m H o m e < / K e y > < / D i a g r a m O b j e c t K e y > < D i a g r a m O b j e c t K e y > < K e y > T a b l e s \ H R _ 1 \ C o l u m n s \ E d u c a t i o n < / K e y > < / D i a g r a m O b j e c t K e y > < D i a g r a m O b j e c t K e y > < K e y > T a b l e s \ H R _ 1 \ C o l u m n s \ E d u c a t i o n F i e l d < / K e y > < / D i a g r a m O b j e c t K e y > < D i a g r a m O b j e c t K e y > < K e y > T a b l e s \ H R _ 1 \ C o l u m n s \ A t t r i t i o n   C o u n t < / K e y > < / D i a g r a m O b j e c t K e y > < D i a g r a m O b j e c t K e y > < K e y > T a b l e s \ H R _ 1 \ C o l u m n s \ A t t r i t i o n   R a t e < / K e y > < / D i a g r a m O b j e c t K e y > < D i a g r a m O b j e c t K e y > < K e y > T a b l e s \ H R _ 1 \ C o l u m n s \ E m p l o y e e N u m b e r < / K e y > < / D i a g r a m O b j e c t K e y > < D i a g r a m O b j e c t K e y > < K e y > T a b l e s \ H R _ 1 \ C o l u m n s \ E n v i r o n m e n t S a t i s f a c t i o n < / K e y > < / D i a g r a m O b j e c t K e y > < D i a g r a m O b j e c t K e y > < K e y > T a b l e s \ H R _ 1 \ C o l u m n s \ G e n d e r < / K e y > < / D i a g r a m O b j e c t K e y > < D i a g r a m O b j e c t K e y > < K e y > T a b l e s \ H R _ 1 \ C o l u m n s \ H o u r l y R a t e < / K e y > < / D i a g r a m O b j e c t K e y > < D i a g r a m O b j e c t K e y > < K e y > T a b l e s \ H R _ 1 \ C o l u m n s \ J o b I n v o l v e m e n t < / K e y > < / D i a g r a m O b j e c t K e y > < D i a g r a m O b j e c t K e y > < K e y > T a b l e s \ H R _ 1 \ C o l u m n s \ J o b L e v e l < / K e y > < / D i a g r a m O b j e c t K e y > < D i a g r a m O b j e c t K e y > < K e y > T a b l e s \ H R _ 1 \ C o l u m n s \ J o b R o l e < / K e y > < / D i a g r a m O b j e c t K e y > < D i a g r a m O b j e c t K e y > < K e y > T a b l e s \ H R _ 1 \ C o l u m n s \ J o b S a t i s f a c t i o n < / K e y > < / D i a g r a m O b j e c t K e y > < D i a g r a m O b j e c t K e y > < K e y > T a b l e s \ H R _ 1 \ C o l u m n s \ M a r i t a l S t a t u s < / K e y > < / D i a g r a m O b j e c t K e y > < D i a g r a m O b j e c t K e y > < K e y > T a b l e s \ H R _ 2 < / K e y > < / D i a g r a m O b j e c t K e y > < D i a g r a m O b j e c t K e y > < K e y > T a b l e s \ H R _ 2 \ C o l u m n s \ E m p l o y e e   I D < / K e y > < / D i a g r a m O b j e c t K e y > < D i a g r a m O b j e c t K e y > < K e y > T a b l e s \ H R _ 2 \ C o l u m n s \ M o n t h l y I n c o m e < / K e y > < / D i a g r a m O b j e c t K e y > < D i a g r a m O b j e c t K e y > < K e y > T a b l e s \ H R _ 2 \ C o l u m n s \ M o n t h l y R a t e < / K e y > < / D i a g r a m O b j e c t K e y > < D i a g r a m O b j e c t K e y > < K e y > T a b l e s \ H R _ 2 \ C o l u m n s \ N u m C o m p a n i e s W o r k e d < / K e y > < / D i a g r a m O b j e c t K e y > < D i a g r a m O b j e c t K e y > < K e y > T a b l e s \ H R _ 2 \ C o l u m n s \ O v e r 1 8 < / K e y > < / D i a g r a m O b j e c t K e y > < D i a g r a m O b j e c t K e y > < K e y > T a b l e s \ H R _ 2 \ C o l u m n s \ O v e r T i m e < / K e y > < / D i a g r a m O b j e c t K e y > < D i a g r a m O b j e c t K e y > < K e y > T a b l e s \ H R _ 2 \ C o l u m n s \ P e r c e n t S a l a r y H i k e < / K e y > < / D i a g r a m O b j e c t K e y > < D i a g r a m O b j e c t K e y > < K e y > T a b l e s \ H R _ 2 \ C o l u m n s \ P e r f o r m a n c e R a t i n g < / K e y > < / D i a g r a m O b j e c t K e y > < D i a g r a m O b j e c t K e y > < K e y > T a b l e s \ H R _ 2 \ C o l u m n s \ R e l a t i o n s h i p S a t i s f a c t i o n < / K e y > < / D i a g r a m O b j e c t K e y > < D i a g r a m O b j e c t K e y > < K e y > T a b l e s \ H R _ 2 \ C o l u m n s \ S t a n d a r d H o u r s < / K e y > < / D i a g r a m O b j e c t K e y > < D i a g r a m O b j e c t K e y > < K e y > T a b l e s \ H R _ 2 \ C o l u m n s \ S t o c k O p t i o n L e v e l < / K e y > < / D i a g r a m O b j e c t K e y > < D i a g r a m O b j e c t K e y > < K e y > T a b l e s \ H R _ 2 \ C o l u m n s \ T o t a l W o r k i n g Y e a r s < / K e y > < / D i a g r a m O b j e c t K e y > < D i a g r a m O b j e c t K e y > < K e y > T a b l e s \ H R _ 2 \ C o l u m n s \ T r a i n i n g T i m e s L a s t Y e a r < / K e y > < / D i a g r a m O b j e c t K e y > < D i a g r a m O b j e c t K e y > < K e y > T a b l e s \ H R _ 2 \ C o l u m n s \ W o r k L i f e B a l a n c e < / K e y > < / D i a g r a m O b j e c t K e y > < D i a g r a m O b j e c t K e y > < K e y > T a b l e s \ H R _ 2 \ C o l u m n s \ Y e a r s A t C o m p a n y < / K e y > < / D i a g r a m O b j e c t K e y > < D i a g r a m O b j e c t K e y > < K e y > T a b l e s \ H R _ 2 \ C o l u m n s \ Y e a r s I n C u r r e n t R o l e < / K e y > < / D i a g r a m O b j e c t K e y > < D i a g r a m O b j e c t K e y > < K e y > T a b l e s \ H R _ 2 \ C o l u m n s \ Y e a r s S i n c e L a s t P r o m o t i o n < / K e y > < / D i a g r a m O b j e c t K e y > < D i a g r a m O b j e c t K e y > < K e y > T a b l e s \ H R _ 2 \ C o l u m n s \ Y e a r s W i t h C u r r M a n a g e r < / K e y > < / D i a g r a m O b j e c t K e y > < D i a g r a m O b j e c t K e y > < K e y > R e l a t i o n s h i p s \ & l t ; T a b l e s \ H R _ 2 \ C o l u m n s \ E m p l o y e e   I D & g t ; - & l t ; T a b l e s \ H R _ 1 \ C o l u m n s \ E m p l o y e e N u m b e r & g t ; < / K e y > < / D i a g r a m O b j e c t K e y > < D i a g r a m O b j e c t K e y > < K e y > R e l a t i o n s h i p s \ & l t ; T a b l e s \ H R _ 2 \ C o l u m n s \ E m p l o y e e   I D & g t ; - & l t ; T a b l e s \ H R _ 1 \ C o l u m n s \ E m p l o y e e N u m b e r & g t ; \ F K < / K e y > < / D i a g r a m O b j e c t K e y > < D i a g r a m O b j e c t K e y > < K e y > R e l a t i o n s h i p s \ & l t ; T a b l e s \ H R _ 2 \ C o l u m n s \ E m p l o y e e   I D & g t ; - & l t ; T a b l e s \ H R _ 1 \ C o l u m n s \ E m p l o y e e N u m b e r & g t ; \ P K < / K e y > < / D i a g r a m O b j e c t K e y > < D i a g r a m O b j e c t K e y > < K e y > R e l a t i o n s h i p s \ & l t ; T a b l e s \ H R _ 2 \ C o l u m n s \ E m p l o y e e   I D & g t ; - & l t ; T a b l e s \ H R _ 1 \ C o l u m n s \ E m p l o y e e N u m b e r & g t ; \ C r o s s F i l t e r < / K e y > < / D i a g r a m O b j e c t K e y > < / A l l K e y s > < S e l e c t e d K e y s > < D i a g r a m O b j e c t K e y > < K e y > R e l a t i o n s h i p s \ & l t ; T a b l e s \ H R _ 2 \ C o l u m n s \ E m p l o y e e   I D & g t ; - & l t ; T a b l e s \ H R _ 1 \ C o l u m n s \ E m p l o y e e N u m b e r & g t ; 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 T a g s \ T a b l e s \ & l t ; T a b l e s \ H R _ 1 & g t ; < / K e y > < / a : K e y > < a : V a l u e   i : t y p e = " D i a g r a m D i s p l a y T a g V i e w S t a t e " > < I s N o t F i l t e r e d O u t > t r u e < / I s N o t F i l t e r e d O u t > < / a : V a l u e > < / a : K e y V a l u e O f D i a g r a m O b j e c t K e y a n y T y p e z b w N T n L X > < a : K e y V a l u e O f D i a g r a m O b j e c t K e y a n y T y p e z b w N T n L X > < a : K e y > < K e y > D y n a m i c   T a g s \ T a b l e s \ & l t ; T a b l e s \ H R _ 2 & g t ; < / K e y > < / a : K e y > < a : V a l u e   i : t y p e = " D i a g r a m D i s p l a y T a g V i e w S t a t e " > < I s N o t F i l t e r e d O u t > t r u e < / I s N o t F i l t e r e d O u t > < / a : V a l u e > < / a : K e y V a l u e O f D i a g r a m O b j e c t K e y a n y T y p e z b w N T n L X > < a : K e y V a l u e O f D i a g r a m O b j e c t K e y a n y T y p e z b w N T n L X > < a : K e y > < K e y > T a b l e s \ H R _ 1 < / K e y > < / a : K e y > < a : V a l u e   i : t y p e = " D i a g r a m D i s p l a y N o d e V i e w S t a t e " > < H e i g h t > 5 0 2 . 7 9 9 9 9 9 9 9 9 9 9 9 9 5 < / H e i g h t > < I s E x p a n d e d > t r u e < / I s E x p a n d e d > < L a y e d O u t > t r u e < / L a y e d O u t > < W i d t h > 2 0 0 < / W i d t h > < / a : V a l u e > < / a : K e y V a l u e O f D i a g r a m O b j e c t K e y a n y T y p e z b w N T n L X > < a : K e y V a l u e O f D i a g r a m O b j e c t K e y a n y T y p e z b w N T n L X > < a : K e y > < K e y > T a b l e s \ H R _ 1 \ C o l u m n s \ A g e < / K e y > < / a : K e y > < a : V a l u e   i : t y p e = " D i a g r a m D i s p l a y N o d e V i e w S t a t e " > < H e i g h t > 1 5 0 < / H e i g h t > < I s E x p a n d e d > t r u e < / I s E x p a n d e d > < W i d t h > 2 0 0 < / W i d t h > < / a : V a l u e > < / a : K e y V a l u e O f D i a g r a m O b j e c t K e y a n y T y p e z b w N T n L X > < a : K e y V a l u e O f D i a g r a m O b j e c t K e y a n y T y p e z b w N T n L X > < a : K e y > < K e y > T a b l e s \ H R _ 1 \ C o l u m n s \ A t t r i t i o n < / K e y > < / a : K e y > < a : V a l u e   i : t y p e = " D i a g r a m D i s p l a y N o d e V i e w S t a t e " > < H e i g h t > 1 5 0 < / H e i g h t > < I s E x p a n d e d > t r u e < / I s E x p a n d e d > < W i d t h > 2 0 0 < / W i d t h > < / a : V a l u e > < / a : K e y V a l u e O f D i a g r a m O b j e c t K e y a n y T y p e z b w N T n L X > < a : K e y V a l u e O f D i a g r a m O b j e c t K e y a n y T y p e z b w N T n L X > < a : K e y > < K e y > T a b l e s \ H R _ 1 \ C o l u m n s \ B u s i n e s s T r a v e l < / K e y > < / a : K e y > < a : V a l u e   i : t y p e = " D i a g r a m D i s p l a y N o d e V i e w S t a t e " > < H e i g h t > 1 5 0 < / H e i g h t > < I s E x p a n d e d > t r u e < / I s E x p a n d e d > < W i d t h > 2 0 0 < / W i d t h > < / a : V a l u e > < / a : K e y V a l u e O f D i a g r a m O b j e c t K e y a n y T y p e z b w N T n L X > < a : K e y V a l u e O f D i a g r a m O b j e c t K e y a n y T y p e z b w N T n L X > < a : K e y > < K e y > T a b l e s \ H R _ 1 \ C o l u m n s \ D a i l y R a t e < / K e y > < / a : K e y > < a : V a l u e   i : t y p e = " D i a g r a m D i s p l a y N o d e V i e w S t a t e " > < H e i g h t > 1 5 0 < / H e i g h t > < I s E x p a n d e d > t r u e < / I s E x p a n d e d > < W i d t h > 2 0 0 < / W i d t h > < / a : V a l u e > < / a : K e y V a l u e O f D i a g r a m O b j e c t K e y a n y T y p e z b w N T n L X > < a : K e y V a l u e O f D i a g r a m O b j e c t K e y a n y T y p e z b w N T n L X > < a : K e y > < K e y > T a b l e s \ H R _ 1 \ C o l u m n s \ D e p a r t m e n t < / K e y > < / a : K e y > < a : V a l u e   i : t y p e = " D i a g r a m D i s p l a y N o d e V i e w S t a t e " > < H e i g h t > 1 5 0 < / H e i g h t > < I s E x p a n d e d > t r u e < / I s E x p a n d e d > < W i d t h > 2 0 0 < / W i d t h > < / a : V a l u e > < / a : K e y V a l u e O f D i a g r a m O b j e c t K e y a n y T y p e z b w N T n L X > < a : K e y V a l u e O f D i a g r a m O b j e c t K e y a n y T y p e z b w N T n L X > < a : K e y > < K e y > T a b l e s \ H R _ 1 \ C o l u m n s \ D i s t a n c e F r o m H o m e < / K e y > < / a : K e y > < a : V a l u e   i : t y p e = " D i a g r a m D i s p l a y N o d e V i e w S t a t e " > < H e i g h t > 1 5 0 < / H e i g h t > < I s E x p a n d e d > t r u e < / I s E x p a n d e d > < W i d t h > 2 0 0 < / W i d t h > < / a : V a l u e > < / a : K e y V a l u e O f D i a g r a m O b j e c t K e y a n y T y p e z b w N T n L X > < a : K e y V a l u e O f D i a g r a m O b j e c t K e y a n y T y p e z b w N T n L X > < a : K e y > < K e y > T a b l e s \ H R _ 1 \ C o l u m n s \ E d u c a t i o n < / K e y > < / a : K e y > < a : V a l u e   i : t y p e = " D i a g r a m D i s p l a y N o d e V i e w S t a t e " > < H e i g h t > 1 5 0 < / H e i g h t > < I s E x p a n d e d > t r u e < / I s E x p a n d e d > < W i d t h > 2 0 0 < / W i d t h > < / a : V a l u e > < / a : K e y V a l u e O f D i a g r a m O b j e c t K e y a n y T y p e z b w N T n L X > < a : K e y V a l u e O f D i a g r a m O b j e c t K e y a n y T y p e z b w N T n L X > < a : K e y > < K e y > T a b l e s \ H R _ 1 \ C o l u m n s \ E d u c a t i o n F i e l d < / K e y > < / a : K e y > < a : V a l u e   i : t y p e = " D i a g r a m D i s p l a y N o d e V i e w S t a t e " > < H e i g h t > 1 5 0 < / H e i g h t > < I s E x p a n d e d > t r u e < / I s E x p a n d e d > < W i d t h > 2 0 0 < / W i d t h > < / a : V a l u e > < / a : K e y V a l u e O f D i a g r a m O b j e c t K e y a n y T y p e z b w N T n L X > < a : K e y V a l u e O f D i a g r a m O b j e c t K e y a n y T y p e z b w N T n L X > < a : K e y > < K e y > T a b l e s \ H R _ 1 \ C o l u m n s \ A t t r i t i o n   C o u n t < / K e y > < / a : K e y > < a : V a l u e   i : t y p e = " D i a g r a m D i s p l a y N o d e V i e w S t a t e " > < H e i g h t > 1 5 0 < / H e i g h t > < I s E x p a n d e d > t r u e < / I s E x p a n d e d > < W i d t h > 2 0 0 < / W i d t h > < / a : V a l u e > < / a : K e y V a l u e O f D i a g r a m O b j e c t K e y a n y T y p e z b w N T n L X > < a : K e y V a l u e O f D i a g r a m O b j e c t K e y a n y T y p e z b w N T n L X > < a : K e y > < K e y > T a b l e s \ H R _ 1 \ C o l u m n s \ A t t r i t i o n   R a t e < / K e y > < / a : K e y > < a : V a l u e   i : t y p e = " D i a g r a m D i s p l a y N o d e V i e w S t a t e " > < H e i g h t > 1 5 0 < / H e i g h t > < I s E x p a n d e d > t r u e < / I s E x p a n d e d > < W i d t h > 2 0 0 < / W i d t h > < / a : V a l u e > < / a : K e y V a l u e O f D i a g r a m O b j e c t K e y a n y T y p e z b w N T n L X > < a : K e y V a l u e O f D i a g r a m O b j e c t K e y a n y T y p e z b w N T n L X > < a : K e y > < K e y > T a b l e s \ H R _ 1 \ C o l u m n s \ E m p l o y e e N u m b e r < / K e y > < / a : K e y > < a : V a l u e   i : t y p e = " D i a g r a m D i s p l a y N o d e V i e w S t a t e " > < H e i g h t > 1 5 0 < / H e i g h t > < I s E x p a n d e d > t r u e < / I s E x p a n d e d > < W i d t h > 2 0 0 < / W i d t h > < / a : V a l u e > < / a : K e y V a l u e O f D i a g r a m O b j e c t K e y a n y T y p e z b w N T n L X > < a : K e y V a l u e O f D i a g r a m O b j e c t K e y a n y T y p e z b w N T n L X > < a : K e y > < K e y > T a b l e s \ H R _ 1 \ C o l u m n s \ E n v i r o n m e n t S a t i s f a c t i o n < / K e y > < / a : K e y > < a : V a l u e   i : t y p e = " D i a g r a m D i s p l a y N o d e V i e w S t a t e " > < H e i g h t > 1 5 0 < / H e i g h t > < I s E x p a n d e d > t r u e < / I s E x p a n d e d > < W i d t h > 2 0 0 < / W i d t h > < / a : V a l u e > < / a : K e y V a l u e O f D i a g r a m O b j e c t K e y a n y T y p e z b w N T n L X > < a : K e y V a l u e O f D i a g r a m O b j e c t K e y a n y T y p e z b w N T n L X > < a : K e y > < K e y > T a b l e s \ H R _ 1 \ C o l u m n s \ G e n d e r < / K e y > < / a : K e y > < a : V a l u e   i : t y p e = " D i a g r a m D i s p l a y N o d e V i e w S t a t e " > < H e i g h t > 1 5 0 < / H e i g h t > < I s E x p a n d e d > t r u e < / I s E x p a n d e d > < W i d t h > 2 0 0 < / W i d t h > < / a : V a l u e > < / a : K e y V a l u e O f D i a g r a m O b j e c t K e y a n y T y p e z b w N T n L X > < a : K e y V a l u e O f D i a g r a m O b j e c t K e y a n y T y p e z b w N T n L X > < a : K e y > < K e y > T a b l e s \ H R _ 1 \ C o l u m n s \ H o u r l y R a t e < / K e y > < / a : K e y > < a : V a l u e   i : t y p e = " D i a g r a m D i s p l a y N o d e V i e w S t a t e " > < H e i g h t > 1 5 0 < / H e i g h t > < I s E x p a n d e d > t r u e < / I s E x p a n d e d > < W i d t h > 2 0 0 < / W i d t h > < / a : V a l u e > < / a : K e y V a l u e O f D i a g r a m O b j e c t K e y a n y T y p e z b w N T n L X > < a : K e y V a l u e O f D i a g r a m O b j e c t K e y a n y T y p e z b w N T n L X > < a : K e y > < K e y > T a b l e s \ H R _ 1 \ C o l u m n s \ J o b I n v o l v e m e n t < / K e y > < / a : K e y > < a : V a l u e   i : t y p e = " D i a g r a m D i s p l a y N o d e V i e w S t a t e " > < H e i g h t > 1 5 0 < / H e i g h t > < I s E x p a n d e d > t r u e < / I s E x p a n d e d > < W i d t h > 2 0 0 < / W i d t h > < / a : V a l u e > < / a : K e y V a l u e O f D i a g r a m O b j e c t K e y a n y T y p e z b w N T n L X > < a : K e y V a l u e O f D i a g r a m O b j e c t K e y a n y T y p e z b w N T n L X > < a : K e y > < K e y > T a b l e s \ H R _ 1 \ C o l u m n s \ J o b L e v e l < / K e y > < / a : K e y > < a : V a l u e   i : t y p e = " D i a g r a m D i s p l a y N o d e V i e w S t a t e " > < H e i g h t > 1 5 0 < / H e i g h t > < I s E x p a n d e d > t r u e < / I s E x p a n d e d > < W i d t h > 2 0 0 < / W i d t h > < / a : V a l u e > < / a : K e y V a l u e O f D i a g r a m O b j e c t K e y a n y T y p e z b w N T n L X > < a : K e y V a l u e O f D i a g r a m O b j e c t K e y a n y T y p e z b w N T n L X > < a : K e y > < K e y > T a b l e s \ H R _ 1 \ C o l u m n s \ J o b R o l e < / K e y > < / a : K e y > < a : V a l u e   i : t y p e = " D i a g r a m D i s p l a y N o d e V i e w S t a t e " > < H e i g h t > 1 5 0 < / H e i g h t > < I s E x p a n d e d > t r u e < / I s E x p a n d e d > < W i d t h > 2 0 0 < / W i d t h > < / a : V a l u e > < / a : K e y V a l u e O f D i a g r a m O b j e c t K e y a n y T y p e z b w N T n L X > < a : K e y V a l u e O f D i a g r a m O b j e c t K e y a n y T y p e z b w N T n L X > < a : K e y > < K e y > T a b l e s \ H R _ 1 \ C o l u m n s \ J o b S a t i s f a c t i o n < / K e y > < / a : K e y > < a : V a l u e   i : t y p e = " D i a g r a m D i s p l a y N o d e V i e w S t a t e " > < H e i g h t > 1 5 0 < / H e i g h t > < I s E x p a n d e d > t r u e < / I s E x p a n d e d > < W i d t h > 2 0 0 < / W i d t h > < / a : V a l u e > < / a : K e y V a l u e O f D i a g r a m O b j e c t K e y a n y T y p e z b w N T n L X > < a : K e y V a l u e O f D i a g r a m O b j e c t K e y a n y T y p e z b w N T n L X > < a : K e y > < K e y > T a b l e s \ H R _ 1 \ C o l u m n s \ M a r i t a l S t a t u s < / K e y > < / a : K e y > < a : V a l u e   i : t y p e = " D i a g r a m D i s p l a y N o d e V i e w S t a t e " > < H e i g h t > 1 5 0 < / H e i g h t > < I s E x p a n d e d > t r u e < / I s E x p a n d e d > < W i d t h > 2 0 0 < / W i d t h > < / a : V a l u e > < / a : K e y V a l u e O f D i a g r a m O b j e c t K e y a n y T y p e z b w N T n L X > < a : K e y V a l u e O f D i a g r a m O b j e c t K e y a n y T y p e z b w N T n L X > < a : K e y > < K e y > T a b l e s \ H R _ 2 < / K e y > < / a : K e y > < a : V a l u e   i : t y p e = " D i a g r a m D i s p l a y N o d e V i e w S t a t e " > < H e i g h t > 5 0 6 . 7 9 9 9 9 9 9 9 9 9 9 9 9 5 < / H e i g h t > < I s E x p a n d e d > t r u e < / I s E x p a n d e d > < L a y e d O u t > t r u e < / L a y e d O u t > < L e f t > 3 2 9 . 9 0 3 8 1 0 5 6 7 6 6 5 8 < / L e f t > < T a b I n d e x > 1 < / T a b I n d e x > < W i d t h > 2 0 0 < / W i d t h > < / a : V a l u e > < / a : K e y V a l u e O f D i a g r a m O b j e c t K e y a n y T y p e z b w N T n L X > < a : K e y V a l u e O f D i a g r a m O b j e c t K e y a n y T y p e z b w N T n L X > < a : K e y > < K e y > T a b l e s \ H R _ 2 \ C o l u m n s \ E m p l o y e e   I D < / K e y > < / a : K e y > < a : V a l u e   i : t y p e = " D i a g r a m D i s p l a y N o d e V i e w S t a t e " > < H e i g h t > 1 5 0 < / H e i g h t > < I s E x p a n d e d > t r u e < / I s E x p a n d e d > < W i d t h > 2 0 0 < / W i d t h > < / a : V a l u e > < / a : K e y V a l u e O f D i a g r a m O b j e c t K e y a n y T y p e z b w N T n L X > < a : K e y V a l u e O f D i a g r a m O b j e c t K e y a n y T y p e z b w N T n L X > < a : K e y > < K e y > T a b l e s \ H R _ 2 \ C o l u m n s \ M o n t h l y I n c o m e < / K e y > < / a : K e y > < a : V a l u e   i : t y p e = " D i a g r a m D i s p l a y N o d e V i e w S t a t e " > < H e i g h t > 1 5 0 < / H e i g h t > < I s E x p a n d e d > t r u e < / I s E x p a n d e d > < W i d t h > 2 0 0 < / W i d t h > < / a : V a l u e > < / a : K e y V a l u e O f D i a g r a m O b j e c t K e y a n y T y p e z b w N T n L X > < a : K e y V a l u e O f D i a g r a m O b j e c t K e y a n y T y p e z b w N T n L X > < a : K e y > < K e y > T a b l e s \ H R _ 2 \ C o l u m n s \ M o n t h l y R a t e < / K e y > < / a : K e y > < a : V a l u e   i : t y p e = " D i a g r a m D i s p l a y N o d e V i e w S t a t e " > < H e i g h t > 1 5 0 < / H e i g h t > < I s E x p a n d e d > t r u e < / I s E x p a n d e d > < W i d t h > 2 0 0 < / W i d t h > < / a : V a l u e > < / a : K e y V a l u e O f D i a g r a m O b j e c t K e y a n y T y p e z b w N T n L X > < a : K e y V a l u e O f D i a g r a m O b j e c t K e y a n y T y p e z b w N T n L X > < a : K e y > < K e y > T a b l e s \ H R _ 2 \ C o l u m n s \ N u m C o m p a n i e s W o r k e d < / K e y > < / a : K e y > < a : V a l u e   i : t y p e = " D i a g r a m D i s p l a y N o d e V i e w S t a t e " > < H e i g h t > 1 5 0 < / H e i g h t > < I s E x p a n d e d > t r u e < / I s E x p a n d e d > < W i d t h > 2 0 0 < / W i d t h > < / a : V a l u e > < / a : K e y V a l u e O f D i a g r a m O b j e c t K e y a n y T y p e z b w N T n L X > < a : K e y V a l u e O f D i a g r a m O b j e c t K e y a n y T y p e z b w N T n L X > < a : K e y > < K e y > T a b l e s \ H R _ 2 \ C o l u m n s \ O v e r 1 8 < / K e y > < / a : K e y > < a : V a l u e   i : t y p e = " D i a g r a m D i s p l a y N o d e V i e w S t a t e " > < H e i g h t > 1 5 0 < / H e i g h t > < I s E x p a n d e d > t r u e < / I s E x p a n d e d > < W i d t h > 2 0 0 < / W i d t h > < / a : V a l u e > < / a : K e y V a l u e O f D i a g r a m O b j e c t K e y a n y T y p e z b w N T n L X > < a : K e y V a l u e O f D i a g r a m O b j e c t K e y a n y T y p e z b w N T n L X > < a : K e y > < K e y > T a b l e s \ H R _ 2 \ C o l u m n s \ O v e r T i m e < / K e y > < / a : K e y > < a : V a l u e   i : t y p e = " D i a g r a m D i s p l a y N o d e V i e w S t a t e " > < H e i g h t > 1 5 0 < / H e i g h t > < I s E x p a n d e d > t r u e < / I s E x p a n d e d > < W i d t h > 2 0 0 < / W i d t h > < / a : V a l u e > < / a : K e y V a l u e O f D i a g r a m O b j e c t K e y a n y T y p e z b w N T n L X > < a : K e y V a l u e O f D i a g r a m O b j e c t K e y a n y T y p e z b w N T n L X > < a : K e y > < K e y > T a b l e s \ H R _ 2 \ C o l u m n s \ P e r c e n t S a l a r y H i k e < / K e y > < / a : K e y > < a : V a l u e   i : t y p e = " D i a g r a m D i s p l a y N o d e V i e w S t a t e " > < H e i g h t > 1 5 0 < / H e i g h t > < I s E x p a n d e d > t r u e < / I s E x p a n d e d > < W i d t h > 2 0 0 < / W i d t h > < / a : V a l u e > < / a : K e y V a l u e O f D i a g r a m O b j e c t K e y a n y T y p e z b w N T n L X > < a : K e y V a l u e O f D i a g r a m O b j e c t K e y a n y T y p e z b w N T n L X > < a : K e y > < K e y > T a b l e s \ H R _ 2 \ C o l u m n s \ P e r f o r m a n c e R a t i n g < / K e y > < / a : K e y > < a : V a l u e   i : t y p e = " D i a g r a m D i s p l a y N o d e V i e w S t a t e " > < H e i g h t > 1 5 0 < / H e i g h t > < I s E x p a n d e d > t r u e < / I s E x p a n d e d > < W i d t h > 2 0 0 < / W i d t h > < / a : V a l u e > < / a : K e y V a l u e O f D i a g r a m O b j e c t K e y a n y T y p e z b w N T n L X > < a : K e y V a l u e O f D i a g r a m O b j e c t K e y a n y T y p e z b w N T n L X > < a : K e y > < K e y > T a b l e s \ H R _ 2 \ C o l u m n s \ R e l a t i o n s h i p S a t i s f a c t i o n < / K e y > < / a : K e y > < a : V a l u e   i : t y p e = " D i a g r a m D i s p l a y N o d e V i e w S t a t e " > < H e i g h t > 1 5 0 < / H e i g h t > < I s E x p a n d e d > t r u e < / I s E x p a n d e d > < W i d t h > 2 0 0 < / W i d t h > < / a : V a l u e > < / a : K e y V a l u e O f D i a g r a m O b j e c t K e y a n y T y p e z b w N T n L X > < a : K e y V a l u e O f D i a g r a m O b j e c t K e y a n y T y p e z b w N T n L X > < a : K e y > < K e y > T a b l e s \ H R _ 2 \ C o l u m n s \ S t a n d a r d H o u r s < / K e y > < / a : K e y > < a : V a l u e   i : t y p e = " D i a g r a m D i s p l a y N o d e V i e w S t a t e " > < H e i g h t > 1 5 0 < / H e i g h t > < I s E x p a n d e d > t r u e < / I s E x p a n d e d > < W i d t h > 2 0 0 < / W i d t h > < / a : V a l u e > < / a : K e y V a l u e O f D i a g r a m O b j e c t K e y a n y T y p e z b w N T n L X > < a : K e y V a l u e O f D i a g r a m O b j e c t K e y a n y T y p e z b w N T n L X > < a : K e y > < K e y > T a b l e s \ H R _ 2 \ C o l u m n s \ S t o c k O p t i o n L e v e l < / K e y > < / a : K e y > < a : V a l u e   i : t y p e = " D i a g r a m D i s p l a y N o d e V i e w S t a t e " > < H e i g h t > 1 5 0 < / H e i g h t > < I s E x p a n d e d > t r u e < / I s E x p a n d e d > < W i d t h > 2 0 0 < / W i d t h > < / a : V a l u e > < / a : K e y V a l u e O f D i a g r a m O b j e c t K e y a n y T y p e z b w N T n L X > < a : K e y V a l u e O f D i a g r a m O b j e c t K e y a n y T y p e z b w N T n L X > < a : K e y > < K e y > T a b l e s \ H R _ 2 \ C o l u m n s \ T o t a l W o r k i n g Y e a r s < / K e y > < / a : K e y > < a : V a l u e   i : t y p e = " D i a g r a m D i s p l a y N o d e V i e w S t a t e " > < H e i g h t > 1 5 0 < / H e i g h t > < I s E x p a n d e d > t r u e < / I s E x p a n d e d > < W i d t h > 2 0 0 < / W i d t h > < / a : V a l u e > < / a : K e y V a l u e O f D i a g r a m O b j e c t K e y a n y T y p e z b w N T n L X > < a : K e y V a l u e O f D i a g r a m O b j e c t K e y a n y T y p e z b w N T n L X > < a : K e y > < K e y > T a b l e s \ H R _ 2 \ C o l u m n s \ T r a i n i n g T i m e s L a s t Y e a r < / K e y > < / a : K e y > < a : V a l u e   i : t y p e = " D i a g r a m D i s p l a y N o d e V i e w S t a t e " > < H e i g h t > 1 5 0 < / H e i g h t > < I s E x p a n d e d > t r u e < / I s E x p a n d e d > < W i d t h > 2 0 0 < / W i d t h > < / a : V a l u e > < / a : K e y V a l u e O f D i a g r a m O b j e c t K e y a n y T y p e z b w N T n L X > < a : K e y V a l u e O f D i a g r a m O b j e c t K e y a n y T y p e z b w N T n L X > < a : K e y > < K e y > T a b l e s \ H R _ 2 \ C o l u m n s \ W o r k L i f e B a l a n c e < / K e y > < / a : K e y > < a : V a l u e   i : t y p e = " D i a g r a m D i s p l a y N o d e V i e w S t a t e " > < H e i g h t > 1 5 0 < / H e i g h t > < I s E x p a n d e d > t r u e < / I s E x p a n d e d > < W i d t h > 2 0 0 < / W i d t h > < / a : V a l u e > < / a : K e y V a l u e O f D i a g r a m O b j e c t K e y a n y T y p e z b w N T n L X > < a : K e y V a l u e O f D i a g r a m O b j e c t K e y a n y T y p e z b w N T n L X > < a : K e y > < K e y > T a b l e s \ H R _ 2 \ C o l u m n s \ Y e a r s A t C o m p a n y < / K e y > < / a : K e y > < a : V a l u e   i : t y p e = " D i a g r a m D i s p l a y N o d e V i e w S t a t e " > < H e i g h t > 1 5 0 < / H e i g h t > < I s E x p a n d e d > t r u e < / I s E x p a n d e d > < W i d t h > 2 0 0 < / W i d t h > < / a : V a l u e > < / a : K e y V a l u e O f D i a g r a m O b j e c t K e y a n y T y p e z b w N T n L X > < a : K e y V a l u e O f D i a g r a m O b j e c t K e y a n y T y p e z b w N T n L X > < a : K e y > < K e y > T a b l e s \ H R _ 2 \ C o l u m n s \ Y e a r s I n C u r r e n t R o l e < / K e y > < / a : K e y > < a : V a l u e   i : t y p e = " D i a g r a m D i s p l a y N o d e V i e w S t a t e " > < H e i g h t > 1 5 0 < / H e i g h t > < I s E x p a n d e d > t r u e < / I s E x p a n d e d > < W i d t h > 2 0 0 < / W i d t h > < / a : V a l u e > < / a : K e y V a l u e O f D i a g r a m O b j e c t K e y a n y T y p e z b w N T n L X > < a : K e y V a l u e O f D i a g r a m O b j e c t K e y a n y T y p e z b w N T n L X > < a : K e y > < K e y > T a b l e s \ H R _ 2 \ C o l u m n s \ Y e a r s S i n c e L a s t P r o m o t i o n < / K e y > < / a : K e y > < a : V a l u e   i : t y p e = " D i a g r a m D i s p l a y N o d e V i e w S t a t e " > < H e i g h t > 1 5 0 < / H e i g h t > < I s E x p a n d e d > t r u e < / I s E x p a n d e d > < W i d t h > 2 0 0 < / W i d t h > < / a : V a l u e > < / a : K e y V a l u e O f D i a g r a m O b j e c t K e y a n y T y p e z b w N T n L X > < a : K e y V a l u e O f D i a g r a m O b j e c t K e y a n y T y p e z b w N T n L X > < a : K e y > < K e y > T a b l e s \ H R _ 2 \ C o l u m n s \ Y e a r s W i t h C u r r M a n a g e r < / K e y > < / a : K e y > < a : V a l u e   i : t y p e = " D i a g r a m D i s p l a y N o d e V i e w S t a t e " > < H e i g h t > 1 5 0 < / H e i g h t > < I s E x p a n d e d > t r u e < / I s E x p a n d e d > < W i d t h > 2 0 0 < / W i d t h > < / a : V a l u e > < / a : K e y V a l u e O f D i a g r a m O b j e c t K e y a n y T y p e z b w N T n L X > < a : K e y V a l u e O f D i a g r a m O b j e c t K e y a n y T y p e z b w N T n L X > < a : K e y > < K e y > R e l a t i o n s h i p s \ & l t ; T a b l e s \ H R _ 2 \ C o l u m n s \ E m p l o y e e   I D & g t ; - & l t ; T a b l e s \ H R _ 1 \ C o l u m n s \ E m p l o y e e N u m b e r & g t ; < / K e y > < / a : K e y > < a : V a l u e   i : t y p e = " D i a g r a m D i s p l a y L i n k V i e w S t a t e " > < A u t o m a t i o n P r o p e r t y H e l p e r T e x t > E n d   p o i n t   1 :   ( 3 1 3 . 9 0 3 8 1 0 5 6 7 6 6 6 , 2 5 3 . 4 ) .   E n d   p o i n t   2 :   ( 2 1 6 , 2 5 1 . 4 )   < / A u t o m a t i o n P r o p e r t y H e l p e r T e x t > < I s F o c u s e d > t r u e < / I s F o c u s e d > < L a y e d O u t > t r u e < / L a y e d O u t > < P o i n t s   x m l n s : b = " h t t p : / / s c h e m a s . d a t a c o n t r a c t . o r g / 2 0 0 4 / 0 7 / S y s t e m . W i n d o w s " > < b : P o i n t > < b : _ x > 3 1 3 . 9 0 3 8 1 0 5 6 7 6 6 5 8 < / b : _ x > < b : _ y > 2 5 3 . 4 < / b : _ y > < / b : P o i n t > < b : P o i n t > < b : _ x > 2 6 6 . 9 5 1 9 0 5 5 < / b : _ x > < b : _ y > 2 5 3 . 4 < / b : _ y > < / b : P o i n t > < b : P o i n t > < b : _ x > 2 6 2 . 9 5 1 9 0 5 5 < / b : _ x > < b : _ y > 2 5 1 . 4 < / b : _ y > < / b : P o i n t > < b : P o i n t > < b : _ x > 2 1 6 . 0 0 0 0 0 0 0 0 0 0 0 0 0 9 < / b : _ x > < b : _ y > 2 5 1 . 4 0 0 0 0 0 0 0 0 0 0 0 0 3 < / b : _ y > < / b : P o i n t > < / P o i n t s > < / a : V a l u e > < / a : K e y V a l u e O f D i a g r a m O b j e c t K e y a n y T y p e z b w N T n L X > < a : K e y V a l u e O f D i a g r a m O b j e c t K e y a n y T y p e z b w N T n L X > < a : K e y > < K e y > R e l a t i o n s h i p s \ & l t ; T a b l e s \ H R _ 2 \ C o l u m n s \ E m p l o y e e   I D & g t ; - & l t ; T a b l e s \ H R _ 1 \ C o l u m n s \ E m p l o y e e N u m b e r & g t ; \ F K < / K e y > < / a : K e y > < a : V a l u e   i : t y p e = " D i a g r a m D i s p l a y L i n k E n d p o i n t V i e w S t a t e " > < H e i g h t > 1 6 < / H e i g h t > < L a b e l L o c a t i o n   x m l n s : b = " h t t p : / / s c h e m a s . d a t a c o n t r a c t . o r g / 2 0 0 4 / 0 7 / S y s t e m . W i n d o w s " > < b : _ x > 3 1 3 . 9 0 3 8 1 0 5 6 7 6 6 5 8 < / b : _ x > < b : _ y > 2 4 5 . 4 < / b : _ y > < / L a b e l L o c a t i o n > < L o c a t i o n   x m l n s : b = " h t t p : / / s c h e m a s . d a t a c o n t r a c t . o r g / 2 0 0 4 / 0 7 / S y s t e m . W i n d o w s " > < b : _ x > 3 2 9 . 9 0 3 8 1 0 5 6 7 6 6 5 8 < / b : _ x > < b : _ y > 2 5 3 . 4 < / b : _ y > < / L o c a t i o n > < S h a p e R o t a t e A n g l e > 1 8 0 < / S h a p e R o t a t e A n g l e > < W i d t h > 1 6 < / W i d t h > < / a : V a l u e > < / a : K e y V a l u e O f D i a g r a m O b j e c t K e y a n y T y p e z b w N T n L X > < a : K e y V a l u e O f D i a g r a m O b j e c t K e y a n y T y p e z b w N T n L X > < a : K e y > < K e y > R e l a t i o n s h i p s \ & l t ; T a b l e s \ H R _ 2 \ C o l u m n s \ E m p l o y e e   I D & g t ; - & l t ; T a b l e s \ H R _ 1 \ C o l u m n s \ E m p l o y e e N u m b e r & g t ; \ P K < / K e y > < / a : K e y > < a : V a l u e   i : t y p e = " D i a g r a m D i s p l a y L i n k E n d p o i n t V i e w S t a t e " > < H e i g h t > 1 6 < / H e i g h t > < L a b e l L o c a t i o n   x m l n s : b = " h t t p : / / s c h e m a s . d a t a c o n t r a c t . o r g / 2 0 0 4 / 0 7 / S y s t e m . W i n d o w s " > < b : _ x > 2 0 0 . 0 0 0 0 0 0 0 0 0 0 0 0 0 9 < / b : _ x > < b : _ y > 2 4 3 . 4 0 0 0 0 0 0 0 0 0 0 0 0 3 < / b : _ y > < / L a b e l L o c a t i o n > < L o c a t i o n   x m l n s : b = " h t t p : / / s c h e m a s . d a t a c o n t r a c t . o r g / 2 0 0 4 / 0 7 / S y s t e m . W i n d o w s " > < b : _ x > 2 0 0 . 0 0 0 0 0 0 0 0 0 0 0 0 0 6 < / b : _ x > < b : _ y > 2 5 1 . 4 < / b : _ y > < / L o c a t i o n > < S h a p e R o t a t e A n g l e > 1 . 1 3 6 8 6 8 3 7 7 2 1 6 1 6 0 3 E - 1 3 < / S h a p e R o t a t e A n g l e > < W i d t h > 1 6 < / W i d t h > < / a : V a l u e > < / a : K e y V a l u e O f D i a g r a m O b j e c t K e y a n y T y p e z b w N T n L X > < a : K e y V a l u e O f D i a g r a m O b j e c t K e y a n y T y p e z b w N T n L X > < a : K e y > < K e y > R e l a t i o n s h i p s \ & l t ; T a b l e s \ H R _ 2 \ C o l u m n s \ E m p l o y e e   I D & g t ; - & l t ; T a b l e s \ H R _ 1 \ C o l u m n s \ E m p l o y e e N u m b e r & g t ; \ C r o s s F i l t e r < / K e y > < / a : K e y > < a : V a l u e   i : t y p e = " D i a g r a m D i s p l a y L i n k C r o s s F i l t e r V i e w S t a t e " > < P o i n t s   x m l n s : b = " h t t p : / / s c h e m a s . d a t a c o n t r a c t . o r g / 2 0 0 4 / 0 7 / S y s t e m . W i n d o w s " > < b : P o i n t > < b : _ x > 3 1 3 . 9 0 3 8 1 0 5 6 7 6 6 5 8 < / b : _ x > < b : _ y > 2 5 3 . 4 < / b : _ y > < / b : P o i n t > < b : P o i n t > < b : _ x > 2 6 6 . 9 5 1 9 0 5 5 < / b : _ x > < b : _ y > 2 5 3 . 4 < / b : _ y > < / b : P o i n t > < b : P o i n t > < b : _ x > 2 6 2 . 9 5 1 9 0 5 5 < / b : _ x > < b : _ y > 2 5 1 . 4 < / b : _ y > < / b : P o i n t > < b : P o i n t > < b : _ x > 2 1 6 . 0 0 0 0 0 0 0 0 0 0 0 0 0 9 < / b : _ x > < b : _ y > 2 5 1 . 4 0 0 0 0 0 0 0 0 0 0 0 0 3 < / 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BB0A46A-A272-4A1F-9DE8-B49AA8A7CC58}">
  <ds:schemaRefs>
    <ds:schemaRef ds:uri="http://schemas.microsoft.com/DataMashup"/>
  </ds:schemaRefs>
</ds:datastoreItem>
</file>

<file path=customXml/itemProps10.xml><?xml version="1.0" encoding="utf-8"?>
<ds:datastoreItem xmlns:ds="http://schemas.openxmlformats.org/officeDocument/2006/customXml" ds:itemID="{93F58441-0A3E-40B9-B098-4F2A7E73FFA0}">
  <ds:schemaRefs/>
</ds:datastoreItem>
</file>

<file path=customXml/itemProps11.xml><?xml version="1.0" encoding="utf-8"?>
<ds:datastoreItem xmlns:ds="http://schemas.openxmlformats.org/officeDocument/2006/customXml" ds:itemID="{44B8EBDF-D9E9-4A6D-939C-33894F65F4EE}">
  <ds:schemaRefs/>
</ds:datastoreItem>
</file>

<file path=customXml/itemProps12.xml><?xml version="1.0" encoding="utf-8"?>
<ds:datastoreItem xmlns:ds="http://schemas.openxmlformats.org/officeDocument/2006/customXml" ds:itemID="{C21F266E-1F9E-4F8A-8B4F-9D5411FF705B}">
  <ds:schemaRefs/>
</ds:datastoreItem>
</file>

<file path=customXml/itemProps13.xml><?xml version="1.0" encoding="utf-8"?>
<ds:datastoreItem xmlns:ds="http://schemas.openxmlformats.org/officeDocument/2006/customXml" ds:itemID="{5C780F8D-53E9-4229-AB69-243C80EA4265}">
  <ds:schemaRefs/>
</ds:datastoreItem>
</file>

<file path=customXml/itemProps14.xml><?xml version="1.0" encoding="utf-8"?>
<ds:datastoreItem xmlns:ds="http://schemas.openxmlformats.org/officeDocument/2006/customXml" ds:itemID="{C77E14FE-7D87-453D-9C0C-122065EC13E5}">
  <ds:schemaRefs/>
</ds:datastoreItem>
</file>

<file path=customXml/itemProps15.xml><?xml version="1.0" encoding="utf-8"?>
<ds:datastoreItem xmlns:ds="http://schemas.openxmlformats.org/officeDocument/2006/customXml" ds:itemID="{18A7507C-74EC-4A55-ABCE-E75BE0CAB5DB}">
  <ds:schemaRefs/>
</ds:datastoreItem>
</file>

<file path=customXml/itemProps16.xml><?xml version="1.0" encoding="utf-8"?>
<ds:datastoreItem xmlns:ds="http://schemas.openxmlformats.org/officeDocument/2006/customXml" ds:itemID="{2F1250BB-D0EE-4430-A6D0-953ABF916813}">
  <ds:schemaRefs/>
</ds:datastoreItem>
</file>

<file path=customXml/itemProps17.xml><?xml version="1.0" encoding="utf-8"?>
<ds:datastoreItem xmlns:ds="http://schemas.openxmlformats.org/officeDocument/2006/customXml" ds:itemID="{2EE86BEC-CFCA-43BD-A1B5-895D8FE7CE95}">
  <ds:schemaRefs/>
</ds:datastoreItem>
</file>

<file path=customXml/itemProps18.xml><?xml version="1.0" encoding="utf-8"?>
<ds:datastoreItem xmlns:ds="http://schemas.openxmlformats.org/officeDocument/2006/customXml" ds:itemID="{7E41DFA4-A51D-4C81-AE5A-E6DA18B37FF9}">
  <ds:schemaRefs/>
</ds:datastoreItem>
</file>

<file path=customXml/itemProps2.xml><?xml version="1.0" encoding="utf-8"?>
<ds:datastoreItem xmlns:ds="http://schemas.openxmlformats.org/officeDocument/2006/customXml" ds:itemID="{37BC3954-4488-4CEE-9C46-406B633E29C9}">
  <ds:schemaRefs/>
</ds:datastoreItem>
</file>

<file path=customXml/itemProps3.xml><?xml version="1.0" encoding="utf-8"?>
<ds:datastoreItem xmlns:ds="http://schemas.openxmlformats.org/officeDocument/2006/customXml" ds:itemID="{9642C765-09CC-4C06-9BA4-636662FC2860}">
  <ds:schemaRefs/>
</ds:datastoreItem>
</file>

<file path=customXml/itemProps4.xml><?xml version="1.0" encoding="utf-8"?>
<ds:datastoreItem xmlns:ds="http://schemas.openxmlformats.org/officeDocument/2006/customXml" ds:itemID="{E51A3F6B-8223-4BDA-8D4C-A292F8170B6E}">
  <ds:schemaRefs/>
</ds:datastoreItem>
</file>

<file path=customXml/itemProps5.xml><?xml version="1.0" encoding="utf-8"?>
<ds:datastoreItem xmlns:ds="http://schemas.openxmlformats.org/officeDocument/2006/customXml" ds:itemID="{7D3E48EA-5D85-4009-8DCB-58D4E8BCB87B}">
  <ds:schemaRefs/>
</ds:datastoreItem>
</file>

<file path=customXml/itemProps6.xml><?xml version="1.0" encoding="utf-8"?>
<ds:datastoreItem xmlns:ds="http://schemas.openxmlformats.org/officeDocument/2006/customXml" ds:itemID="{3DEB08FB-1C14-475F-BF5C-DE049DBB1738}">
  <ds:schemaRefs/>
</ds:datastoreItem>
</file>

<file path=customXml/itemProps7.xml><?xml version="1.0" encoding="utf-8"?>
<ds:datastoreItem xmlns:ds="http://schemas.openxmlformats.org/officeDocument/2006/customXml" ds:itemID="{0820A266-D175-4E99-8906-EBCDACE97918}">
  <ds:schemaRefs/>
</ds:datastoreItem>
</file>

<file path=customXml/itemProps8.xml><?xml version="1.0" encoding="utf-8"?>
<ds:datastoreItem xmlns:ds="http://schemas.openxmlformats.org/officeDocument/2006/customXml" ds:itemID="{B5C75D08-9E3D-48CE-930E-829D56F534A7}">
  <ds:schemaRefs/>
</ds:datastoreItem>
</file>

<file path=customXml/itemProps9.xml><?xml version="1.0" encoding="utf-8"?>
<ds:datastoreItem xmlns:ds="http://schemas.openxmlformats.org/officeDocument/2006/customXml" ds:itemID="{FA597CD2-ED41-4C95-A4AD-CCA59D7BF0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KPIs</vt:lpstr>
      <vt:lpstr>Avg Attrition rate by dept</vt:lpstr>
      <vt:lpstr>Avg hourly rate</vt:lpstr>
      <vt:lpstr>Attrition ratevsmonthly income</vt:lpstr>
      <vt:lpstr>Avg working year of each dept</vt:lpstr>
      <vt:lpstr>Job role vs work life balance</vt:lpstr>
      <vt:lpstr>Attrition rate vs year since pr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Snehal Jaiswar</dc:creator>
  <cp:lastModifiedBy>Snehal Jaiswar</cp:lastModifiedBy>
  <dcterms:created xsi:type="dcterms:W3CDTF">2015-06-05T18:17:20Z</dcterms:created>
  <dcterms:modified xsi:type="dcterms:W3CDTF">2023-05-01T18:39:19Z</dcterms:modified>
</cp:coreProperties>
</file>