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definedNames>
    <definedName name="_xlnm._FilterDatabase" localSheetId="0" hidden="1">'Example 1'!$F$3:$I$16</definedName>
  </definedNames>
  <calcPr calcId="144525"/>
</workbook>
</file>

<file path=xl/sharedStrings.xml><?xml version="1.0" encoding="utf-8"?>
<sst xmlns="http://schemas.openxmlformats.org/spreadsheetml/2006/main" count="227" uniqueCount="52">
  <si>
    <t>Raw Data Extract</t>
  </si>
  <si>
    <t>Pay Report</t>
  </si>
  <si>
    <t>Employee ID</t>
  </si>
  <si>
    <t>Last Name</t>
  </si>
  <si>
    <t>First Name</t>
  </si>
  <si>
    <t>Pay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</si>
  <si>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</si>
  <si>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</si>
  <si>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</si>
  <si>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</si>
  <si>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</si>
  <si>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</si>
  <si>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</si>
  <si>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</si>
  <si>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</si>
  <si>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</si>
  <si>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</si>
  <si>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</si>
  <si>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</si>
  <si>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</si>
  <si>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</si>
  <si>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</si>
  <si>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</si>
  <si>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</si>
  <si>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</si>
  <si>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</si>
  <si>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</si>
  <si>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</si>
  <si>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</si>
  <si>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Find the First Name and last Name using Excel Functions</t>
  </si>
  <si>
    <t>Raw Data Extract #1</t>
  </si>
  <si>
    <t>City</t>
  </si>
  <si>
    <t>Find the Last Name and City using Excel Functions</t>
  </si>
  <si>
    <t>Raw Data Extract #2</t>
  </si>
  <si>
    <t>State</t>
  </si>
  <si>
    <t>Columbus</t>
  </si>
  <si>
    <t>Ohio</t>
  </si>
  <si>
    <t>Chicago</t>
  </si>
  <si>
    <t>Illnois</t>
  </si>
  <si>
    <t>Tampa Bay</t>
  </si>
  <si>
    <t>Florida</t>
  </si>
  <si>
    <t>Austin</t>
  </si>
  <si>
    <t>Texas</t>
  </si>
  <si>
    <t>Pay Band Table</t>
  </si>
  <si>
    <t>Pay Min</t>
  </si>
  <si>
    <t>Pay Band</t>
  </si>
  <si>
    <t>Level A</t>
  </si>
  <si>
    <t>Level B</t>
  </si>
  <si>
    <t>Level C</t>
  </si>
  <si>
    <t>Level D</t>
  </si>
  <si>
    <t xml:space="preserve">Find the Pay Band using Excel Functions </t>
  </si>
  <si>
    <t>Level 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</si>
</sst>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_);\(&quot;$&quot;#,##0\);&quot;$&quot;0_)"/>
  </numFmts>
  <fonts count="25">
    <font>
      <sz val="11"/>
      <color theme="1"/>
      <name val="Calibri"/>
      <charset val="134"/>
      <scheme val="minor"/>
    </font>
    <font>
      <b/>
      <sz val="16"/>
      <color rgb="FF414042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rgb="FFF1BD62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414042"/>
      </bottom>
      <diagonal/>
    </border>
    <border>
      <left/>
      <right/>
      <top/>
      <bottom style="medium">
        <color rgb="FFF1BD62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78" fontId="0" fillId="0" borderId="0" xfId="0" applyNumberFormat="1"/>
    <xf numFmtId="0" fontId="0" fillId="4" borderId="0" xfId="0" applyFill="1"/>
    <xf numFmtId="0" fontId="4" fillId="2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>
      <xdr:nvSpPr>
        <xdr:cNvPr id="2" name="Speech Bubble: Rectangle with Corners Rounded 1"/>
        <xdr:cNvSpPr/>
      </xdr:nvSpPr>
      <xdr:spPr>
        <a:xfrm>
          <a:off x="5426710" y="3355975"/>
          <a:ext cx="2413635" cy="70485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>
      <xdr:nvSpPr>
        <xdr:cNvPr id="2" name="Speech Bubble: Rectangle with Corners Rounded 1"/>
        <xdr:cNvSpPr/>
      </xdr:nvSpPr>
      <xdr:spPr>
        <a:xfrm>
          <a:off x="4525010" y="3308350"/>
          <a:ext cx="2659380" cy="61912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I20"/>
  <sheetViews>
    <sheetView showGridLines="0" tabSelected="1" topLeftCell="A3" workbookViewId="0">
      <selection activeCell="K9" sqref="K9"/>
    </sheetView>
  </sheetViews>
  <sheetFormatPr defaultColWidth="9" defaultRowHeight="14.5"/>
  <cols>
    <col min="1" max="1" width="12.1363636363636" customWidth="1"/>
    <col min="2" max="2" width="10.1363636363636" customWidth="1"/>
    <col min="3" max="3" width="10.5727272727273" customWidth="1"/>
    <col min="6" max="6" width="13" customWidth="1"/>
    <col min="7" max="7" width="10.4272727272727" customWidth="1"/>
    <col min="8" max="9" width="14" customWidth="1"/>
  </cols>
  <sheetData>
    <row r="1" ht="21.75" spans="1:9">
      <c r="A1" s="1" t="s">
        <v>0</v>
      </c>
      <c r="B1" s="2"/>
      <c r="C1" s="2"/>
      <c r="F1" s="3" t="s">
        <v>1</v>
      </c>
      <c r="G1" s="4"/>
      <c r="H1" s="4"/>
      <c r="I1" s="4"/>
    </row>
    <row r="3" spans="1:9">
      <c r="A3" s="5" t="s">
        <v>2</v>
      </c>
      <c r="B3" s="6" t="s">
        <v>3</v>
      </c>
      <c r="C3" s="11" t="s">
        <v>4</v>
      </c>
      <c r="F3" s="7" t="s">
        <v>2</v>
      </c>
      <c r="G3" s="8" t="s">
        <v>5</v>
      </c>
      <c r="H3" s="8" t="s">
        <v>4</v>
      </c>
      <c r="I3" s="12" t="s">
        <v>3</v>
      </c>
    </row>
    <row r="4" spans="1:9">
      <c r="A4">
        <v>110608</v>
      </c>
      <c r="B4" t="s">
        <v>6</v>
      </c>
      <c r="C4" t="s">
        <v>7</v>
      </c>
      <c r="F4">
        <v>990678</v>
      </c>
      <c r="G4" s="9">
        <v>84289</v>
      </c>
      <c r="H4" t="str">
        <f>VLOOKUP(F4,$A$4:$C$17,3,TRUE)</f>
        <v>Brad</v>
      </c>
      <c r="I4" t="str">
        <f>VLOOKUP(F4,$A$4:$C$16,2,TRUE)</f>
        <v>Pitt</v>
      </c>
    </row>
    <row r="5" spans="1:9">
      <c r="A5">
        <v>253072</v>
      </c>
      <c r="B5" t="s">
        <v>8</v>
      </c>
      <c r="C5" t="s">
        <v>9</v>
      </c>
      <c r="F5">
        <v>830385</v>
      </c>
      <c r="G5" s="9">
        <v>137670</v>
      </c>
      <c r="H5" t="str">
        <f t="shared" ref="H5:H15" si="0">VLOOKUP(F5,$A$4:$C$17,3,TRUE)</f>
        <v>Prince</v>
      </c>
      <c r="I5" t="str">
        <f t="shared" ref="I5:I14" si="1">VLOOKUP(F5,$A$4:$C$16,2,TRUE)</f>
        <v>Williams</v>
      </c>
    </row>
    <row r="6" spans="1:9">
      <c r="A6">
        <v>352711</v>
      </c>
      <c r="B6" t="s">
        <v>10</v>
      </c>
      <c r="C6" t="s">
        <v>7</v>
      </c>
      <c r="F6">
        <v>795574</v>
      </c>
      <c r="G6" s="9">
        <v>190024</v>
      </c>
      <c r="H6" t="str">
        <f t="shared" si="0"/>
        <v>Tony</v>
      </c>
      <c r="I6" t="str">
        <f t="shared" si="1"/>
        <v>Stark</v>
      </c>
    </row>
    <row r="7" spans="1:9">
      <c r="A7">
        <v>391006</v>
      </c>
      <c r="B7" t="s">
        <v>11</v>
      </c>
      <c r="C7" t="s">
        <v>12</v>
      </c>
      <c r="F7">
        <v>580622</v>
      </c>
      <c r="G7" s="9">
        <v>122604</v>
      </c>
      <c r="H7" t="str">
        <f t="shared" si="0"/>
        <v>Eli</v>
      </c>
      <c r="I7" t="str">
        <f t="shared" si="1"/>
        <v>Manning</v>
      </c>
    </row>
    <row r="8" spans="1:9">
      <c r="A8">
        <v>392128</v>
      </c>
      <c r="B8" t="s">
        <v>13</v>
      </c>
      <c r="C8" t="s">
        <v>14</v>
      </c>
      <c r="F8">
        <v>549457</v>
      </c>
      <c r="G8" s="9">
        <v>111709</v>
      </c>
      <c r="H8" t="str">
        <f t="shared" si="0"/>
        <v>John</v>
      </c>
      <c r="I8" t="str">
        <f t="shared" si="1"/>
        <v>Elway</v>
      </c>
    </row>
    <row r="9" spans="1:9">
      <c r="A9">
        <v>549457</v>
      </c>
      <c r="B9" t="s">
        <v>15</v>
      </c>
      <c r="C9" t="s">
        <v>7</v>
      </c>
      <c r="F9">
        <v>392128</v>
      </c>
      <c r="G9" s="9">
        <v>85931</v>
      </c>
      <c r="H9" t="str">
        <f t="shared" si="0"/>
        <v>Bret</v>
      </c>
      <c r="I9" t="str">
        <f t="shared" si="1"/>
        <v>Favre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9">
        <v>168114</v>
      </c>
      <c r="H10" t="str">
        <f t="shared" si="0"/>
        <v>Peter</v>
      </c>
      <c r="I10" t="str">
        <f t="shared" si="1"/>
        <v>Pan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9">
        <v>89627</v>
      </c>
      <c r="H11" t="str">
        <f t="shared" si="0"/>
        <v>John</v>
      </c>
      <c r="I11" t="str">
        <f t="shared" si="1"/>
        <v>Smith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9">
        <v>149946</v>
      </c>
      <c r="H12" t="str">
        <f t="shared" si="0"/>
        <v>Andy</v>
      </c>
      <c r="I12" t="str">
        <f t="shared" si="1"/>
        <v>Cline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9">
        <v>145893</v>
      </c>
      <c r="H13" t="str">
        <f t="shared" si="0"/>
        <v>Micheal</v>
      </c>
      <c r="I13" t="str">
        <f t="shared" si="1"/>
        <v>Jordan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9">
        <v>64757</v>
      </c>
      <c r="H14" t="str">
        <f t="shared" si="0"/>
        <v>Tiger</v>
      </c>
      <c r="I14" t="str">
        <f t="shared" si="1"/>
        <v>Woods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9">
        <v>71478</v>
      </c>
      <c r="H15" t="str">
        <f t="shared" si="0"/>
        <v>Micheal</v>
      </c>
      <c r="I15" t="str">
        <f>VLOOKUP(F15,$A$4:$C$16,2,TRUE)</f>
        <v>Vick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9">
        <v>131505</v>
      </c>
      <c r="H16" t="str">
        <f>VLOOKUP(F16,$A$4:$C$17,3,TRUE)</f>
        <v>John</v>
      </c>
      <c r="I16" t="str">
        <f>VLOOKUP(F16,$A$4:$C$16,2,TRUE)</f>
        <v>Doe</v>
      </c>
    </row>
    <row r="20" spans="5:5">
      <c r="E20" t="s">
        <v>29</v>
      </c>
    </row>
  </sheetData>
  <sortState ref="F4:F16">
    <sortCondition ref="F4:F16" descending="1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98474074526"/>
  </sheetPr>
  <dimension ref="A1:I16"/>
  <sheetViews>
    <sheetView showGridLines="0" workbookViewId="0">
      <selection activeCell="B28" sqref="B28"/>
    </sheetView>
  </sheetViews>
  <sheetFormatPr defaultColWidth="9" defaultRowHeight="14.5"/>
  <cols>
    <col min="1" max="1" width="12.1363636363636" customWidth="1"/>
    <col min="2" max="2" width="10.1363636363636" customWidth="1"/>
    <col min="3" max="3" width="10.5727272727273" customWidth="1"/>
    <col min="6" max="6" width="13" customWidth="1"/>
    <col min="7" max="7" width="10.4272727272727" customWidth="1"/>
    <col min="8" max="9" width="14" customWidth="1"/>
  </cols>
  <sheetData>
    <row r="1" ht="21.75" spans="1:9">
      <c r="A1" s="1" t="s">
        <v>0</v>
      </c>
      <c r="B1" s="2"/>
      <c r="C1" s="2"/>
      <c r="F1" s="3" t="s">
        <v>1</v>
      </c>
      <c r="G1" s="4"/>
      <c r="H1" s="4"/>
      <c r="I1" s="4"/>
    </row>
    <row r="3" spans="1:9">
      <c r="A3" s="5" t="s">
        <v>2</v>
      </c>
      <c r="B3" s="6" t="s">
        <v>3</v>
      </c>
      <c r="C3" s="11" t="s">
        <v>4</v>
      </c>
      <c r="F3" s="7" t="s">
        <v>2</v>
      </c>
      <c r="G3" s="8" t="s">
        <v>5</v>
      </c>
      <c r="H3" s="8" t="s">
        <v>4</v>
      </c>
      <c r="I3" s="12" t="s">
        <v>3</v>
      </c>
    </row>
    <row r="4" spans="1:9">
      <c r="A4">
        <v>110608</v>
      </c>
      <c r="B4" t="s">
        <v>6</v>
      </c>
      <c r="C4" t="s">
        <v>7</v>
      </c>
      <c r="F4">
        <v>990678</v>
      </c>
      <c r="G4" s="9">
        <v>84289</v>
      </c>
      <c r="H4" s="10" t="str">
        <f>VLOOKUP($F4,$A$3:$C$16,3,FALSE)</f>
        <v>Brad</v>
      </c>
      <c r="I4" s="10" t="str">
        <f>VLOOKUP($F4,$A$3:$C$16,2,FALSE)</f>
        <v>Pitt</v>
      </c>
    </row>
    <row r="5" spans="1:9">
      <c r="A5">
        <v>253072</v>
      </c>
      <c r="B5" t="s">
        <v>8</v>
      </c>
      <c r="C5" t="s">
        <v>9</v>
      </c>
      <c r="F5">
        <v>830385</v>
      </c>
      <c r="G5" s="9">
        <v>137670</v>
      </c>
      <c r="H5" s="10" t="str">
        <f t="shared" ref="H5:H16" si="0">VLOOKUP($F5,$A$3:$C$16,3,FALSE)</f>
        <v>Prince</v>
      </c>
      <c r="I5" s="10" t="str">
        <f t="shared" ref="I5:I16" si="1">VLOOKUP($F5,$A$3:$C$16,2,FALSE)</f>
        <v>Williams</v>
      </c>
    </row>
    <row r="6" spans="1:9">
      <c r="A6">
        <v>352711</v>
      </c>
      <c r="B6" t="s">
        <v>10</v>
      </c>
      <c r="C6" t="s">
        <v>7</v>
      </c>
      <c r="F6">
        <v>795574</v>
      </c>
      <c r="G6" s="9">
        <v>190024</v>
      </c>
      <c r="H6" s="10" t="str">
        <f t="shared" si="0"/>
        <v>Tony</v>
      </c>
      <c r="I6" s="10" t="str">
        <f t="shared" si="1"/>
        <v>Stark</v>
      </c>
    </row>
    <row r="7" spans="1:9">
      <c r="A7">
        <v>391006</v>
      </c>
      <c r="B7" t="s">
        <v>11</v>
      </c>
      <c r="C7" t="s">
        <v>12</v>
      </c>
      <c r="F7">
        <v>580622</v>
      </c>
      <c r="G7" s="9">
        <v>122604</v>
      </c>
      <c r="H7" s="10" t="str">
        <f t="shared" si="0"/>
        <v>Eli</v>
      </c>
      <c r="I7" s="10" t="str">
        <f t="shared" si="1"/>
        <v>Manning</v>
      </c>
    </row>
    <row r="8" spans="1:9">
      <c r="A8">
        <v>392128</v>
      </c>
      <c r="B8" t="s">
        <v>13</v>
      </c>
      <c r="C8" t="s">
        <v>14</v>
      </c>
      <c r="F8">
        <v>549457</v>
      </c>
      <c r="G8" s="9">
        <v>111709</v>
      </c>
      <c r="H8" s="10" t="str">
        <f t="shared" si="0"/>
        <v>John</v>
      </c>
      <c r="I8" s="10" t="str">
        <f t="shared" si="1"/>
        <v>Elway</v>
      </c>
    </row>
    <row r="9" spans="1:9">
      <c r="A9">
        <v>549457</v>
      </c>
      <c r="B9" t="s">
        <v>15</v>
      </c>
      <c r="C9" t="s">
        <v>7</v>
      </c>
      <c r="F9">
        <v>392128</v>
      </c>
      <c r="G9" s="9">
        <v>85931</v>
      </c>
      <c r="H9" s="10" t="str">
        <f t="shared" si="0"/>
        <v>Bret</v>
      </c>
      <c r="I9" s="10" t="str">
        <f t="shared" si="1"/>
        <v>Favre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9">
        <v>168114</v>
      </c>
      <c r="H10" s="10" t="str">
        <f t="shared" si="0"/>
        <v>Peter</v>
      </c>
      <c r="I10" s="10" t="str">
        <f t="shared" si="1"/>
        <v>Pan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9">
        <v>89627</v>
      </c>
      <c r="H11" s="10" t="str">
        <f t="shared" si="0"/>
        <v>John</v>
      </c>
      <c r="I11" s="10" t="str">
        <f t="shared" si="1"/>
        <v>Smith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9">
        <v>149946</v>
      </c>
      <c r="H12" s="10" t="str">
        <f t="shared" si="0"/>
        <v>Andy</v>
      </c>
      <c r="I12" s="10" t="str">
        <f t="shared" si="1"/>
        <v>Cline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9">
        <v>145893</v>
      </c>
      <c r="H13" s="10" t="str">
        <f t="shared" si="0"/>
        <v>Micheal</v>
      </c>
      <c r="I13" s="10" t="str">
        <f t="shared" si="1"/>
        <v>Jordan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9">
        <v>64757</v>
      </c>
      <c r="H14" s="10" t="str">
        <f t="shared" si="0"/>
        <v>Tiger</v>
      </c>
      <c r="I14" s="10" t="str">
        <f t="shared" si="1"/>
        <v>Woods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9">
        <v>71478</v>
      </c>
      <c r="H15" s="10" t="str">
        <f t="shared" si="0"/>
        <v>Micheal</v>
      </c>
      <c r="I15" s="10" t="str">
        <f t="shared" si="1"/>
        <v>Vick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9">
        <v>131505</v>
      </c>
      <c r="H16" s="10" t="str">
        <f t="shared" si="0"/>
        <v>John</v>
      </c>
      <c r="I16" s="10" t="str">
        <f t="shared" si="1"/>
        <v>Doe</v>
      </c>
    </row>
  </sheetData>
  <sheetProtection sheet="1"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M36"/>
  <sheetViews>
    <sheetView showGridLines="0" topLeftCell="A3" workbookViewId="0">
      <selection activeCell="I4" sqref="I4"/>
    </sheetView>
  </sheetViews>
  <sheetFormatPr defaultColWidth="9" defaultRowHeight="14.5"/>
  <cols>
    <col min="1" max="1" width="12.1363636363636" customWidth="1"/>
    <col min="2" max="2" width="10.4272727272727" customWidth="1"/>
    <col min="3" max="3" width="10.5727272727273" customWidth="1"/>
    <col min="6" max="6" width="13" customWidth="1"/>
    <col min="7" max="7" width="10.4272727272727" customWidth="1"/>
    <col min="8" max="9" width="14" customWidth="1"/>
  </cols>
  <sheetData>
    <row r="1" ht="21.75" spans="1:9">
      <c r="A1" s="1" t="s">
        <v>30</v>
      </c>
      <c r="B1" s="2"/>
      <c r="C1" s="2"/>
      <c r="F1" s="3" t="s">
        <v>1</v>
      </c>
      <c r="G1" s="4"/>
      <c r="H1" s="4"/>
      <c r="I1" s="4"/>
    </row>
    <row r="3" spans="1:9">
      <c r="A3" s="5" t="s">
        <v>2</v>
      </c>
      <c r="B3" s="6" t="s">
        <v>3</v>
      </c>
      <c r="C3" s="11" t="s">
        <v>4</v>
      </c>
      <c r="F3" s="7" t="s">
        <v>2</v>
      </c>
      <c r="G3" s="8" t="s">
        <v>5</v>
      </c>
      <c r="H3" s="8" t="s">
        <v>3</v>
      </c>
      <c r="I3" s="12" t="s">
        <v>31</v>
      </c>
    </row>
    <row r="4" spans="1:9">
      <c r="A4">
        <v>110608</v>
      </c>
      <c r="B4" t="s">
        <v>6</v>
      </c>
      <c r="C4" t="s">
        <v>7</v>
      </c>
      <c r="F4">
        <v>990678</v>
      </c>
      <c r="G4" s="9">
        <v>84289</v>
      </c>
      <c r="H4" t="str">
        <f>VLOOKUP(F4,$A$4:$C$16,2,TRUE)</f>
        <v>Pitt</v>
      </c>
      <c r="I4" t="str">
        <f>VLOOKUP(F4,$A$24:$C$36,2,TRUE)</f>
        <v>Austin</v>
      </c>
    </row>
    <row r="5" spans="1:9">
      <c r="A5">
        <v>253072</v>
      </c>
      <c r="B5" t="s">
        <v>8</v>
      </c>
      <c r="C5" t="s">
        <v>9</v>
      </c>
      <c r="F5">
        <v>830385</v>
      </c>
      <c r="G5" s="9">
        <v>137670</v>
      </c>
      <c r="H5" t="str">
        <f t="shared" ref="H5:H15" si="0">VLOOKUP(F5,$A$4:$C$16,2,TRUE)</f>
        <v>Williams</v>
      </c>
      <c r="I5" t="str">
        <f t="shared" ref="I5:I16" si="1">VLOOKUP(F5,$A$24:$C$36,2,TRUE)</f>
        <v>Chicago</v>
      </c>
    </row>
    <row r="6" spans="1:9">
      <c r="A6">
        <v>352711</v>
      </c>
      <c r="B6" t="s">
        <v>10</v>
      </c>
      <c r="C6" t="s">
        <v>7</v>
      </c>
      <c r="F6">
        <v>795574</v>
      </c>
      <c r="G6" s="9">
        <v>190024</v>
      </c>
      <c r="H6" t="str">
        <f t="shared" si="0"/>
        <v>Stark</v>
      </c>
      <c r="I6" t="str">
        <f t="shared" si="1"/>
        <v>Austin</v>
      </c>
    </row>
    <row r="7" spans="1:13">
      <c r="A7">
        <v>391006</v>
      </c>
      <c r="B7" t="s">
        <v>11</v>
      </c>
      <c r="C7" t="s">
        <v>12</v>
      </c>
      <c r="F7">
        <v>580622</v>
      </c>
      <c r="G7" s="9">
        <v>122604</v>
      </c>
      <c r="H7" t="str">
        <f t="shared" si="0"/>
        <v>Manning</v>
      </c>
      <c r="I7" t="str">
        <f t="shared" si="1"/>
        <v>Columbus</v>
      </c>
      <c r="M7" t="s">
        <v>32</v>
      </c>
    </row>
    <row r="8" spans="1:9">
      <c r="A8">
        <v>392128</v>
      </c>
      <c r="B8" t="s">
        <v>13</v>
      </c>
      <c r="C8" t="s">
        <v>14</v>
      </c>
      <c r="F8">
        <v>549457</v>
      </c>
      <c r="G8" s="9">
        <v>111709</v>
      </c>
      <c r="H8" t="str">
        <f t="shared" si="0"/>
        <v>Elway</v>
      </c>
      <c r="I8" t="str">
        <f t="shared" si="1"/>
        <v>Tampa Bay</v>
      </c>
    </row>
    <row r="9" spans="1:9">
      <c r="A9">
        <v>549457</v>
      </c>
      <c r="B9" t="s">
        <v>15</v>
      </c>
      <c r="C9" t="s">
        <v>7</v>
      </c>
      <c r="F9">
        <v>392128</v>
      </c>
      <c r="G9" s="9">
        <v>85931</v>
      </c>
      <c r="H9" t="str">
        <f t="shared" si="0"/>
        <v>Favre</v>
      </c>
      <c r="I9" t="str">
        <f t="shared" si="1"/>
        <v>Chicago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9">
        <v>168114</v>
      </c>
      <c r="H10" t="str">
        <f t="shared" si="0"/>
        <v>Pan</v>
      </c>
      <c r="I10" t="str">
        <f t="shared" si="1"/>
        <v>Chicago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9">
        <v>89627</v>
      </c>
      <c r="H11" t="str">
        <f t="shared" si="0"/>
        <v>Smith</v>
      </c>
      <c r="I11" t="str">
        <f t="shared" si="1"/>
        <v>Tampa Bay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9">
        <v>149946</v>
      </c>
      <c r="H12" t="str">
        <f t="shared" si="0"/>
        <v>Cline</v>
      </c>
      <c r="I12" t="str">
        <f t="shared" si="1"/>
        <v>Chicago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9">
        <v>145893</v>
      </c>
      <c r="H13" t="str">
        <f t="shared" si="0"/>
        <v>Jordan</v>
      </c>
      <c r="I13" t="str">
        <f t="shared" si="1"/>
        <v>Tampa Bay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9">
        <v>64757</v>
      </c>
      <c r="H14" t="str">
        <f t="shared" si="0"/>
        <v>Woods</v>
      </c>
      <c r="I14" t="str">
        <f t="shared" si="1"/>
        <v>Austin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9">
        <v>71478</v>
      </c>
      <c r="H15" t="str">
        <f t="shared" si="0"/>
        <v>Vick</v>
      </c>
      <c r="I15" t="str">
        <f t="shared" si="1"/>
        <v>Tampa Bay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9">
        <v>131505</v>
      </c>
      <c r="H16" t="str">
        <f>VLOOKUP(F16,$A$4:$C$16,2,TRUE)</f>
        <v>Doe</v>
      </c>
      <c r="I16" t="str">
        <f t="shared" si="1"/>
        <v>Columbus</v>
      </c>
    </row>
    <row r="21" ht="21.75" spans="1:3">
      <c r="A21" s="1" t="s">
        <v>33</v>
      </c>
      <c r="B21" s="2"/>
      <c r="C21" s="2"/>
    </row>
    <row r="23" spans="1:3">
      <c r="A23" s="5" t="s">
        <v>2</v>
      </c>
      <c r="B23" s="6" t="s">
        <v>31</v>
      </c>
      <c r="C23" s="11" t="s">
        <v>34</v>
      </c>
    </row>
    <row r="24" spans="1:3">
      <c r="A24">
        <v>110608</v>
      </c>
      <c r="B24" t="s">
        <v>35</v>
      </c>
      <c r="C24" t="s">
        <v>36</v>
      </c>
    </row>
    <row r="25" spans="1:3">
      <c r="A25">
        <v>253072</v>
      </c>
      <c r="B25" t="s">
        <v>37</v>
      </c>
      <c r="C25" t="s">
        <v>38</v>
      </c>
    </row>
    <row r="26" spans="1:3">
      <c r="A26">
        <v>352711</v>
      </c>
      <c r="B26" t="s">
        <v>39</v>
      </c>
      <c r="C26" t="s">
        <v>40</v>
      </c>
    </row>
    <row r="27" spans="1:3">
      <c r="A27">
        <v>391006</v>
      </c>
      <c r="B27" t="s">
        <v>37</v>
      </c>
      <c r="C27" t="s">
        <v>38</v>
      </c>
    </row>
    <row r="28" spans="1:3">
      <c r="A28">
        <v>392128</v>
      </c>
      <c r="B28" t="s">
        <v>37</v>
      </c>
      <c r="C28" t="s">
        <v>38</v>
      </c>
    </row>
    <row r="29" spans="1:3">
      <c r="A29">
        <v>549457</v>
      </c>
      <c r="B29" t="s">
        <v>39</v>
      </c>
      <c r="C29" t="s">
        <v>40</v>
      </c>
    </row>
    <row r="30" spans="1:3">
      <c r="A30">
        <v>580622</v>
      </c>
      <c r="B30" t="s">
        <v>35</v>
      </c>
      <c r="C30" t="s">
        <v>36</v>
      </c>
    </row>
    <row r="31" spans="1:3">
      <c r="A31">
        <v>602693</v>
      </c>
      <c r="B31" t="s">
        <v>39</v>
      </c>
      <c r="C31" t="s">
        <v>40</v>
      </c>
    </row>
    <row r="32" spans="1:3">
      <c r="A32">
        <v>611810</v>
      </c>
      <c r="B32" t="s">
        <v>41</v>
      </c>
      <c r="C32" t="s">
        <v>42</v>
      </c>
    </row>
    <row r="33" spans="1:3">
      <c r="A33">
        <v>612235</v>
      </c>
      <c r="B33" t="s">
        <v>39</v>
      </c>
      <c r="C33" t="s">
        <v>40</v>
      </c>
    </row>
    <row r="34" spans="1:3">
      <c r="A34">
        <v>795574</v>
      </c>
      <c r="B34" t="s">
        <v>41</v>
      </c>
      <c r="C34" t="s">
        <v>42</v>
      </c>
    </row>
    <row r="35" spans="1:3">
      <c r="A35">
        <v>830385</v>
      </c>
      <c r="B35" t="s">
        <v>37</v>
      </c>
      <c r="C35" t="s">
        <v>38</v>
      </c>
    </row>
    <row r="36" spans="1:3">
      <c r="A36">
        <v>990678</v>
      </c>
      <c r="B36" t="s">
        <v>41</v>
      </c>
      <c r="C36" t="s">
        <v>42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98474074526"/>
  </sheetPr>
  <dimension ref="A1:I36"/>
  <sheetViews>
    <sheetView showGridLines="0" topLeftCell="A3" workbookViewId="0">
      <selection activeCell="I31" sqref="I31"/>
    </sheetView>
  </sheetViews>
  <sheetFormatPr defaultColWidth="9" defaultRowHeight="14.5"/>
  <cols>
    <col min="1" max="1" width="12.1363636363636" customWidth="1"/>
    <col min="2" max="2" width="10.4272727272727" customWidth="1"/>
    <col min="3" max="3" width="10.5727272727273" customWidth="1"/>
    <col min="6" max="6" width="13" customWidth="1"/>
    <col min="7" max="7" width="10.4272727272727" customWidth="1"/>
    <col min="8" max="9" width="14" customWidth="1"/>
  </cols>
  <sheetData>
    <row r="1" ht="21.75" spans="1:9">
      <c r="A1" s="1" t="s">
        <v>30</v>
      </c>
      <c r="B1" s="2"/>
      <c r="C1" s="2"/>
      <c r="F1" s="3" t="s">
        <v>1</v>
      </c>
      <c r="G1" s="4"/>
      <c r="H1" s="4"/>
      <c r="I1" s="4"/>
    </row>
    <row r="3" spans="1:9">
      <c r="A3" s="5" t="s">
        <v>2</v>
      </c>
      <c r="B3" s="6" t="s">
        <v>3</v>
      </c>
      <c r="C3" s="11" t="s">
        <v>4</v>
      </c>
      <c r="F3" s="7" t="s">
        <v>2</v>
      </c>
      <c r="G3" s="8" t="s">
        <v>5</v>
      </c>
      <c r="H3" s="8" t="s">
        <v>3</v>
      </c>
      <c r="I3" s="12" t="s">
        <v>31</v>
      </c>
    </row>
    <row r="4" spans="1:9">
      <c r="A4">
        <v>110608</v>
      </c>
      <c r="B4" t="s">
        <v>6</v>
      </c>
      <c r="C4" t="s">
        <v>7</v>
      </c>
      <c r="F4">
        <v>990678</v>
      </c>
      <c r="G4" s="9">
        <v>84289</v>
      </c>
      <c r="H4" s="10" t="str">
        <f>VLOOKUP(F4,$A$3:$C$16,2,0)</f>
        <v>Pitt</v>
      </c>
      <c r="I4" s="10" t="str">
        <f>VLOOKUP(F4,$A$23:$C$36,2,0)</f>
        <v>Austin</v>
      </c>
    </row>
    <row r="5" spans="1:9">
      <c r="A5">
        <v>253072</v>
      </c>
      <c r="B5" t="s">
        <v>8</v>
      </c>
      <c r="C5" t="s">
        <v>9</v>
      </c>
      <c r="F5">
        <v>830385</v>
      </c>
      <c r="G5" s="9">
        <v>137670</v>
      </c>
      <c r="H5" s="10" t="str">
        <f t="shared" ref="H5:H16" si="0">VLOOKUP(F5,$A$3:$C$16,2,0)</f>
        <v>Williams</v>
      </c>
      <c r="I5" s="10" t="str">
        <f t="shared" ref="I5:I16" si="1">VLOOKUP(F5,$A$23:$C$36,2,0)</f>
        <v>Chicago</v>
      </c>
    </row>
    <row r="6" spans="1:9">
      <c r="A6">
        <v>352711</v>
      </c>
      <c r="B6" t="s">
        <v>10</v>
      </c>
      <c r="C6" t="s">
        <v>7</v>
      </c>
      <c r="F6">
        <v>795574</v>
      </c>
      <c r="G6" s="9">
        <v>190024</v>
      </c>
      <c r="H6" s="10" t="str">
        <f t="shared" si="0"/>
        <v>Stark</v>
      </c>
      <c r="I6" s="10" t="str">
        <f t="shared" si="1"/>
        <v>Austin</v>
      </c>
    </row>
    <row r="7" spans="1:9">
      <c r="A7">
        <v>391006</v>
      </c>
      <c r="B7" t="s">
        <v>11</v>
      </c>
      <c r="C7" t="s">
        <v>12</v>
      </c>
      <c r="F7">
        <v>580622</v>
      </c>
      <c r="G7" s="9">
        <v>122604</v>
      </c>
      <c r="H7" s="10" t="str">
        <f t="shared" si="0"/>
        <v>Manning</v>
      </c>
      <c r="I7" s="10" t="str">
        <f t="shared" si="1"/>
        <v>Columbus</v>
      </c>
    </row>
    <row r="8" spans="1:9">
      <c r="A8">
        <v>392128</v>
      </c>
      <c r="B8" t="s">
        <v>13</v>
      </c>
      <c r="C8" t="s">
        <v>14</v>
      </c>
      <c r="F8">
        <v>549457</v>
      </c>
      <c r="G8" s="9">
        <v>111709</v>
      </c>
      <c r="H8" s="10" t="str">
        <f t="shared" si="0"/>
        <v>Elway</v>
      </c>
      <c r="I8" s="10" t="str">
        <f t="shared" si="1"/>
        <v>Tampa Bay</v>
      </c>
    </row>
    <row r="9" spans="1:9">
      <c r="A9">
        <v>549457</v>
      </c>
      <c r="B9" t="s">
        <v>15</v>
      </c>
      <c r="C9" t="s">
        <v>7</v>
      </c>
      <c r="F9">
        <v>392128</v>
      </c>
      <c r="G9" s="9">
        <v>85931</v>
      </c>
      <c r="H9" s="10" t="str">
        <f t="shared" si="0"/>
        <v>Favre</v>
      </c>
      <c r="I9" s="10" t="str">
        <f t="shared" si="1"/>
        <v>Chicago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9">
        <v>168114</v>
      </c>
      <c r="H10" s="10" t="str">
        <f t="shared" si="0"/>
        <v>Pan</v>
      </c>
      <c r="I10" s="10" t="str">
        <f t="shared" si="1"/>
        <v>Chicago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9">
        <v>89627</v>
      </c>
      <c r="H11" s="10" t="str">
        <f t="shared" si="0"/>
        <v>Smith</v>
      </c>
      <c r="I11" s="10" t="str">
        <f t="shared" si="1"/>
        <v>Tampa Bay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9">
        <v>149946</v>
      </c>
      <c r="H12" s="10" t="str">
        <f t="shared" si="0"/>
        <v>Cline</v>
      </c>
      <c r="I12" s="10" t="str">
        <f t="shared" si="1"/>
        <v>Chicago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9">
        <v>145893</v>
      </c>
      <c r="H13" s="10" t="str">
        <f t="shared" si="0"/>
        <v>Jordan</v>
      </c>
      <c r="I13" s="10" t="str">
        <f t="shared" si="1"/>
        <v>Tampa Bay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9">
        <v>64757</v>
      </c>
      <c r="H14" s="10" t="str">
        <f t="shared" si="0"/>
        <v>Woods</v>
      </c>
      <c r="I14" s="10" t="str">
        <f t="shared" si="1"/>
        <v>Austin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9">
        <v>71478</v>
      </c>
      <c r="H15" s="10" t="str">
        <f t="shared" si="0"/>
        <v>Vick</v>
      </c>
      <c r="I15" s="10" t="str">
        <f t="shared" si="1"/>
        <v>Tampa Bay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9">
        <v>131505</v>
      </c>
      <c r="H16" s="10" t="str">
        <f t="shared" si="0"/>
        <v>Doe</v>
      </c>
      <c r="I16" s="10" t="str">
        <f t="shared" si="1"/>
        <v>Columbus</v>
      </c>
    </row>
    <row r="21" ht="21.75" spans="1:3">
      <c r="A21" s="1" t="s">
        <v>33</v>
      </c>
      <c r="B21" s="2"/>
      <c r="C21" s="2"/>
    </row>
    <row r="23" spans="1:3">
      <c r="A23" s="5" t="s">
        <v>2</v>
      </c>
      <c r="B23" s="6" t="s">
        <v>31</v>
      </c>
      <c r="C23" s="11" t="s">
        <v>34</v>
      </c>
    </row>
    <row r="24" spans="1:3">
      <c r="A24">
        <v>110608</v>
      </c>
      <c r="B24" t="s">
        <v>35</v>
      </c>
      <c r="C24" t="s">
        <v>36</v>
      </c>
    </row>
    <row r="25" spans="1:3">
      <c r="A25">
        <v>253072</v>
      </c>
      <c r="B25" t="s">
        <v>37</v>
      </c>
      <c r="C25" t="s">
        <v>38</v>
      </c>
    </row>
    <row r="26" spans="1:3">
      <c r="A26">
        <v>352711</v>
      </c>
      <c r="B26" t="s">
        <v>39</v>
      </c>
      <c r="C26" t="s">
        <v>40</v>
      </c>
    </row>
    <row r="27" spans="1:3">
      <c r="A27">
        <v>391006</v>
      </c>
      <c r="B27" t="s">
        <v>37</v>
      </c>
      <c r="C27" t="s">
        <v>38</v>
      </c>
    </row>
    <row r="28" spans="1:3">
      <c r="A28">
        <v>392128</v>
      </c>
      <c r="B28" t="s">
        <v>37</v>
      </c>
      <c r="C28" t="s">
        <v>38</v>
      </c>
    </row>
    <row r="29" spans="1:3">
      <c r="A29">
        <v>549457</v>
      </c>
      <c r="B29" t="s">
        <v>39</v>
      </c>
      <c r="C29" t="s">
        <v>40</v>
      </c>
    </row>
    <row r="30" spans="1:3">
      <c r="A30">
        <v>580622</v>
      </c>
      <c r="B30" t="s">
        <v>35</v>
      </c>
      <c r="C30" t="s">
        <v>36</v>
      </c>
    </row>
    <row r="31" spans="1:3">
      <c r="A31">
        <v>602693</v>
      </c>
      <c r="B31" t="s">
        <v>39</v>
      </c>
      <c r="C31" t="s">
        <v>40</v>
      </c>
    </row>
    <row r="32" spans="1:3">
      <c r="A32">
        <v>611810</v>
      </c>
      <c r="B32" t="s">
        <v>41</v>
      </c>
      <c r="C32" t="s">
        <v>42</v>
      </c>
    </row>
    <row r="33" spans="1:3">
      <c r="A33">
        <v>612235</v>
      </c>
      <c r="B33" t="s">
        <v>39</v>
      </c>
      <c r="C33" t="s">
        <v>40</v>
      </c>
    </row>
    <row r="34" spans="1:3">
      <c r="A34">
        <v>795574</v>
      </c>
      <c r="B34" t="s">
        <v>41</v>
      </c>
      <c r="C34" t="s">
        <v>42</v>
      </c>
    </row>
    <row r="35" spans="1:3">
      <c r="A35">
        <v>830385</v>
      </c>
      <c r="B35" t="s">
        <v>37</v>
      </c>
      <c r="C35" t="s">
        <v>38</v>
      </c>
    </row>
    <row r="36" spans="1:3">
      <c r="A36">
        <v>990678</v>
      </c>
      <c r="B36" t="s">
        <v>41</v>
      </c>
      <c r="C36" t="s">
        <v>42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J16"/>
  <sheetViews>
    <sheetView showGridLines="0" workbookViewId="0">
      <selection activeCell="G4" sqref="G4"/>
    </sheetView>
  </sheetViews>
  <sheetFormatPr defaultColWidth="9" defaultRowHeight="14.5"/>
  <cols>
    <col min="1" max="1" width="12.1363636363636" customWidth="1"/>
    <col min="2" max="2" width="14.4272727272727" customWidth="1"/>
    <col min="5" max="5" width="13" customWidth="1"/>
    <col min="6" max="6" width="10.4272727272727" customWidth="1"/>
    <col min="7" max="7" width="14" customWidth="1"/>
  </cols>
  <sheetData>
    <row r="1" ht="21.75" spans="1:7">
      <c r="A1" s="1" t="s">
        <v>43</v>
      </c>
      <c r="B1" s="2"/>
      <c r="E1" s="3" t="s">
        <v>1</v>
      </c>
      <c r="F1" s="4"/>
      <c r="G1" s="4"/>
    </row>
    <row r="3" spans="1:7">
      <c r="A3" s="5" t="s">
        <v>44</v>
      </c>
      <c r="B3" s="6" t="s">
        <v>45</v>
      </c>
      <c r="E3" s="7" t="s">
        <v>2</v>
      </c>
      <c r="F3" s="8" t="s">
        <v>5</v>
      </c>
      <c r="G3" s="8" t="s">
        <v>45</v>
      </c>
    </row>
    <row r="4" spans="1:7">
      <c r="A4" s="9">
        <v>25000</v>
      </c>
      <c r="B4" t="s">
        <v>46</v>
      </c>
      <c r="E4">
        <v>990678</v>
      </c>
      <c r="F4" s="9">
        <v>84289</v>
      </c>
      <c r="G4" t="str">
        <f>VLOOKUP(F4,$A$4:$B$8,2,TRUE)</f>
        <v>Level C</v>
      </c>
    </row>
    <row r="5" spans="1:7">
      <c r="A5" s="9">
        <v>50000</v>
      </c>
      <c r="B5" t="s">
        <v>47</v>
      </c>
      <c r="E5">
        <v>830385</v>
      </c>
      <c r="F5" s="9">
        <v>137670</v>
      </c>
      <c r="G5" t="str">
        <f t="shared" ref="G5:G16" si="0">VLOOKUP(F5,$A$4:$B$8,2,TRUE)</f>
        <v>Level D</v>
      </c>
    </row>
    <row r="6" spans="1:7">
      <c r="A6" s="9">
        <v>75000</v>
      </c>
      <c r="B6" t="s">
        <v>48</v>
      </c>
      <c r="E6">
        <v>795574</v>
      </c>
      <c r="F6" s="9">
        <v>190024</v>
      </c>
      <c r="G6" t="str">
        <f t="shared" si="0"/>
        <v>Level E</v>
      </c>
    </row>
    <row r="7" spans="1:10">
      <c r="A7" s="9">
        <v>100000</v>
      </c>
      <c r="B7" t="s">
        <v>49</v>
      </c>
      <c r="E7">
        <v>580622</v>
      </c>
      <c r="F7" s="9">
        <v>122604</v>
      </c>
      <c r="G7" t="str">
        <f t="shared" si="0"/>
        <v>Level D</v>
      </c>
      <c r="J7" t="s">
        <v>50</v>
      </c>
    </row>
    <row r="8" spans="1:7">
      <c r="A8" s="9">
        <v>150000</v>
      </c>
      <c r="B8" t="s">
        <v>51</v>
      </c>
      <c r="E8">
        <v>549457</v>
      </c>
      <c r="F8" s="9">
        <v>111709</v>
      </c>
      <c r="G8" t="str">
        <f t="shared" si="0"/>
        <v>Level D</v>
      </c>
    </row>
    <row r="9" spans="5:7">
      <c r="E9">
        <v>392128</v>
      </c>
      <c r="F9" s="9">
        <v>85931</v>
      </c>
      <c r="G9" t="str">
        <f t="shared" si="0"/>
        <v>Level C</v>
      </c>
    </row>
    <row r="10" spans="5:7">
      <c r="E10">
        <v>391006</v>
      </c>
      <c r="F10" s="9">
        <v>168114</v>
      </c>
      <c r="G10" t="str">
        <f t="shared" si="0"/>
        <v>Level E</v>
      </c>
    </row>
    <row r="11" spans="5:7">
      <c r="E11">
        <v>352711</v>
      </c>
      <c r="F11" s="9">
        <v>89627</v>
      </c>
      <c r="G11" t="str">
        <f t="shared" si="0"/>
        <v>Level C</v>
      </c>
    </row>
    <row r="12" spans="5:7">
      <c r="E12">
        <v>253072</v>
      </c>
      <c r="F12" s="9">
        <v>149946</v>
      </c>
      <c r="G12" t="str">
        <f t="shared" si="0"/>
        <v>Level D</v>
      </c>
    </row>
    <row r="13" spans="5:7">
      <c r="E13">
        <v>612235</v>
      </c>
      <c r="F13" s="9">
        <v>145893</v>
      </c>
      <c r="G13" t="str">
        <f t="shared" si="0"/>
        <v>Level D</v>
      </c>
    </row>
    <row r="14" spans="5:7">
      <c r="E14">
        <v>611810</v>
      </c>
      <c r="F14" s="9">
        <v>64757</v>
      </c>
      <c r="G14" t="str">
        <f t="shared" si="0"/>
        <v>Level B</v>
      </c>
    </row>
    <row r="15" spans="5:7">
      <c r="E15">
        <v>602693</v>
      </c>
      <c r="F15" s="9">
        <v>71478</v>
      </c>
      <c r="G15" t="str">
        <f t="shared" si="0"/>
        <v>Level B</v>
      </c>
    </row>
    <row r="16" spans="5:7">
      <c r="E16">
        <v>110608</v>
      </c>
      <c r="F16" s="9">
        <v>131505</v>
      </c>
      <c r="G16" t="str">
        <f t="shared" si="0"/>
        <v>Level D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98474074526"/>
  </sheetPr>
  <dimension ref="A1:G16"/>
  <sheetViews>
    <sheetView showGridLines="0" workbookViewId="0">
      <selection activeCell="I31" sqref="I31"/>
    </sheetView>
  </sheetViews>
  <sheetFormatPr defaultColWidth="9" defaultRowHeight="14.5" outlineLevelCol="6"/>
  <cols>
    <col min="1" max="1" width="12.1363636363636" customWidth="1"/>
    <col min="2" max="2" width="14.4272727272727" customWidth="1"/>
    <col min="5" max="5" width="13" customWidth="1"/>
    <col min="6" max="6" width="10.4272727272727" customWidth="1"/>
    <col min="7" max="7" width="14" customWidth="1"/>
  </cols>
  <sheetData>
    <row r="1" ht="21.75" spans="1:7">
      <c r="A1" s="1" t="s">
        <v>43</v>
      </c>
      <c r="B1" s="2"/>
      <c r="E1" s="3" t="s">
        <v>1</v>
      </c>
      <c r="F1" s="4"/>
      <c r="G1" s="4"/>
    </row>
    <row r="3" spans="1:7">
      <c r="A3" s="5" t="s">
        <v>44</v>
      </c>
      <c r="B3" s="6" t="s">
        <v>45</v>
      </c>
      <c r="E3" s="7" t="s">
        <v>2</v>
      </c>
      <c r="F3" s="8" t="s">
        <v>5</v>
      </c>
      <c r="G3" s="8" t="s">
        <v>45</v>
      </c>
    </row>
    <row r="4" spans="1:7">
      <c r="A4" s="9">
        <v>25000</v>
      </c>
      <c r="B4" t="s">
        <v>46</v>
      </c>
      <c r="E4">
        <v>990678</v>
      </c>
      <c r="F4" s="9">
        <v>84289</v>
      </c>
      <c r="G4" s="10" t="str">
        <f>VLOOKUP(F4,$A$3:$B$8,2,TRUE)</f>
        <v>Level C</v>
      </c>
    </row>
    <row r="5" spans="1:7">
      <c r="A5" s="9">
        <v>50000</v>
      </c>
      <c r="B5" t="s">
        <v>47</v>
      </c>
      <c r="E5">
        <v>830385</v>
      </c>
      <c r="F5" s="9">
        <v>137670</v>
      </c>
      <c r="G5" s="10" t="str">
        <f t="shared" ref="G5:G16" si="0">VLOOKUP(F5,$A$3:$B$8,2,TRUE)</f>
        <v>Level D</v>
      </c>
    </row>
    <row r="6" spans="1:7">
      <c r="A6" s="9">
        <v>75000</v>
      </c>
      <c r="B6" t="s">
        <v>48</v>
      </c>
      <c r="E6">
        <v>795574</v>
      </c>
      <c r="F6" s="9">
        <v>190024</v>
      </c>
      <c r="G6" s="10" t="str">
        <f t="shared" si="0"/>
        <v>Level E</v>
      </c>
    </row>
    <row r="7" spans="1:7">
      <c r="A7" s="9">
        <v>100000</v>
      </c>
      <c r="B7" t="s">
        <v>49</v>
      </c>
      <c r="E7">
        <v>580622</v>
      </c>
      <c r="F7" s="9">
        <v>122604</v>
      </c>
      <c r="G7" s="10" t="str">
        <f t="shared" si="0"/>
        <v>Level D</v>
      </c>
    </row>
    <row r="8" spans="1:7">
      <c r="A8" s="9">
        <v>150000</v>
      </c>
      <c r="B8" t="s">
        <v>51</v>
      </c>
      <c r="E8">
        <v>549457</v>
      </c>
      <c r="F8" s="9">
        <v>111709</v>
      </c>
      <c r="G8" s="10" t="str">
        <f t="shared" si="0"/>
        <v>Level D</v>
      </c>
    </row>
    <row r="9" spans="5:7">
      <c r="E9">
        <v>392128</v>
      </c>
      <c r="F9" s="9">
        <v>85931</v>
      </c>
      <c r="G9" s="10" t="str">
        <f t="shared" si="0"/>
        <v>Level C</v>
      </c>
    </row>
    <row r="10" spans="5:7">
      <c r="E10">
        <v>391006</v>
      </c>
      <c r="F10" s="9">
        <v>168114</v>
      </c>
      <c r="G10" s="10" t="str">
        <f t="shared" si="0"/>
        <v>Level E</v>
      </c>
    </row>
    <row r="11" spans="5:7">
      <c r="E11">
        <v>352711</v>
      </c>
      <c r="F11" s="9">
        <v>89627</v>
      </c>
      <c r="G11" s="10" t="str">
        <f t="shared" si="0"/>
        <v>Level C</v>
      </c>
    </row>
    <row r="12" spans="5:7">
      <c r="E12">
        <v>253072</v>
      </c>
      <c r="F12" s="9">
        <v>149946</v>
      </c>
      <c r="G12" s="10" t="str">
        <f t="shared" si="0"/>
        <v>Level D</v>
      </c>
    </row>
    <row r="13" spans="5:7">
      <c r="E13">
        <v>612235</v>
      </c>
      <c r="F13" s="9">
        <v>145893</v>
      </c>
      <c r="G13" s="10" t="str">
        <f t="shared" si="0"/>
        <v>Level D</v>
      </c>
    </row>
    <row r="14" spans="5:7">
      <c r="E14">
        <v>611810</v>
      </c>
      <c r="F14" s="9">
        <v>64757</v>
      </c>
      <c r="G14" s="10" t="str">
        <f t="shared" si="0"/>
        <v>Level B</v>
      </c>
    </row>
    <row r="15" spans="5:7">
      <c r="E15">
        <v>602693</v>
      </c>
      <c r="F15" s="9">
        <v>71478</v>
      </c>
      <c r="G15" s="10" t="str">
        <f t="shared" si="0"/>
        <v>Level B</v>
      </c>
    </row>
    <row r="16" spans="5:7">
      <c r="E16">
        <v>110608</v>
      </c>
      <c r="F16" s="9">
        <v>131505</v>
      </c>
      <c r="G16" s="10" t="str">
        <f t="shared" si="0"/>
        <v>Level D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Hp</cp:lastModifiedBy>
  <dcterms:created xsi:type="dcterms:W3CDTF">2022-06-09T01:13:00Z</dcterms:created>
  <dcterms:modified xsi:type="dcterms:W3CDTF">2024-01-11T18:58:30Z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  <property fmtid="{D5CDD505-2E9C-101B-9397-08002B2CF9AE}" pid="9" name="ICV">
    <vt:lpwstr>0D4ACD14D7D14D609AA25ED736BBB19D_13</vt:lpwstr>
  </property>
  <property fmtid="{D5CDD505-2E9C-101B-9397-08002B2CF9AE}" pid="10" name="KSOProductBuildVer">
    <vt:lpwstr>1033-12.2.0.13359</vt:lpwstr>
  </property>
</Properties>
</file>