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chickswts" sheetId="1" r:id="rId1"/>
    <sheet name="Sheet2" sheetId="3" r:id="rId2"/>
    <sheet name="Sheet1" sheetId="2" r:id="rId3"/>
  </sheets>
  <definedNames>
    <definedName name="_xlnm._FilterDatabase" localSheetId="0" hidden="1">chickswts!$A$1:$C$72</definedName>
  </definedNames>
  <calcPr calcId="124519"/>
</workbook>
</file>

<file path=xl/calcChain.xml><?xml version="1.0" encoding="utf-8"?>
<calcChain xmlns="http://schemas.openxmlformats.org/spreadsheetml/2006/main">
  <c r="G40" i="2"/>
  <c r="J37"/>
  <c r="K37" s="1"/>
  <c r="J39"/>
  <c r="K39" s="1"/>
  <c r="I35"/>
  <c r="J35" s="1"/>
  <c r="K35" s="1"/>
  <c r="I36"/>
  <c r="J36" s="1"/>
  <c r="K36" s="1"/>
  <c r="I37"/>
  <c r="I38"/>
  <c r="J38" s="1"/>
  <c r="K38" s="1"/>
  <c r="I39"/>
  <c r="J34"/>
  <c r="K34" s="1"/>
  <c r="I34"/>
  <c r="H39"/>
  <c r="H38"/>
  <c r="H37"/>
  <c r="H36"/>
  <c r="H35"/>
  <c r="H34"/>
  <c r="G35"/>
  <c r="G36"/>
  <c r="G37"/>
  <c r="G38"/>
  <c r="G39"/>
  <c r="G34"/>
  <c r="C17"/>
  <c r="C21" s="1"/>
  <c r="D17"/>
  <c r="D21" s="1"/>
  <c r="E17"/>
  <c r="E21" s="1"/>
  <c r="F17"/>
  <c r="F21" s="1"/>
  <c r="G17"/>
  <c r="G21" s="1"/>
  <c r="B17"/>
  <c r="B21" s="1"/>
  <c r="B19"/>
  <c r="C18"/>
  <c r="D18"/>
  <c r="E18"/>
  <c r="F18"/>
  <c r="G18"/>
  <c r="B18"/>
  <c r="K40" l="1"/>
  <c r="C25"/>
  <c r="D25" s="1"/>
  <c r="F20"/>
  <c r="G20"/>
  <c r="B20"/>
  <c r="C20"/>
  <c r="D20"/>
  <c r="E20"/>
  <c r="C26" l="1"/>
  <c r="D26" s="1"/>
  <c r="E25" s="1"/>
</calcChain>
</file>

<file path=xl/sharedStrings.xml><?xml version="1.0" encoding="utf-8"?>
<sst xmlns="http://schemas.openxmlformats.org/spreadsheetml/2006/main" count="146" uniqueCount="49">
  <si>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</si>
  <si>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</si>
  <si>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</si>
  <si>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</si>
  <si>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</si>
  <si>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</si>
  <si>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</si>
  <si>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</si>
  <si>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df</t>
  </si>
  <si>
    <t>SS</t>
  </si>
  <si>
    <t>Total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</si>
  <si>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</si>
  <si>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</si>
  <si>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</si>
  <si>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</si>
  <si>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</si>
  <si>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</si>
  <si>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</si>
  <si>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</si>
  <si>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</si>
  <si>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</si>
  <si>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</si>
  <si>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</si>
  <si>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</si>
  <si>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ANOVA</t>
  </si>
  <si>
    <t>Source of Variation</t>
  </si>
  <si>
    <t>MS</t>
  </si>
  <si>
    <t>F</t>
  </si>
  <si>
    <t>P-value</t>
  </si>
  <si>
    <t>F crit</t>
  </si>
  <si>
    <t>Between Groups</t>
  </si>
  <si>
    <t>Within Groups</t>
  </si>
  <si>
    <t>Group_mean</t>
  </si>
  <si>
    <t>Grand_mean</t>
  </si>
  <si>
    <t>Within Group Var</t>
  </si>
  <si>
    <t>Between Group Var</t>
  </si>
  <si>
    <t>Sum of Sqr</t>
  </si>
  <si>
    <t>Df</t>
  </si>
  <si>
    <t>Mean of Sqr</t>
  </si>
  <si>
    <t>Between Grp</t>
  </si>
  <si>
    <t>Within Group</t>
  </si>
  <si>
    <t>SS within Group A</t>
  </si>
  <si>
    <t>SS within Group B</t>
  </si>
  <si>
    <t>SS within Group C</t>
  </si>
  <si>
    <t>SS within Group D</t>
  </si>
  <si>
    <t>SS within Group E</t>
  </si>
  <si>
    <t>SS within Group F</t>
  </si>
  <si>
    <t>Within Group var</t>
  </si>
  <si>
    <t>Grand Mean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</si>
</sst>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4" fontId="0" fillId="0" borderId="0" xfId="0" applyNumberFormat="1"/>
    <xf numFmtId="0" fontId="18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72"/>
  <sheetViews>
    <sheetView workbookViewId="0">
      <selection activeCell="C49" sqref="C49"/>
    </sheetView>
  </sheetViews>
  <sheetFormatPr defaultRowHeight="15"/>
  <sheetData>
    <row r="1" spans="1:3">
      <c r="B1" t="s">
        <v>0</v>
      </c>
      <c r="C1" t="s">
        <v>1</v>
      </c>
    </row>
    <row r="2" spans="1:3" hidden="1">
      <c r="A2">
        <v>1</v>
      </c>
      <c r="B2">
        <v>179</v>
      </c>
      <c r="C2" t="s">
        <v>2</v>
      </c>
    </row>
    <row r="3" spans="1:3" hidden="1">
      <c r="A3">
        <v>2</v>
      </c>
      <c r="B3">
        <v>160</v>
      </c>
      <c r="C3" t="s">
        <v>2</v>
      </c>
    </row>
    <row r="4" spans="1:3" hidden="1">
      <c r="A4">
        <v>3</v>
      </c>
      <c r="B4">
        <v>136</v>
      </c>
      <c r="C4" t="s">
        <v>2</v>
      </c>
    </row>
    <row r="5" spans="1:3" hidden="1">
      <c r="A5">
        <v>4</v>
      </c>
      <c r="B5">
        <v>227</v>
      </c>
      <c r="C5" t="s">
        <v>2</v>
      </c>
    </row>
    <row r="6" spans="1:3" hidden="1">
      <c r="A6">
        <v>5</v>
      </c>
      <c r="B6">
        <v>217</v>
      </c>
      <c r="C6" t="s">
        <v>2</v>
      </c>
    </row>
    <row r="7" spans="1:3" hidden="1">
      <c r="A7">
        <v>6</v>
      </c>
      <c r="B7">
        <v>168</v>
      </c>
      <c r="C7" t="s">
        <v>2</v>
      </c>
    </row>
    <row r="8" spans="1:3" hidden="1">
      <c r="A8">
        <v>7</v>
      </c>
      <c r="B8">
        <v>108</v>
      </c>
      <c r="C8" t="s">
        <v>2</v>
      </c>
    </row>
    <row r="9" spans="1:3" hidden="1">
      <c r="A9">
        <v>8</v>
      </c>
      <c r="B9">
        <v>124</v>
      </c>
      <c r="C9" t="s">
        <v>2</v>
      </c>
    </row>
    <row r="10" spans="1:3" hidden="1">
      <c r="A10">
        <v>9</v>
      </c>
      <c r="B10">
        <v>143</v>
      </c>
      <c r="C10" t="s">
        <v>2</v>
      </c>
    </row>
    <row r="11" spans="1:3" hidden="1">
      <c r="A11">
        <v>10</v>
      </c>
      <c r="B11">
        <v>140</v>
      </c>
      <c r="C11" t="s">
        <v>2</v>
      </c>
    </row>
    <row r="12" spans="1:3" hidden="1">
      <c r="A12">
        <v>11</v>
      </c>
      <c r="B12">
        <v>309</v>
      </c>
      <c r="C12" t="s">
        <v>3</v>
      </c>
    </row>
    <row r="13" spans="1:3" hidden="1">
      <c r="A13">
        <v>12</v>
      </c>
      <c r="B13">
        <v>229</v>
      </c>
      <c r="C13" t="s">
        <v>3</v>
      </c>
    </row>
    <row r="14" spans="1:3" hidden="1">
      <c r="A14">
        <v>13</v>
      </c>
      <c r="B14">
        <v>181</v>
      </c>
      <c r="C14" t="s">
        <v>3</v>
      </c>
    </row>
    <row r="15" spans="1:3" hidden="1">
      <c r="A15">
        <v>14</v>
      </c>
      <c r="B15">
        <v>141</v>
      </c>
      <c r="C15" t="s">
        <v>3</v>
      </c>
    </row>
    <row r="16" spans="1:3" hidden="1">
      <c r="A16">
        <v>15</v>
      </c>
      <c r="B16">
        <v>260</v>
      </c>
      <c r="C16" t="s">
        <v>3</v>
      </c>
    </row>
    <row r="17" spans="1:3" hidden="1">
      <c r="A17">
        <v>16</v>
      </c>
      <c r="B17">
        <v>203</v>
      </c>
      <c r="C17" t="s">
        <v>3</v>
      </c>
    </row>
    <row r="18" spans="1:3" hidden="1">
      <c r="A18">
        <v>17</v>
      </c>
      <c r="B18">
        <v>148</v>
      </c>
      <c r="C18" t="s">
        <v>3</v>
      </c>
    </row>
    <row r="19" spans="1:3" hidden="1">
      <c r="A19">
        <v>18</v>
      </c>
      <c r="B19">
        <v>169</v>
      </c>
      <c r="C19" t="s">
        <v>3</v>
      </c>
    </row>
    <row r="20" spans="1:3" hidden="1">
      <c r="A20">
        <v>19</v>
      </c>
      <c r="B20">
        <v>213</v>
      </c>
      <c r="C20" t="s">
        <v>3</v>
      </c>
    </row>
    <row r="21" spans="1:3" hidden="1">
      <c r="A21">
        <v>20</v>
      </c>
      <c r="B21">
        <v>257</v>
      </c>
      <c r="C21" t="s">
        <v>3</v>
      </c>
    </row>
    <row r="22" spans="1:3" hidden="1">
      <c r="A22">
        <v>21</v>
      </c>
      <c r="B22">
        <v>244</v>
      </c>
      <c r="C22" t="s">
        <v>3</v>
      </c>
    </row>
    <row r="23" spans="1:3" hidden="1">
      <c r="A23">
        <v>22</v>
      </c>
      <c r="B23">
        <v>271</v>
      </c>
      <c r="C23" t="s">
        <v>3</v>
      </c>
    </row>
    <row r="24" spans="1:3" hidden="1">
      <c r="A24">
        <v>23</v>
      </c>
      <c r="B24">
        <v>243</v>
      </c>
      <c r="C24" t="s">
        <v>4</v>
      </c>
    </row>
    <row r="25" spans="1:3" hidden="1">
      <c r="A25">
        <v>24</v>
      </c>
      <c r="B25">
        <v>230</v>
      </c>
      <c r="C25" t="s">
        <v>4</v>
      </c>
    </row>
    <row r="26" spans="1:3" hidden="1">
      <c r="A26">
        <v>25</v>
      </c>
      <c r="B26">
        <v>248</v>
      </c>
      <c r="C26" t="s">
        <v>4</v>
      </c>
    </row>
    <row r="27" spans="1:3" hidden="1">
      <c r="A27">
        <v>26</v>
      </c>
      <c r="B27">
        <v>327</v>
      </c>
      <c r="C27" t="s">
        <v>4</v>
      </c>
    </row>
    <row r="28" spans="1:3" hidden="1">
      <c r="A28">
        <v>27</v>
      </c>
      <c r="B28">
        <v>329</v>
      </c>
      <c r="C28" t="s">
        <v>4</v>
      </c>
    </row>
    <row r="29" spans="1:3" hidden="1">
      <c r="A29">
        <v>28</v>
      </c>
      <c r="B29">
        <v>250</v>
      </c>
      <c r="C29" t="s">
        <v>4</v>
      </c>
    </row>
    <row r="30" spans="1:3" hidden="1">
      <c r="A30">
        <v>29</v>
      </c>
      <c r="B30">
        <v>193</v>
      </c>
      <c r="C30" t="s">
        <v>4</v>
      </c>
    </row>
    <row r="31" spans="1:3" hidden="1">
      <c r="A31">
        <v>30</v>
      </c>
      <c r="B31">
        <v>271</v>
      </c>
      <c r="C31" t="s">
        <v>4</v>
      </c>
    </row>
    <row r="32" spans="1:3" hidden="1">
      <c r="A32">
        <v>31</v>
      </c>
      <c r="B32">
        <v>316</v>
      </c>
      <c r="C32" t="s">
        <v>4</v>
      </c>
    </row>
    <row r="33" spans="1:3" hidden="1">
      <c r="A33">
        <v>32</v>
      </c>
      <c r="B33">
        <v>267</v>
      </c>
      <c r="C33" t="s">
        <v>4</v>
      </c>
    </row>
    <row r="34" spans="1:3" hidden="1">
      <c r="A34">
        <v>33</v>
      </c>
      <c r="B34">
        <v>199</v>
      </c>
      <c r="C34" t="s">
        <v>4</v>
      </c>
    </row>
    <row r="35" spans="1:3" hidden="1">
      <c r="A35">
        <v>34</v>
      </c>
      <c r="B35">
        <v>171</v>
      </c>
      <c r="C35" t="s">
        <v>4</v>
      </c>
    </row>
    <row r="36" spans="1:3" hidden="1">
      <c r="A36">
        <v>35</v>
      </c>
      <c r="B36">
        <v>158</v>
      </c>
      <c r="C36" t="s">
        <v>4</v>
      </c>
    </row>
    <row r="37" spans="1:3" hidden="1">
      <c r="A37">
        <v>36</v>
      </c>
      <c r="B37">
        <v>248</v>
      </c>
      <c r="C37" t="s">
        <v>4</v>
      </c>
    </row>
    <row r="38" spans="1:3">
      <c r="A38">
        <v>37</v>
      </c>
      <c r="B38">
        <v>423</v>
      </c>
      <c r="C38" t="s">
        <v>5</v>
      </c>
    </row>
    <row r="39" spans="1:3">
      <c r="A39">
        <v>38</v>
      </c>
      <c r="B39">
        <v>340</v>
      </c>
      <c r="C39" t="s">
        <v>5</v>
      </c>
    </row>
    <row r="40" spans="1:3">
      <c r="A40">
        <v>39</v>
      </c>
      <c r="B40">
        <v>392</v>
      </c>
      <c r="C40" t="s">
        <v>5</v>
      </c>
    </row>
    <row r="41" spans="1:3">
      <c r="A41">
        <v>40</v>
      </c>
      <c r="B41">
        <v>339</v>
      </c>
      <c r="C41" t="s">
        <v>5</v>
      </c>
    </row>
    <row r="42" spans="1:3">
      <c r="A42">
        <v>41</v>
      </c>
      <c r="B42">
        <v>341</v>
      </c>
      <c r="C42" t="s">
        <v>5</v>
      </c>
    </row>
    <row r="43" spans="1:3">
      <c r="A43">
        <v>42</v>
      </c>
      <c r="B43">
        <v>226</v>
      </c>
      <c r="C43" t="s">
        <v>5</v>
      </c>
    </row>
    <row r="44" spans="1:3">
      <c r="A44">
        <v>43</v>
      </c>
      <c r="B44">
        <v>320</v>
      </c>
      <c r="C44" t="s">
        <v>5</v>
      </c>
    </row>
    <row r="45" spans="1:3">
      <c r="A45">
        <v>44</v>
      </c>
      <c r="B45">
        <v>295</v>
      </c>
      <c r="C45" t="s">
        <v>5</v>
      </c>
    </row>
    <row r="46" spans="1:3">
      <c r="A46">
        <v>45</v>
      </c>
      <c r="B46">
        <v>334</v>
      </c>
      <c r="C46" t="s">
        <v>5</v>
      </c>
    </row>
    <row r="47" spans="1:3">
      <c r="A47">
        <v>46</v>
      </c>
      <c r="B47">
        <v>322</v>
      </c>
      <c r="C47" t="s">
        <v>5</v>
      </c>
    </row>
    <row r="48" spans="1:3">
      <c r="A48">
        <v>47</v>
      </c>
      <c r="B48">
        <v>297</v>
      </c>
      <c r="C48" t="s">
        <v>5</v>
      </c>
    </row>
    <row r="49" spans="1:3">
      <c r="A49">
        <v>48</v>
      </c>
      <c r="B49">
        <v>318</v>
      </c>
      <c r="C49" t="s">
        <v>5</v>
      </c>
    </row>
    <row r="50" spans="1:3" hidden="1">
      <c r="A50">
        <v>49</v>
      </c>
      <c r="B50">
        <v>325</v>
      </c>
      <c r="C50" t="s">
        <v>6</v>
      </c>
    </row>
    <row r="51" spans="1:3" hidden="1">
      <c r="A51">
        <v>50</v>
      </c>
      <c r="B51">
        <v>257</v>
      </c>
      <c r="C51" t="s">
        <v>6</v>
      </c>
    </row>
    <row r="52" spans="1:3" hidden="1">
      <c r="A52">
        <v>51</v>
      </c>
      <c r="B52">
        <v>303</v>
      </c>
      <c r="C52" t="s">
        <v>6</v>
      </c>
    </row>
    <row r="53" spans="1:3" hidden="1">
      <c r="A53">
        <v>52</v>
      </c>
      <c r="B53">
        <v>315</v>
      </c>
      <c r="C53" t="s">
        <v>6</v>
      </c>
    </row>
    <row r="54" spans="1:3" hidden="1">
      <c r="A54">
        <v>53</v>
      </c>
      <c r="B54">
        <v>380</v>
      </c>
      <c r="C54" t="s">
        <v>6</v>
      </c>
    </row>
    <row r="55" spans="1:3" hidden="1">
      <c r="A55">
        <v>54</v>
      </c>
      <c r="B55">
        <v>153</v>
      </c>
      <c r="C55" t="s">
        <v>6</v>
      </c>
    </row>
    <row r="56" spans="1:3" hidden="1">
      <c r="A56">
        <v>55</v>
      </c>
      <c r="B56">
        <v>263</v>
      </c>
      <c r="C56" t="s">
        <v>6</v>
      </c>
    </row>
    <row r="57" spans="1:3" hidden="1">
      <c r="A57">
        <v>56</v>
      </c>
      <c r="B57">
        <v>242</v>
      </c>
      <c r="C57" t="s">
        <v>6</v>
      </c>
    </row>
    <row r="58" spans="1:3" hidden="1">
      <c r="A58">
        <v>57</v>
      </c>
      <c r="B58">
        <v>206</v>
      </c>
      <c r="C58" t="s">
        <v>6</v>
      </c>
    </row>
    <row r="59" spans="1:3" hidden="1">
      <c r="A59">
        <v>58</v>
      </c>
      <c r="B59">
        <v>344</v>
      </c>
      <c r="C59" t="s">
        <v>6</v>
      </c>
    </row>
    <row r="60" spans="1:3" hidden="1">
      <c r="A60">
        <v>59</v>
      </c>
      <c r="B60">
        <v>258</v>
      </c>
      <c r="C60" t="s">
        <v>6</v>
      </c>
    </row>
    <row r="61" spans="1:3" hidden="1">
      <c r="A61">
        <v>60</v>
      </c>
      <c r="B61">
        <v>368</v>
      </c>
      <c r="C61" t="s">
        <v>7</v>
      </c>
    </row>
    <row r="62" spans="1:3" hidden="1">
      <c r="A62">
        <v>61</v>
      </c>
      <c r="B62">
        <v>390</v>
      </c>
      <c r="C62" t="s">
        <v>7</v>
      </c>
    </row>
    <row r="63" spans="1:3" hidden="1">
      <c r="A63">
        <v>62</v>
      </c>
      <c r="B63">
        <v>379</v>
      </c>
      <c r="C63" t="s">
        <v>7</v>
      </c>
    </row>
    <row r="64" spans="1:3" hidden="1">
      <c r="A64">
        <v>63</v>
      </c>
      <c r="B64">
        <v>260</v>
      </c>
      <c r="C64" t="s">
        <v>7</v>
      </c>
    </row>
    <row r="65" spans="1:3" hidden="1">
      <c r="A65">
        <v>64</v>
      </c>
      <c r="B65">
        <v>404</v>
      </c>
      <c r="C65" t="s">
        <v>7</v>
      </c>
    </row>
    <row r="66" spans="1:3" hidden="1">
      <c r="A66">
        <v>65</v>
      </c>
      <c r="B66">
        <v>318</v>
      </c>
      <c r="C66" t="s">
        <v>7</v>
      </c>
    </row>
    <row r="67" spans="1:3" hidden="1">
      <c r="A67">
        <v>66</v>
      </c>
      <c r="B67">
        <v>352</v>
      </c>
      <c r="C67" t="s">
        <v>7</v>
      </c>
    </row>
    <row r="68" spans="1:3" hidden="1">
      <c r="A68">
        <v>67</v>
      </c>
      <c r="B68">
        <v>359</v>
      </c>
      <c r="C68" t="s">
        <v>7</v>
      </c>
    </row>
    <row r="69" spans="1:3" hidden="1">
      <c r="A69">
        <v>68</v>
      </c>
      <c r="B69">
        <v>216</v>
      </c>
      <c r="C69" t="s">
        <v>7</v>
      </c>
    </row>
    <row r="70" spans="1:3" hidden="1">
      <c r="A70">
        <v>69</v>
      </c>
      <c r="B70">
        <v>222</v>
      </c>
      <c r="C70" t="s">
        <v>7</v>
      </c>
    </row>
    <row r="71" spans="1:3" hidden="1">
      <c r="A71">
        <v>70</v>
      </c>
      <c r="B71">
        <v>283</v>
      </c>
      <c r="C71" t="s">
        <v>7</v>
      </c>
    </row>
    <row r="72" spans="1:3" hidden="1">
      <c r="A72">
        <v>71</v>
      </c>
      <c r="B72">
        <v>332</v>
      </c>
      <c r="C72" t="s">
        <v>7</v>
      </c>
    </row>
  </sheetData>
  <autoFilter ref="A1:C72">
    <filterColumn colId="2">
      <filters>
        <filter val="sunflow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H18"/>
    </sheetView>
  </sheetViews>
  <sheetFormatPr defaultRowHeight="15"/>
  <cols>
    <col min="1" max="1" width="19.42578125" customWidth="1"/>
    <col min="2" max="2" width="14.5703125" customWidth="1"/>
  </cols>
  <sheetData>
    <row r="1" spans="1:7">
      <c r="A1" t="s">
        <v>11</v>
      </c>
    </row>
    <row r="3" spans="1:7" ht="15.75" thickBot="1">
      <c r="A3" t="s">
        <v>12</v>
      </c>
    </row>
    <row r="4" spans="1:7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</row>
    <row r="5" spans="1:7">
      <c r="A5" s="2" t="s">
        <v>18</v>
      </c>
      <c r="B5" s="2">
        <v>10</v>
      </c>
      <c r="C5" s="2">
        <v>1602</v>
      </c>
      <c r="D5" s="2">
        <v>160.19999999999999</v>
      </c>
      <c r="E5" s="2">
        <v>1491.9555555555562</v>
      </c>
    </row>
    <row r="6" spans="1:7">
      <c r="A6" s="2" t="s">
        <v>19</v>
      </c>
      <c r="B6" s="2">
        <v>12</v>
      </c>
      <c r="C6" s="2">
        <v>3883</v>
      </c>
      <c r="D6" s="2">
        <v>323.58333333333331</v>
      </c>
      <c r="E6" s="2">
        <v>4151.7196969697043</v>
      </c>
    </row>
    <row r="7" spans="1:7">
      <c r="A7" s="2" t="s">
        <v>20</v>
      </c>
      <c r="B7" s="2">
        <v>12</v>
      </c>
      <c r="C7" s="2">
        <v>2625</v>
      </c>
      <c r="D7" s="2">
        <v>218.75</v>
      </c>
      <c r="E7" s="2">
        <v>2728.568181818182</v>
      </c>
    </row>
    <row r="8" spans="1:7">
      <c r="A8" s="2" t="s">
        <v>21</v>
      </c>
      <c r="B8" s="2">
        <v>11</v>
      </c>
      <c r="C8" s="2">
        <v>3046</v>
      </c>
      <c r="D8" s="2">
        <v>276.90909090909093</v>
      </c>
      <c r="E8" s="2">
        <v>4212.0909090909063</v>
      </c>
    </row>
    <row r="9" spans="1:7">
      <c r="A9" s="2" t="s">
        <v>22</v>
      </c>
      <c r="B9" s="2">
        <v>14</v>
      </c>
      <c r="C9" s="2">
        <v>3450</v>
      </c>
      <c r="D9" s="2">
        <v>246.42857142857142</v>
      </c>
      <c r="E9" s="2">
        <v>2929.95604395604</v>
      </c>
    </row>
    <row r="10" spans="1:7" ht="15.75" thickBot="1">
      <c r="A10" s="3" t="s">
        <v>23</v>
      </c>
      <c r="B10" s="3">
        <v>12</v>
      </c>
      <c r="C10" s="3">
        <v>3947</v>
      </c>
      <c r="D10" s="3">
        <v>328.91666666666669</v>
      </c>
      <c r="E10" s="3">
        <v>2384.9924242424313</v>
      </c>
    </row>
    <row r="13" spans="1:7" ht="15.75" thickBot="1">
      <c r="A13" t="s">
        <v>24</v>
      </c>
    </row>
    <row r="14" spans="1:7">
      <c r="A14" s="4" t="s">
        <v>25</v>
      </c>
      <c r="B14" s="4" t="s">
        <v>9</v>
      </c>
      <c r="C14" s="4" t="s">
        <v>8</v>
      </c>
      <c r="D14" s="4" t="s">
        <v>26</v>
      </c>
      <c r="E14" s="4" t="s">
        <v>27</v>
      </c>
      <c r="F14" s="4" t="s">
        <v>28</v>
      </c>
      <c r="G14" s="4" t="s">
        <v>29</v>
      </c>
    </row>
    <row r="15" spans="1:7">
      <c r="A15" s="2" t="s">
        <v>30</v>
      </c>
      <c r="B15" s="2">
        <v>231129.16210292056</v>
      </c>
      <c r="C15" s="2">
        <v>5</v>
      </c>
      <c r="D15" s="2">
        <v>46225.832420584113</v>
      </c>
      <c r="E15" s="2">
        <v>15.364799774712541</v>
      </c>
      <c r="F15" s="2">
        <v>5.9364198541165996E-10</v>
      </c>
      <c r="G15" s="2">
        <v>2.3560278211218231</v>
      </c>
    </row>
    <row r="16" spans="1:7">
      <c r="A16" s="2" t="s">
        <v>31</v>
      </c>
      <c r="B16" s="2">
        <v>195556.02099567102</v>
      </c>
      <c r="C16" s="2">
        <v>65</v>
      </c>
      <c r="D16" s="2">
        <v>3008.5541691641697</v>
      </c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 ht="15.75" thickBot="1">
      <c r="A18" s="3" t="s">
        <v>10</v>
      </c>
      <c r="B18" s="3">
        <v>426685.18309859157</v>
      </c>
      <c r="C18" s="3">
        <v>70</v>
      </c>
      <c r="D18" s="3"/>
      <c r="E18" s="3"/>
      <c r="F18" s="3"/>
      <c r="G1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>
      <selection activeCell="G31" sqref="G31"/>
    </sheetView>
  </sheetViews>
  <sheetFormatPr defaultRowHeight="15"/>
  <cols>
    <col min="1" max="1" width="20.85546875" customWidth="1"/>
    <col min="2" max="2" width="19.85546875" customWidth="1"/>
    <col min="3" max="3" width="12.42578125" customWidth="1"/>
    <col min="4" max="4" width="13.7109375" customWidth="1"/>
    <col min="5" max="5" width="12.42578125" customWidth="1"/>
    <col min="6" max="6" width="18" customWidth="1"/>
    <col min="7" max="7" width="12.42578125" customWidth="1"/>
    <col min="8" max="8" width="13.140625" customWidth="1"/>
    <col min="9" max="9" width="16.42578125" customWidth="1"/>
  </cols>
  <sheetData>
    <row r="1" spans="2:7">
      <c r="B1" t="s">
        <v>2</v>
      </c>
      <c r="C1" t="s">
        <v>7</v>
      </c>
      <c r="D1" t="s">
        <v>3</v>
      </c>
      <c r="E1" t="s">
        <v>6</v>
      </c>
      <c r="F1" t="s">
        <v>4</v>
      </c>
      <c r="G1" t="s">
        <v>5</v>
      </c>
    </row>
    <row r="2" spans="2:7">
      <c r="B2">
        <v>179</v>
      </c>
      <c r="C2">
        <v>368</v>
      </c>
      <c r="D2">
        <v>309</v>
      </c>
      <c r="E2">
        <v>325</v>
      </c>
      <c r="F2">
        <v>243</v>
      </c>
      <c r="G2">
        <v>423</v>
      </c>
    </row>
    <row r="3" spans="2:7">
      <c r="B3">
        <v>160</v>
      </c>
      <c r="C3">
        <v>390</v>
      </c>
      <c r="D3">
        <v>229</v>
      </c>
      <c r="E3">
        <v>257</v>
      </c>
      <c r="F3">
        <v>230</v>
      </c>
      <c r="G3">
        <v>340</v>
      </c>
    </row>
    <row r="4" spans="2:7">
      <c r="B4">
        <v>136</v>
      </c>
      <c r="C4">
        <v>379</v>
      </c>
      <c r="D4">
        <v>181</v>
      </c>
      <c r="E4">
        <v>303</v>
      </c>
      <c r="F4">
        <v>248</v>
      </c>
      <c r="G4">
        <v>392</v>
      </c>
    </row>
    <row r="5" spans="2:7">
      <c r="B5">
        <v>227</v>
      </c>
      <c r="C5">
        <v>260</v>
      </c>
      <c r="D5">
        <v>141</v>
      </c>
      <c r="E5">
        <v>315</v>
      </c>
      <c r="F5">
        <v>327</v>
      </c>
      <c r="G5">
        <v>339</v>
      </c>
    </row>
    <row r="6" spans="2:7">
      <c r="B6">
        <v>217</v>
      </c>
      <c r="C6">
        <v>404</v>
      </c>
      <c r="D6">
        <v>260</v>
      </c>
      <c r="E6">
        <v>380</v>
      </c>
      <c r="F6">
        <v>329</v>
      </c>
      <c r="G6">
        <v>341</v>
      </c>
    </row>
    <row r="7" spans="2:7">
      <c r="B7">
        <v>168</v>
      </c>
      <c r="C7">
        <v>318</v>
      </c>
      <c r="D7">
        <v>203</v>
      </c>
      <c r="E7">
        <v>153</v>
      </c>
      <c r="F7">
        <v>250</v>
      </c>
      <c r="G7">
        <v>226</v>
      </c>
    </row>
    <row r="8" spans="2:7">
      <c r="B8">
        <v>108</v>
      </c>
      <c r="C8">
        <v>352</v>
      </c>
      <c r="D8">
        <v>148</v>
      </c>
      <c r="E8">
        <v>263</v>
      </c>
      <c r="F8">
        <v>193</v>
      </c>
      <c r="G8">
        <v>320</v>
      </c>
    </row>
    <row r="9" spans="2:7">
      <c r="B9">
        <v>124</v>
      </c>
      <c r="C9">
        <v>359</v>
      </c>
      <c r="D9">
        <v>169</v>
      </c>
      <c r="E9">
        <v>242</v>
      </c>
      <c r="F9">
        <v>271</v>
      </c>
      <c r="G9">
        <v>295</v>
      </c>
    </row>
    <row r="10" spans="2:7">
      <c r="B10">
        <v>143</v>
      </c>
      <c r="C10">
        <v>216</v>
      </c>
      <c r="D10">
        <v>213</v>
      </c>
      <c r="E10">
        <v>206</v>
      </c>
      <c r="F10">
        <v>316</v>
      </c>
      <c r="G10">
        <v>334</v>
      </c>
    </row>
    <row r="11" spans="2:7">
      <c r="B11">
        <v>140</v>
      </c>
      <c r="C11">
        <v>222</v>
      </c>
      <c r="D11">
        <v>257</v>
      </c>
      <c r="E11">
        <v>344</v>
      </c>
      <c r="F11">
        <v>267</v>
      </c>
      <c r="G11">
        <v>322</v>
      </c>
    </row>
    <row r="12" spans="2:7">
      <c r="C12">
        <v>283</v>
      </c>
      <c r="D12">
        <v>244</v>
      </c>
      <c r="E12">
        <v>258</v>
      </c>
      <c r="F12">
        <v>199</v>
      </c>
      <c r="G12">
        <v>297</v>
      </c>
    </row>
    <row r="13" spans="2:7">
      <c r="C13">
        <v>332</v>
      </c>
      <c r="D13">
        <v>271</v>
      </c>
      <c r="F13">
        <v>171</v>
      </c>
      <c r="G13">
        <v>318</v>
      </c>
    </row>
    <row r="14" spans="2:7">
      <c r="F14">
        <v>158</v>
      </c>
    </row>
    <row r="15" spans="2:7">
      <c r="F15">
        <v>248</v>
      </c>
    </row>
    <row r="16" spans="2:7">
      <c r="B16" s="5"/>
      <c r="C16" s="5"/>
      <c r="D16" s="5"/>
      <c r="E16" s="5"/>
      <c r="F16" s="5"/>
      <c r="G16" s="5"/>
    </row>
    <row r="17" spans="1:14">
      <c r="A17" t="s">
        <v>14</v>
      </c>
      <c r="B17" s="5">
        <f>COUNT(B2:B16)</f>
        <v>10</v>
      </c>
      <c r="C17" s="5">
        <f t="shared" ref="C17:G17" si="0">COUNT(C2:C16)</f>
        <v>12</v>
      </c>
      <c r="D17" s="5">
        <f t="shared" si="0"/>
        <v>12</v>
      </c>
      <c r="E17" s="5">
        <f t="shared" si="0"/>
        <v>11</v>
      </c>
      <c r="F17" s="5">
        <f t="shared" si="0"/>
        <v>14</v>
      </c>
      <c r="G17" s="5">
        <f t="shared" si="0"/>
        <v>12</v>
      </c>
    </row>
    <row r="18" spans="1:14">
      <c r="A18" t="s">
        <v>32</v>
      </c>
      <c r="B18" s="1">
        <f>AVERAGE(B2:B16)</f>
        <v>160.19999999999999</v>
      </c>
      <c r="C18" s="1">
        <f t="shared" ref="C18:G18" si="1">AVERAGE(C2:C16)</f>
        <v>323.58333333333331</v>
      </c>
      <c r="D18" s="1">
        <f t="shared" si="1"/>
        <v>218.75</v>
      </c>
      <c r="E18" s="1">
        <f t="shared" si="1"/>
        <v>276.90909090909093</v>
      </c>
      <c r="F18" s="1">
        <f t="shared" si="1"/>
        <v>246.42857142857142</v>
      </c>
      <c r="G18" s="1">
        <f t="shared" si="1"/>
        <v>328.91666666666669</v>
      </c>
    </row>
    <row r="19" spans="1:14">
      <c r="A19" t="s">
        <v>33</v>
      </c>
      <c r="B19" s="1">
        <f>AVERAGE(B2:G15)</f>
        <v>261.3098591549296</v>
      </c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</row>
    <row r="20" spans="1:14">
      <c r="A20" t="s">
        <v>34</v>
      </c>
      <c r="B20">
        <f>B17*STDEVP(B2:B16)^2</f>
        <v>13427.600000000002</v>
      </c>
      <c r="C20">
        <f t="shared" ref="C20:G20" si="2">C17*STDEVP(C2:C16)^2</f>
        <v>45668.916666666664</v>
      </c>
      <c r="D20">
        <f t="shared" si="2"/>
        <v>30014.249999999993</v>
      </c>
      <c r="E20">
        <f t="shared" si="2"/>
        <v>42120.909090909088</v>
      </c>
      <c r="F20">
        <f t="shared" si="2"/>
        <v>38089.428571428565</v>
      </c>
      <c r="G20">
        <f t="shared" si="2"/>
        <v>26234.916666666668</v>
      </c>
    </row>
    <row r="21" spans="1:14">
      <c r="A21" t="s">
        <v>35</v>
      </c>
      <c r="B21">
        <f>B17*(B18-$B$19)^2</f>
        <v>102232.03618329702</v>
      </c>
      <c r="C21">
        <f t="shared" ref="C21:G21" si="3">C17*(C18-$B$19)^2</f>
        <v>46535.827034979775</v>
      </c>
      <c r="D21">
        <f t="shared" si="3"/>
        <v>21736.099335449337</v>
      </c>
      <c r="E21">
        <f t="shared" si="3"/>
        <v>2676.6963445203896</v>
      </c>
      <c r="F21">
        <f t="shared" si="3"/>
        <v>3100.3381415252211</v>
      </c>
      <c r="G21">
        <f t="shared" si="3"/>
        <v>54848.165063148845</v>
      </c>
    </row>
    <row r="22" spans="1:14">
      <c r="A22" s="1"/>
    </row>
    <row r="23" spans="1:14">
      <c r="A23" s="1"/>
    </row>
    <row r="24" spans="1:14">
      <c r="B24" t="s">
        <v>37</v>
      </c>
      <c r="C24" t="s">
        <v>36</v>
      </c>
      <c r="D24" t="s">
        <v>38</v>
      </c>
      <c r="E24" t="s">
        <v>27</v>
      </c>
    </row>
    <row r="25" spans="1:14">
      <c r="A25" t="s">
        <v>39</v>
      </c>
      <c r="B25">
        <v>5</v>
      </c>
      <c r="C25">
        <f>SUM(B21:G21)</f>
        <v>231129.16210292059</v>
      </c>
      <c r="D25" s="1">
        <f>+C25/B25</f>
        <v>46225.83242058412</v>
      </c>
      <c r="E25">
        <f>+D25/D26</f>
        <v>15.364799774712548</v>
      </c>
    </row>
    <row r="26" spans="1:14">
      <c r="A26" t="s">
        <v>40</v>
      </c>
      <c r="B26">
        <v>65</v>
      </c>
      <c r="C26">
        <f>SUM(B20:G20)</f>
        <v>195556.02099567096</v>
      </c>
      <c r="D26" s="1">
        <f>+C26/B26</f>
        <v>3008.5541691641688</v>
      </c>
    </row>
    <row r="27" spans="1:14">
      <c r="D27" s="1"/>
    </row>
    <row r="30" spans="1:14">
      <c r="A30" t="s">
        <v>11</v>
      </c>
    </row>
    <row r="32" spans="1:14" ht="15.75" thickBot="1">
      <c r="A32" t="s">
        <v>12</v>
      </c>
    </row>
    <row r="33" spans="1:11">
      <c r="A33" s="4" t="s">
        <v>13</v>
      </c>
      <c r="B33" s="4" t="s">
        <v>14</v>
      </c>
      <c r="C33" s="4" t="s">
        <v>15</v>
      </c>
      <c r="D33" s="4" t="s">
        <v>16</v>
      </c>
      <c r="E33" s="4" t="s">
        <v>17</v>
      </c>
      <c r="H33" s="6" t="s">
        <v>48</v>
      </c>
    </row>
    <row r="34" spans="1:11">
      <c r="A34" s="2" t="s">
        <v>18</v>
      </c>
      <c r="B34" s="2">
        <v>10</v>
      </c>
      <c r="C34" s="2">
        <v>1602</v>
      </c>
      <c r="D34" s="2">
        <v>160.19999999999999</v>
      </c>
      <c r="E34" s="2">
        <v>1491.9555555555562</v>
      </c>
      <c r="F34" t="s">
        <v>41</v>
      </c>
      <c r="G34">
        <f>+E34*(B34-1)</f>
        <v>13427.600000000006</v>
      </c>
      <c r="H34">
        <f>261.31</f>
        <v>261.31</v>
      </c>
      <c r="I34">
        <f>+H34-D34</f>
        <v>101.11000000000001</v>
      </c>
      <c r="J34">
        <f>+I34^2</f>
        <v>10223.232100000003</v>
      </c>
      <c r="K34">
        <f>+J34*B34</f>
        <v>102232.32100000003</v>
      </c>
    </row>
    <row r="35" spans="1:11">
      <c r="A35" s="2" t="s">
        <v>19</v>
      </c>
      <c r="B35" s="2">
        <v>12</v>
      </c>
      <c r="C35" s="2">
        <v>3883</v>
      </c>
      <c r="D35" s="2">
        <v>323.58333333333331</v>
      </c>
      <c r="E35" s="2">
        <v>4151.7196969697043</v>
      </c>
      <c r="F35" t="s">
        <v>42</v>
      </c>
      <c r="G35">
        <f>+E35*(B35-1)</f>
        <v>45668.916666666744</v>
      </c>
      <c r="H35">
        <f t="shared" ref="H35:H39" si="4">261.31</f>
        <v>261.31</v>
      </c>
      <c r="I35">
        <f>+H35-D35</f>
        <v>-62.273333333333312</v>
      </c>
      <c r="J35">
        <f t="shared" ref="J35:J39" si="5">+I35^2</f>
        <v>3877.9680444444416</v>
      </c>
      <c r="K35">
        <f>+J35*B35</f>
        <v>46535.616533333297</v>
      </c>
    </row>
    <row r="36" spans="1:11">
      <c r="A36" s="2" t="s">
        <v>20</v>
      </c>
      <c r="B36" s="2">
        <v>12</v>
      </c>
      <c r="C36" s="2">
        <v>2625</v>
      </c>
      <c r="D36" s="2">
        <v>218.75</v>
      </c>
      <c r="E36" s="2">
        <v>2728.568181818182</v>
      </c>
      <c r="F36" t="s">
        <v>43</v>
      </c>
      <c r="G36">
        <f>+E36*(B36-1)</f>
        <v>30014.25</v>
      </c>
      <c r="H36">
        <f t="shared" si="4"/>
        <v>261.31</v>
      </c>
      <c r="I36">
        <f>+H36-D36</f>
        <v>42.56</v>
      </c>
      <c r="J36">
        <f t="shared" si="5"/>
        <v>1811.3536000000001</v>
      </c>
      <c r="K36">
        <f>+J36*B36</f>
        <v>21736.243200000001</v>
      </c>
    </row>
    <row r="37" spans="1:11">
      <c r="A37" s="2" t="s">
        <v>21</v>
      </c>
      <c r="B37" s="2">
        <v>11</v>
      </c>
      <c r="C37" s="2">
        <v>3046</v>
      </c>
      <c r="D37" s="2">
        <v>276.90909090909093</v>
      </c>
      <c r="E37" s="2">
        <v>4212.0909090909063</v>
      </c>
      <c r="F37" t="s">
        <v>44</v>
      </c>
      <c r="G37">
        <f>+E37*(B37-1)</f>
        <v>42120.909090909059</v>
      </c>
      <c r="H37">
        <f t="shared" si="4"/>
        <v>261.31</v>
      </c>
      <c r="I37">
        <f>+H37-D37</f>
        <v>-15.599090909090933</v>
      </c>
      <c r="J37">
        <f t="shared" si="5"/>
        <v>243.33163719008337</v>
      </c>
      <c r="K37">
        <f>+J37*B37</f>
        <v>2676.6480090909172</v>
      </c>
    </row>
    <row r="38" spans="1:11">
      <c r="A38" s="2" t="s">
        <v>22</v>
      </c>
      <c r="B38" s="2">
        <v>14</v>
      </c>
      <c r="C38" s="2">
        <v>3450</v>
      </c>
      <c r="D38" s="2">
        <v>246.42857142857142</v>
      </c>
      <c r="E38" s="2">
        <v>2929.95604395604</v>
      </c>
      <c r="F38" t="s">
        <v>45</v>
      </c>
      <c r="G38">
        <f>+E38*(B38-1)</f>
        <v>38089.428571428522</v>
      </c>
      <c r="H38">
        <f t="shared" si="4"/>
        <v>261.31</v>
      </c>
      <c r="I38">
        <f>+H38-D38</f>
        <v>14.881428571428586</v>
      </c>
      <c r="J38">
        <f t="shared" si="5"/>
        <v>221.45691632653103</v>
      </c>
      <c r="K38">
        <f>+J38*B38</f>
        <v>3100.3968285714345</v>
      </c>
    </row>
    <row r="39" spans="1:11" ht="15.75" thickBot="1">
      <c r="A39" s="3" t="s">
        <v>23</v>
      </c>
      <c r="B39" s="3">
        <v>12</v>
      </c>
      <c r="C39" s="3">
        <v>3947</v>
      </c>
      <c r="D39" s="3">
        <v>328.91666666666669</v>
      </c>
      <c r="E39" s="3">
        <v>2384.9924242424313</v>
      </c>
      <c r="F39" t="s">
        <v>46</v>
      </c>
      <c r="G39">
        <f>+E39*(B39-1)</f>
        <v>26234.916666666744</v>
      </c>
      <c r="H39">
        <f t="shared" si="4"/>
        <v>261.31</v>
      </c>
      <c r="I39">
        <f>+H39-D39</f>
        <v>-67.606666666666683</v>
      </c>
      <c r="J39">
        <f t="shared" si="5"/>
        <v>4570.6613777777802</v>
      </c>
      <c r="K39">
        <f>+J39*B39</f>
        <v>54847.936533333363</v>
      </c>
    </row>
    <row r="40" spans="1:11">
      <c r="F40" t="s">
        <v>47</v>
      </c>
      <c r="G40">
        <f>SUM(G34:G39)</f>
        <v>195556.02099567108</v>
      </c>
      <c r="K40">
        <f>SUM(K34:K39)</f>
        <v>231129.16210432901</v>
      </c>
    </row>
    <row r="42" spans="1:11" ht="15.75" thickBot="1">
      <c r="A42" t="s">
        <v>24</v>
      </c>
    </row>
    <row r="43" spans="1:11">
      <c r="A43" s="4" t="s">
        <v>25</v>
      </c>
      <c r="B43" s="4" t="s">
        <v>9</v>
      </c>
      <c r="C43" s="4" t="s">
        <v>8</v>
      </c>
      <c r="D43" s="4" t="s">
        <v>26</v>
      </c>
      <c r="E43" s="4" t="s">
        <v>27</v>
      </c>
      <c r="F43" s="4" t="s">
        <v>28</v>
      </c>
      <c r="G43" s="4" t="s">
        <v>29</v>
      </c>
    </row>
    <row r="44" spans="1:11">
      <c r="A44" s="2" t="s">
        <v>30</v>
      </c>
      <c r="B44" s="2">
        <v>231129.16210292056</v>
      </c>
      <c r="C44" s="2">
        <v>5</v>
      </c>
      <c r="D44" s="2">
        <v>46225.832420584113</v>
      </c>
      <c r="E44" s="2">
        <v>15.364799774712541</v>
      </c>
      <c r="F44" s="2">
        <v>5.9364198541165996E-10</v>
      </c>
      <c r="G44" s="2">
        <v>2.3560278211218231</v>
      </c>
    </row>
    <row r="45" spans="1:11">
      <c r="A45" s="2" t="s">
        <v>31</v>
      </c>
      <c r="B45" s="2">
        <v>195556.02099567102</v>
      </c>
      <c r="C45" s="2">
        <v>65</v>
      </c>
      <c r="D45" s="2">
        <v>3008.5541691641697</v>
      </c>
      <c r="E45" s="2"/>
      <c r="F45" s="2"/>
      <c r="G45" s="2"/>
    </row>
    <row r="46" spans="1:11">
      <c r="A46" s="2"/>
      <c r="B46" s="2"/>
      <c r="C46" s="2"/>
      <c r="D46" s="2"/>
      <c r="E46" s="2"/>
      <c r="F46" s="2"/>
      <c r="G46" s="2"/>
    </row>
    <row r="47" spans="1:11" ht="15.75" thickBot="1">
      <c r="A47" s="3" t="s">
        <v>10</v>
      </c>
      <c r="B47" s="3">
        <v>426685.18309859157</v>
      </c>
      <c r="C47" s="3">
        <v>70</v>
      </c>
      <c r="D47" s="3"/>
      <c r="E47" s="3"/>
      <c r="F47" s="3"/>
      <c r="G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chickswts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2022-06-21T10:01:00Z</dcterms:created>
  <dcterms:modified xsi:type="dcterms:W3CDTF">2022-06-21T11:11:59Z</dcterms:modified>
</cp:coreProperties>
</file>