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activeTab="2"/>
  </bookViews>
  <sheets>
    <sheet name="apache-ferq" sheetId="6" r:id="rId1"/>
    <sheet name="h2-x264" sheetId="7" r:id="rId2"/>
    <sheet name="Data" sheetId="1" r:id="rId3"/>
    <sheet name="PPT-Scratch" sheetId="9" state="hidden" r:id="rId4"/>
  </sheets>
  <calcPr calcId="144525"/>
</workbook>
</file>

<file path=xl/calcChain.xml><?xml version="1.0" encoding="utf-8"?>
<calcChain xmlns="http://schemas.openxmlformats.org/spreadsheetml/2006/main">
  <c r="B28" i="1" l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16" i="9" l="1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C24" i="9"/>
  <c r="C15" i="9"/>
  <c r="B15" i="9"/>
  <c r="H29" i="1" l="1"/>
  <c r="G29" i="1" l="1"/>
  <c r="F53" i="1" l="1"/>
  <c r="F52" i="1"/>
  <c r="F51" i="1"/>
  <c r="F50" i="1"/>
  <c r="C53" i="1"/>
  <c r="C52" i="1"/>
  <c r="C51" i="1"/>
  <c r="C50" i="1"/>
  <c r="B53" i="1"/>
  <c r="B52" i="1"/>
  <c r="B51" i="1"/>
  <c r="B50" i="1"/>
  <c r="C28" i="1" l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</calcChain>
</file>

<file path=xl/comments1.xml><?xml version="1.0" encoding="utf-8"?>
<comments xmlns="http://schemas.openxmlformats.org/spreadsheetml/2006/main">
  <authors>
    <author>Sneaky</author>
  </authors>
  <commentList>
    <comment ref="G29" authorId="0">
      <text>
        <r>
          <rPr>
            <b/>
            <sz val="9"/>
            <color indexed="81"/>
            <rFont val="Tahoma"/>
            <charset val="1"/>
          </rPr>
          <t>Sneaky:</t>
        </r>
        <r>
          <rPr>
            <sz val="9"/>
            <color indexed="81"/>
            <rFont val="Tahoma"/>
            <charset val="1"/>
          </rPr>
          <t xml:space="preserve">
Commercial Applications
</t>
        </r>
      </text>
    </comment>
  </commentList>
</comments>
</file>

<file path=xl/sharedStrings.xml><?xml version="1.0" encoding="utf-8"?>
<sst xmlns="http://schemas.openxmlformats.org/spreadsheetml/2006/main" count="153" uniqueCount="45">
  <si>
    <t>Performance</t>
  </si>
  <si>
    <t>On Chip Energy</t>
  </si>
  <si>
    <t>Off Chip Energy</t>
  </si>
  <si>
    <t>Aligned</t>
  </si>
  <si>
    <t>Oracle</t>
  </si>
  <si>
    <t>apache</t>
  </si>
  <si>
    <t>art</t>
  </si>
  <si>
    <t>astar</t>
  </si>
  <si>
    <t>cactus</t>
  </si>
  <si>
    <t>canneal</t>
  </si>
  <si>
    <t>eclipse</t>
  </si>
  <si>
    <t>facesim</t>
  </si>
  <si>
    <t>ferret</t>
  </si>
  <si>
    <t>firefox</t>
  </si>
  <si>
    <t>fluidanimate</t>
  </si>
  <si>
    <t>freqmine</t>
  </si>
  <si>
    <t>h2</t>
  </si>
  <si>
    <t>jbb</t>
  </si>
  <si>
    <t>lbm</t>
  </si>
  <si>
    <t>mcf</t>
  </si>
  <si>
    <t>milc</t>
  </si>
  <si>
    <t>omnetpp</t>
  </si>
  <si>
    <t>soplex</t>
  </si>
  <si>
    <t>tpcc-uva</t>
  </si>
  <si>
    <t>tradesoap</t>
  </si>
  <si>
    <t>twolf</t>
  </si>
  <si>
    <t>x264</t>
  </si>
  <si>
    <t>fluid.</t>
  </si>
  <si>
    <t>can.</t>
  </si>
  <si>
    <t>face.</t>
  </si>
  <si>
    <t>freq.</t>
  </si>
  <si>
    <t>Perf.</t>
  </si>
  <si>
    <t>On-Chip Energy</t>
  </si>
  <si>
    <t>Off-Chip Energy</t>
  </si>
  <si>
    <t>omnet.</t>
  </si>
  <si>
    <t>tpc-c.</t>
  </si>
  <si>
    <t>trade.</t>
  </si>
  <si>
    <t>Min</t>
  </si>
  <si>
    <t>Max</t>
  </si>
  <si>
    <t>Average</t>
  </si>
  <si>
    <t>Median</t>
  </si>
  <si>
    <t>tpcc</t>
  </si>
  <si>
    <t>Fixed</t>
  </si>
  <si>
    <t>Amoeba</t>
  </si>
  <si>
    <t>canne.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</si>
</sst>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76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94380854868041"/>
          <c:y val="3.130606070146616E-2"/>
          <c:w val="0.77149719683001228"/>
          <c:h val="0.790728710807000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Data!$B$27</c:f>
              <c:strCache>
                <c:ptCount val="1"/>
                <c:pt idx="0">
                  <c:v>On-Chip Energy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Data!$A$28:$A$38</c:f>
              <c:strCache>
                <c:ptCount val="11"/>
                <c:pt idx="0">
                  <c:v>apache</c:v>
                </c:pt>
                <c:pt idx="1">
                  <c:v>art</c:v>
                </c:pt>
                <c:pt idx="2">
                  <c:v>astar</c:v>
                </c:pt>
                <c:pt idx="3">
                  <c:v>cactus</c:v>
                </c:pt>
                <c:pt idx="4">
                  <c:v>canne.</c:v>
                </c:pt>
                <c:pt idx="5">
                  <c:v>eclipse</c:v>
                </c:pt>
                <c:pt idx="6">
                  <c:v>face.</c:v>
                </c:pt>
                <c:pt idx="7">
                  <c:v>ferret</c:v>
                </c:pt>
                <c:pt idx="8">
                  <c:v>firefox</c:v>
                </c:pt>
                <c:pt idx="9">
                  <c:v>fluid.</c:v>
                </c:pt>
                <c:pt idx="10">
                  <c:v>freq.</c:v>
                </c:pt>
              </c:strCache>
            </c:strRef>
          </c:cat>
          <c:val>
            <c:numRef>
              <c:f>Data!$B$28:$B$38</c:f>
              <c:numCache>
                <c:formatCode>0.00</c:formatCode>
                <c:ptCount val="11"/>
                <c:pt idx="0">
                  <c:v>21.007270544067008</c:v>
                </c:pt>
                <c:pt idx="1">
                  <c:v>33.316293632068636</c:v>
                </c:pt>
                <c:pt idx="2">
                  <c:v>2.4968877612875975</c:v>
                </c:pt>
                <c:pt idx="3">
                  <c:v>7.8912725481914622E-2</c:v>
                </c:pt>
                <c:pt idx="4">
                  <c:v>5.9702651792874475</c:v>
                </c:pt>
                <c:pt idx="5">
                  <c:v>2.5387561147436051</c:v>
                </c:pt>
                <c:pt idx="6">
                  <c:v>1.3552153146511856</c:v>
                </c:pt>
                <c:pt idx="7">
                  <c:v>3.4212234372919834</c:v>
                </c:pt>
                <c:pt idx="8">
                  <c:v>0.98365191315232381</c:v>
                </c:pt>
                <c:pt idx="9">
                  <c:v>1.5271387818138864</c:v>
                </c:pt>
                <c:pt idx="10">
                  <c:v>-8.7739111238761158E-2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81190400"/>
        <c:axId val="122176064"/>
      </c:barChart>
      <c:scatterChart>
        <c:scatterStyle val="lineMarker"/>
        <c:varyColors val="0"/>
        <c:ser>
          <c:idx val="1"/>
          <c:order val="1"/>
          <c:tx>
            <c:strRef>
              <c:f>Data!$C$27</c:f>
              <c:strCache>
                <c:ptCount val="1"/>
                <c:pt idx="0">
                  <c:v>Perf.</c:v>
                </c:pt>
              </c:strCache>
            </c:strRef>
          </c:tx>
          <c:spPr>
            <a:ln w="28575">
              <a:noFill/>
            </a:ln>
            <a:effectLst/>
          </c:spPr>
          <c:marker>
            <c:symbol val="triangle"/>
            <c:size val="15"/>
            <c:spPr>
              <a:noFill/>
              <a:ln w="50800">
                <a:solidFill>
                  <a:schemeClr val="tx1"/>
                </a:solidFill>
              </a:ln>
              <a:effectLst/>
            </c:spPr>
          </c:marker>
          <c:xVal>
            <c:strRef>
              <c:f>Data!$A$28:$A$38</c:f>
              <c:strCache>
                <c:ptCount val="11"/>
                <c:pt idx="0">
                  <c:v>apache</c:v>
                </c:pt>
                <c:pt idx="1">
                  <c:v>art</c:v>
                </c:pt>
                <c:pt idx="2">
                  <c:v>astar</c:v>
                </c:pt>
                <c:pt idx="3">
                  <c:v>cactus</c:v>
                </c:pt>
                <c:pt idx="4">
                  <c:v>canne.</c:v>
                </c:pt>
                <c:pt idx="5">
                  <c:v>eclipse</c:v>
                </c:pt>
                <c:pt idx="6">
                  <c:v>face.</c:v>
                </c:pt>
                <c:pt idx="7">
                  <c:v>ferret</c:v>
                </c:pt>
                <c:pt idx="8">
                  <c:v>firefox</c:v>
                </c:pt>
                <c:pt idx="9">
                  <c:v>fluid.</c:v>
                </c:pt>
                <c:pt idx="10">
                  <c:v>freq.</c:v>
                </c:pt>
              </c:strCache>
            </c:strRef>
          </c:xVal>
          <c:yVal>
            <c:numRef>
              <c:f>Data!$C$28:$C$38</c:f>
              <c:numCache>
                <c:formatCode>0.00</c:formatCode>
                <c:ptCount val="11"/>
                <c:pt idx="0">
                  <c:v>10.63077595694322</c:v>
                </c:pt>
                <c:pt idx="1">
                  <c:v>50.414162595745104</c:v>
                </c:pt>
                <c:pt idx="2">
                  <c:v>1.7808219178082154</c:v>
                </c:pt>
                <c:pt idx="3">
                  <c:v>1.79923660282669</c:v>
                </c:pt>
                <c:pt idx="4">
                  <c:v>7.4963948657176722</c:v>
                </c:pt>
                <c:pt idx="5">
                  <c:v>0.79871672476188904</c:v>
                </c:pt>
                <c:pt idx="6">
                  <c:v>2.0700115036342512</c:v>
                </c:pt>
                <c:pt idx="7">
                  <c:v>2.4388003068597723</c:v>
                </c:pt>
                <c:pt idx="8">
                  <c:v>1.5314896583778674</c:v>
                </c:pt>
                <c:pt idx="9">
                  <c:v>0.54775549434934068</c:v>
                </c:pt>
                <c:pt idx="10">
                  <c:v>1.2291946700321152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2240"/>
        <c:axId val="122176640"/>
      </c:scatterChart>
      <c:catAx>
        <c:axId val="81190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22176064"/>
        <c:crosses val="autoZero"/>
        <c:auto val="1"/>
        <c:lblAlgn val="ctr"/>
        <c:lblOffset val="0"/>
        <c:noMultiLvlLbl val="0"/>
      </c:catAx>
      <c:valAx>
        <c:axId val="122176064"/>
        <c:scaling>
          <c:orientation val="minMax"/>
          <c:max val="10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% Energy Improvement</a:t>
                </a:r>
              </a:p>
            </c:rich>
          </c:tx>
          <c:layout>
            <c:manualLayout>
              <c:xMode val="edge"/>
              <c:yMode val="edge"/>
              <c:x val="1.3384813927373156E-3"/>
              <c:y val="0.1318100882469579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81190400"/>
        <c:crosses val="autoZero"/>
        <c:crossBetween val="between"/>
        <c:majorUnit val="2"/>
      </c:valAx>
      <c:valAx>
        <c:axId val="122176640"/>
        <c:scaling>
          <c:orientation val="minMax"/>
          <c:max val="1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% Performance Improvement</a:t>
                </a:r>
              </a:p>
            </c:rich>
          </c:tx>
          <c:layout>
            <c:manualLayout>
              <c:xMode val="edge"/>
              <c:yMode val="edge"/>
              <c:x val="0.94673508027990072"/>
              <c:y val="8.222559533861179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58882240"/>
        <c:crosses val="max"/>
        <c:crossBetween val="midCat"/>
        <c:majorUnit val="2"/>
      </c:valAx>
      <c:valAx>
        <c:axId val="58882240"/>
        <c:scaling>
          <c:orientation val="minMax"/>
        </c:scaling>
        <c:delete val="1"/>
        <c:axPos val="t"/>
        <c:majorTickMark val="out"/>
        <c:minorTickMark val="none"/>
        <c:tickLblPos val="nextTo"/>
        <c:crossAx val="122176640"/>
        <c:crosses val="max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40872689868064727"/>
          <c:y val="5.048543936325061E-2"/>
          <c:w val="0.47433504086320455"/>
          <c:h val="7.410228938349249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3200">
          <a:latin typeface="Times New Roman" pitchFamily="18" charset="0"/>
          <a:cs typeface="Times New Roman" pitchFamily="18" charset="0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66710386879088"/>
          <c:y val="3.130606070146616E-2"/>
          <c:w val="0.73669668061884208"/>
          <c:h val="0.790728710807000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Data!$A$39:$A$49</c:f>
              <c:strCache>
                <c:ptCount val="11"/>
                <c:pt idx="0">
                  <c:v>h2</c:v>
                </c:pt>
                <c:pt idx="1">
                  <c:v>jbb</c:v>
                </c:pt>
                <c:pt idx="2">
                  <c:v>lbm</c:v>
                </c:pt>
                <c:pt idx="3">
                  <c:v>mcf</c:v>
                </c:pt>
                <c:pt idx="4">
                  <c:v>milc</c:v>
                </c:pt>
                <c:pt idx="5">
                  <c:v>omnet.</c:v>
                </c:pt>
                <c:pt idx="6">
                  <c:v>soplex</c:v>
                </c:pt>
                <c:pt idx="7">
                  <c:v>tpc-c.</c:v>
                </c:pt>
                <c:pt idx="8">
                  <c:v>trade.</c:v>
                </c:pt>
                <c:pt idx="9">
                  <c:v>twolf</c:v>
                </c:pt>
                <c:pt idx="10">
                  <c:v>x264</c:v>
                </c:pt>
              </c:strCache>
            </c:strRef>
          </c:cat>
          <c:val>
            <c:numRef>
              <c:f>Data!$B$39:$B$49</c:f>
              <c:numCache>
                <c:formatCode>0.00</c:formatCode>
                <c:ptCount val="11"/>
                <c:pt idx="0">
                  <c:v>6.8275142430655213</c:v>
                </c:pt>
                <c:pt idx="1">
                  <c:v>9.3026270289745447</c:v>
                </c:pt>
                <c:pt idx="2">
                  <c:v>26.888175741350956</c:v>
                </c:pt>
                <c:pt idx="3">
                  <c:v>35.664754329285977</c:v>
                </c:pt>
                <c:pt idx="4">
                  <c:v>6.319127841249653</c:v>
                </c:pt>
                <c:pt idx="5">
                  <c:v>10.21365953921349</c:v>
                </c:pt>
                <c:pt idx="6">
                  <c:v>25.075015543195434</c:v>
                </c:pt>
                <c:pt idx="7">
                  <c:v>4.3274105102751124</c:v>
                </c:pt>
                <c:pt idx="8">
                  <c:v>1.2693987234627726</c:v>
                </c:pt>
                <c:pt idx="9">
                  <c:v>15.251564424116005</c:v>
                </c:pt>
                <c:pt idx="10">
                  <c:v>4.7124731794894341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123719680"/>
        <c:axId val="122178368"/>
      </c:barChart>
      <c:scatterChart>
        <c:scatterStyle val="lineMarker"/>
        <c:varyColors val="0"/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noFill/>
              <a:ln w="50800">
                <a:solidFill>
                  <a:schemeClr val="tx1"/>
                </a:solidFill>
              </a:ln>
            </c:spPr>
          </c:marker>
          <c:xVal>
            <c:strRef>
              <c:f>Data!$A$39:$A$49</c:f>
              <c:strCache>
                <c:ptCount val="11"/>
                <c:pt idx="0">
                  <c:v>h2</c:v>
                </c:pt>
                <c:pt idx="1">
                  <c:v>jbb</c:v>
                </c:pt>
                <c:pt idx="2">
                  <c:v>lbm</c:v>
                </c:pt>
                <c:pt idx="3">
                  <c:v>mcf</c:v>
                </c:pt>
                <c:pt idx="4">
                  <c:v>milc</c:v>
                </c:pt>
                <c:pt idx="5">
                  <c:v>omnet.</c:v>
                </c:pt>
                <c:pt idx="6">
                  <c:v>soplex</c:v>
                </c:pt>
                <c:pt idx="7">
                  <c:v>tpc-c.</c:v>
                </c:pt>
                <c:pt idx="8">
                  <c:v>trade.</c:v>
                </c:pt>
                <c:pt idx="9">
                  <c:v>twolf</c:v>
                </c:pt>
                <c:pt idx="10">
                  <c:v>x264</c:v>
                </c:pt>
              </c:strCache>
            </c:strRef>
          </c:xVal>
          <c:yVal>
            <c:numRef>
              <c:f>Data!$C$39:$C$49</c:f>
              <c:numCache>
                <c:formatCode>0.00</c:formatCode>
                <c:ptCount val="11"/>
                <c:pt idx="0">
                  <c:v>2.5723856732559778</c:v>
                </c:pt>
                <c:pt idx="1">
                  <c:v>21.216164577499629</c:v>
                </c:pt>
                <c:pt idx="2">
                  <c:v>4.6916312974229681</c:v>
                </c:pt>
                <c:pt idx="3">
                  <c:v>11.924556944741004</c:v>
                </c:pt>
                <c:pt idx="4">
                  <c:v>4.7063439155633162</c:v>
                </c:pt>
                <c:pt idx="5">
                  <c:v>6.2880674672650603</c:v>
                </c:pt>
                <c:pt idx="6">
                  <c:v>18.549393913525972</c:v>
                </c:pt>
                <c:pt idx="7">
                  <c:v>3.3857467099081031</c:v>
                </c:pt>
                <c:pt idx="8">
                  <c:v>0.58361117737452539</c:v>
                </c:pt>
                <c:pt idx="9">
                  <c:v>35.675177342807423</c:v>
                </c:pt>
                <c:pt idx="10">
                  <c:v>2.434412874332371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79520"/>
        <c:axId val="122178944"/>
      </c:scatterChart>
      <c:catAx>
        <c:axId val="123719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22178368"/>
        <c:crosses val="autoZero"/>
        <c:auto val="1"/>
        <c:lblAlgn val="ctr"/>
        <c:lblOffset val="0"/>
        <c:noMultiLvlLbl val="0"/>
      </c:catAx>
      <c:valAx>
        <c:axId val="122178368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% Energy Improvement</a:t>
                </a:r>
              </a:p>
            </c:rich>
          </c:tx>
          <c:layout>
            <c:manualLayout>
              <c:xMode val="edge"/>
              <c:yMode val="edge"/>
              <c:x val="1.1307532962739101E-3"/>
              <c:y val="0.1313003045663324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3719680"/>
        <c:crosses val="autoZero"/>
        <c:crossBetween val="between"/>
        <c:majorUnit val="8"/>
      </c:valAx>
      <c:valAx>
        <c:axId val="122178944"/>
        <c:scaling>
          <c:orientation val="minMax"/>
          <c:max val="25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% Performance Improvement</a:t>
                </a:r>
              </a:p>
            </c:rich>
          </c:tx>
          <c:layout>
            <c:manualLayout>
              <c:xMode val="edge"/>
              <c:yMode val="edge"/>
              <c:x val="0.94673508027990072"/>
              <c:y val="6.4050837167841573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22179520"/>
        <c:crosses val="max"/>
        <c:crossBetween val="midCat"/>
        <c:majorUnit val="5"/>
      </c:valAx>
      <c:valAx>
        <c:axId val="122179520"/>
        <c:scaling>
          <c:orientation val="minMax"/>
        </c:scaling>
        <c:delete val="1"/>
        <c:axPos val="t"/>
        <c:majorTickMark val="out"/>
        <c:minorTickMark val="none"/>
        <c:tickLblPos val="nextTo"/>
        <c:crossAx val="122178944"/>
        <c:crosses val="max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3200">
          <a:latin typeface="Times New Roman" pitchFamily="18" charset="0"/>
          <a:cs typeface="Times New Roman" pitchFamily="18" charset="0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Data!$A$28:$A$49</c:f>
              <c:strCache>
                <c:ptCount val="22"/>
                <c:pt idx="0">
                  <c:v>apache</c:v>
                </c:pt>
                <c:pt idx="1">
                  <c:v>art</c:v>
                </c:pt>
                <c:pt idx="2">
                  <c:v>astar</c:v>
                </c:pt>
                <c:pt idx="3">
                  <c:v>cactus</c:v>
                </c:pt>
                <c:pt idx="4">
                  <c:v>canne.</c:v>
                </c:pt>
                <c:pt idx="5">
                  <c:v>eclipse</c:v>
                </c:pt>
                <c:pt idx="6">
                  <c:v>face.</c:v>
                </c:pt>
                <c:pt idx="7">
                  <c:v>ferret</c:v>
                </c:pt>
                <c:pt idx="8">
                  <c:v>firefox</c:v>
                </c:pt>
                <c:pt idx="9">
                  <c:v>fluid.</c:v>
                </c:pt>
                <c:pt idx="10">
                  <c:v>freq.</c:v>
                </c:pt>
                <c:pt idx="11">
                  <c:v>h2</c:v>
                </c:pt>
                <c:pt idx="12">
                  <c:v>jbb</c:v>
                </c:pt>
                <c:pt idx="13">
                  <c:v>lbm</c:v>
                </c:pt>
                <c:pt idx="14">
                  <c:v>mcf</c:v>
                </c:pt>
                <c:pt idx="15">
                  <c:v>milc</c:v>
                </c:pt>
                <c:pt idx="16">
                  <c:v>omnet.</c:v>
                </c:pt>
                <c:pt idx="17">
                  <c:v>soplex</c:v>
                </c:pt>
                <c:pt idx="18">
                  <c:v>tpc-c.</c:v>
                </c:pt>
                <c:pt idx="19">
                  <c:v>trade.</c:v>
                </c:pt>
                <c:pt idx="20">
                  <c:v>twolf</c:v>
                </c:pt>
                <c:pt idx="21">
                  <c:v>x264</c:v>
                </c:pt>
              </c:strCache>
            </c:strRef>
          </c:cat>
          <c:val>
            <c:numRef>
              <c:f>Data!$B$28:$B$49</c:f>
              <c:numCache>
                <c:formatCode>0.00</c:formatCode>
                <c:ptCount val="22"/>
                <c:pt idx="0">
                  <c:v>21.007270544067008</c:v>
                </c:pt>
                <c:pt idx="1">
                  <c:v>33.316293632068636</c:v>
                </c:pt>
                <c:pt idx="2">
                  <c:v>2.4968877612875975</c:v>
                </c:pt>
                <c:pt idx="3">
                  <c:v>7.8912725481914622E-2</c:v>
                </c:pt>
                <c:pt idx="4">
                  <c:v>5.9702651792874475</c:v>
                </c:pt>
                <c:pt idx="5">
                  <c:v>2.5387561147436051</c:v>
                </c:pt>
                <c:pt idx="6">
                  <c:v>1.3552153146511856</c:v>
                </c:pt>
                <c:pt idx="7">
                  <c:v>3.4212234372919834</c:v>
                </c:pt>
                <c:pt idx="8">
                  <c:v>0.98365191315232381</c:v>
                </c:pt>
                <c:pt idx="9">
                  <c:v>1.5271387818138864</c:v>
                </c:pt>
                <c:pt idx="10">
                  <c:v>-8.7739111238761158E-2</c:v>
                </c:pt>
                <c:pt idx="11">
                  <c:v>6.8275142430655213</c:v>
                </c:pt>
                <c:pt idx="12">
                  <c:v>9.3026270289745447</c:v>
                </c:pt>
                <c:pt idx="13">
                  <c:v>26.888175741350956</c:v>
                </c:pt>
                <c:pt idx="14">
                  <c:v>35.664754329285977</c:v>
                </c:pt>
                <c:pt idx="15">
                  <c:v>6.319127841249653</c:v>
                </c:pt>
                <c:pt idx="16">
                  <c:v>10.21365953921349</c:v>
                </c:pt>
                <c:pt idx="17">
                  <c:v>25.075015543195434</c:v>
                </c:pt>
                <c:pt idx="18">
                  <c:v>4.3274105102751124</c:v>
                </c:pt>
                <c:pt idx="19">
                  <c:v>1.2693987234627726</c:v>
                </c:pt>
                <c:pt idx="20">
                  <c:v>15.251564424116005</c:v>
                </c:pt>
                <c:pt idx="21">
                  <c:v>4.7124731794894341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5574528"/>
        <c:axId val="122181248"/>
      </c:barChart>
      <c:catAx>
        <c:axId val="55574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3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22181248"/>
        <c:crosses val="autoZero"/>
        <c:auto val="1"/>
        <c:lblAlgn val="ctr"/>
        <c:lblOffset val="100"/>
        <c:noMultiLvlLbl val="0"/>
      </c:catAx>
      <c:valAx>
        <c:axId val="122181248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200"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3200" b="0">
                    <a:latin typeface="Times New Roman" pitchFamily="18" charset="0"/>
                    <a:cs typeface="Times New Roman" pitchFamily="18" charset="0"/>
                  </a:rPr>
                  <a:t>% Reduction</a:t>
                </a:r>
              </a:p>
            </c:rich>
          </c:tx>
          <c:layout/>
          <c:overlay val="0"/>
        </c:title>
        <c:numFmt formatCode="##0\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3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55574528"/>
        <c:crosses val="autoZero"/>
        <c:crossBetween val="between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Data!$A$28:$A$49</c:f>
              <c:strCache>
                <c:ptCount val="22"/>
                <c:pt idx="0">
                  <c:v>apache</c:v>
                </c:pt>
                <c:pt idx="1">
                  <c:v>art</c:v>
                </c:pt>
                <c:pt idx="2">
                  <c:v>astar</c:v>
                </c:pt>
                <c:pt idx="3">
                  <c:v>cactus</c:v>
                </c:pt>
                <c:pt idx="4">
                  <c:v>canne.</c:v>
                </c:pt>
                <c:pt idx="5">
                  <c:v>eclipse</c:v>
                </c:pt>
                <c:pt idx="6">
                  <c:v>face.</c:v>
                </c:pt>
                <c:pt idx="7">
                  <c:v>ferret</c:v>
                </c:pt>
                <c:pt idx="8">
                  <c:v>firefox</c:v>
                </c:pt>
                <c:pt idx="9">
                  <c:v>fluid.</c:v>
                </c:pt>
                <c:pt idx="10">
                  <c:v>freq.</c:v>
                </c:pt>
                <c:pt idx="11">
                  <c:v>h2</c:v>
                </c:pt>
                <c:pt idx="12">
                  <c:v>jbb</c:v>
                </c:pt>
                <c:pt idx="13">
                  <c:v>lbm</c:v>
                </c:pt>
                <c:pt idx="14">
                  <c:v>mcf</c:v>
                </c:pt>
                <c:pt idx="15">
                  <c:v>milc</c:v>
                </c:pt>
                <c:pt idx="16">
                  <c:v>omnet.</c:v>
                </c:pt>
                <c:pt idx="17">
                  <c:v>soplex</c:v>
                </c:pt>
                <c:pt idx="18">
                  <c:v>tpc-c.</c:v>
                </c:pt>
                <c:pt idx="19">
                  <c:v>trade.</c:v>
                </c:pt>
                <c:pt idx="20">
                  <c:v>twolf</c:v>
                </c:pt>
                <c:pt idx="21">
                  <c:v>x264</c:v>
                </c:pt>
              </c:strCache>
            </c:strRef>
          </c:cat>
          <c:val>
            <c:numRef>
              <c:f>Data!$C$28:$C$49</c:f>
              <c:numCache>
                <c:formatCode>0.00</c:formatCode>
                <c:ptCount val="22"/>
                <c:pt idx="0">
                  <c:v>10.63077595694322</c:v>
                </c:pt>
                <c:pt idx="1">
                  <c:v>50.414162595745104</c:v>
                </c:pt>
                <c:pt idx="2">
                  <c:v>1.7808219178082154</c:v>
                </c:pt>
                <c:pt idx="3">
                  <c:v>1.79923660282669</c:v>
                </c:pt>
                <c:pt idx="4">
                  <c:v>7.4963948657176722</c:v>
                </c:pt>
                <c:pt idx="5">
                  <c:v>0.79871672476188904</c:v>
                </c:pt>
                <c:pt idx="6">
                  <c:v>2.0700115036342512</c:v>
                </c:pt>
                <c:pt idx="7">
                  <c:v>2.4388003068597723</c:v>
                </c:pt>
                <c:pt idx="8">
                  <c:v>1.5314896583778674</c:v>
                </c:pt>
                <c:pt idx="9">
                  <c:v>0.54775549434934068</c:v>
                </c:pt>
                <c:pt idx="10">
                  <c:v>1.2291946700321152</c:v>
                </c:pt>
                <c:pt idx="11">
                  <c:v>2.5723856732559778</c:v>
                </c:pt>
                <c:pt idx="12">
                  <c:v>21.216164577499629</c:v>
                </c:pt>
                <c:pt idx="13">
                  <c:v>4.6916312974229681</c:v>
                </c:pt>
                <c:pt idx="14">
                  <c:v>11.924556944741004</c:v>
                </c:pt>
                <c:pt idx="15">
                  <c:v>4.7063439155633162</c:v>
                </c:pt>
                <c:pt idx="16">
                  <c:v>6.2880674672650603</c:v>
                </c:pt>
                <c:pt idx="17">
                  <c:v>18.549393913525972</c:v>
                </c:pt>
                <c:pt idx="18">
                  <c:v>3.3857467099081031</c:v>
                </c:pt>
                <c:pt idx="19">
                  <c:v>0.58361117737452539</c:v>
                </c:pt>
                <c:pt idx="20">
                  <c:v>35.675177342807423</c:v>
                </c:pt>
                <c:pt idx="21">
                  <c:v>2.434412874332371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5575040"/>
        <c:axId val="73942720"/>
      </c:barChart>
      <c:catAx>
        <c:axId val="55575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3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3942720"/>
        <c:crosses val="autoZero"/>
        <c:auto val="1"/>
        <c:lblAlgn val="ctr"/>
        <c:lblOffset val="100"/>
        <c:noMultiLvlLbl val="0"/>
      </c:catAx>
      <c:valAx>
        <c:axId val="73942720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200"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3200" b="0">
                    <a:latin typeface="Times New Roman" pitchFamily="18" charset="0"/>
                    <a:cs typeface="Times New Roman" pitchFamily="18" charset="0"/>
                  </a:rPr>
                  <a:t>% Reduction</a:t>
                </a:r>
              </a:p>
            </c:rich>
          </c:tx>
          <c:layout/>
          <c:overlay val="0"/>
        </c:title>
        <c:numFmt formatCode="##0\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3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55575040"/>
        <c:crosses val="autoZero"/>
        <c:crossBetween val="between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89854461411226"/>
          <c:y val="0.11422254389137886"/>
          <c:w val="0.87194043440191116"/>
          <c:h val="0.645617203240461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Data!$F$27</c:f>
              <c:strCache>
                <c:ptCount val="1"/>
                <c:pt idx="0">
                  <c:v>Off-Chip Energy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Data!$E$28:$E$49</c:f>
              <c:strCache>
                <c:ptCount val="22"/>
                <c:pt idx="0">
                  <c:v>apache</c:v>
                </c:pt>
                <c:pt idx="1">
                  <c:v>art</c:v>
                </c:pt>
                <c:pt idx="2">
                  <c:v>astar</c:v>
                </c:pt>
                <c:pt idx="3">
                  <c:v>cactus</c:v>
                </c:pt>
                <c:pt idx="4">
                  <c:v>can.</c:v>
                </c:pt>
                <c:pt idx="5">
                  <c:v>eclipse</c:v>
                </c:pt>
                <c:pt idx="6">
                  <c:v>face.</c:v>
                </c:pt>
                <c:pt idx="7">
                  <c:v>ferret</c:v>
                </c:pt>
                <c:pt idx="8">
                  <c:v>firefox</c:v>
                </c:pt>
                <c:pt idx="9">
                  <c:v>fluid.</c:v>
                </c:pt>
                <c:pt idx="10">
                  <c:v>freq.</c:v>
                </c:pt>
                <c:pt idx="11">
                  <c:v>h2</c:v>
                </c:pt>
                <c:pt idx="12">
                  <c:v>jbb</c:v>
                </c:pt>
                <c:pt idx="13">
                  <c:v>lbm</c:v>
                </c:pt>
                <c:pt idx="14">
                  <c:v>mcf</c:v>
                </c:pt>
                <c:pt idx="15">
                  <c:v>milc</c:v>
                </c:pt>
                <c:pt idx="16">
                  <c:v>omnet.</c:v>
                </c:pt>
                <c:pt idx="17">
                  <c:v>soplex</c:v>
                </c:pt>
                <c:pt idx="18">
                  <c:v>tpc-c.</c:v>
                </c:pt>
                <c:pt idx="19">
                  <c:v>trade.</c:v>
                </c:pt>
                <c:pt idx="20">
                  <c:v>twolf</c:v>
                </c:pt>
                <c:pt idx="21">
                  <c:v>x264</c:v>
                </c:pt>
              </c:strCache>
            </c:strRef>
          </c:cat>
          <c:val>
            <c:numRef>
              <c:f>Data!$F$28:$F$49</c:f>
              <c:numCache>
                <c:formatCode>0.00</c:formatCode>
                <c:ptCount val="22"/>
                <c:pt idx="0">
                  <c:v>31.444699567435258</c:v>
                </c:pt>
                <c:pt idx="1">
                  <c:v>85.741450630294921</c:v>
                </c:pt>
                <c:pt idx="2">
                  <c:v>17.559045133906832</c:v>
                </c:pt>
                <c:pt idx="3">
                  <c:v>3.6327356297814708</c:v>
                </c:pt>
                <c:pt idx="4">
                  <c:v>47.809811393620805</c:v>
                </c:pt>
                <c:pt idx="5">
                  <c:v>5.1058530510585216</c:v>
                </c:pt>
                <c:pt idx="6">
                  <c:v>8.7181715188855513</c:v>
                </c:pt>
                <c:pt idx="7">
                  <c:v>41.889812035573257</c:v>
                </c:pt>
                <c:pt idx="8">
                  <c:v>23.699290930775895</c:v>
                </c:pt>
                <c:pt idx="9">
                  <c:v>30.70406313319825</c:v>
                </c:pt>
                <c:pt idx="10">
                  <c:v>11.000101533150573</c:v>
                </c:pt>
                <c:pt idx="11">
                  <c:v>23.819686662941049</c:v>
                </c:pt>
                <c:pt idx="12">
                  <c:v>52.997354821025446</c:v>
                </c:pt>
                <c:pt idx="13">
                  <c:v>36.351870568314624</c:v>
                </c:pt>
                <c:pt idx="14">
                  <c:v>54.944739832306176</c:v>
                </c:pt>
                <c:pt idx="15">
                  <c:v>20.771697235873521</c:v>
                </c:pt>
                <c:pt idx="16">
                  <c:v>16.739736946990831</c:v>
                </c:pt>
                <c:pt idx="17">
                  <c:v>55.853329469959078</c:v>
                </c:pt>
                <c:pt idx="18">
                  <c:v>39.153152611045918</c:v>
                </c:pt>
                <c:pt idx="19">
                  <c:v>4.6178563231581382</c:v>
                </c:pt>
                <c:pt idx="20">
                  <c:v>92.961346223369716</c:v>
                </c:pt>
                <c:pt idx="21">
                  <c:v>11.574861376197406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40709376"/>
        <c:axId val="126670464"/>
      </c:barChart>
      <c:catAx>
        <c:axId val="14070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3200"/>
            </a:pPr>
            <a:endParaRPr lang="en-US"/>
          </a:p>
        </c:txPr>
        <c:crossAx val="126670464"/>
        <c:crosses val="autoZero"/>
        <c:auto val="1"/>
        <c:lblAlgn val="ctr"/>
        <c:lblOffset val="100"/>
        <c:noMultiLvlLbl val="0"/>
      </c:catAx>
      <c:valAx>
        <c:axId val="126670464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200" b="0"/>
                </a:pPr>
                <a:r>
                  <a:rPr lang="en-US" sz="3200" b="0"/>
                  <a:t>% Reduction</a:t>
                </a:r>
              </a:p>
            </c:rich>
          </c:tx>
          <c:layout/>
          <c:overlay val="0"/>
        </c:title>
        <c:numFmt formatCode="##0\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3200"/>
            </a:pPr>
            <a:endParaRPr lang="en-US"/>
          </a:p>
        </c:txPr>
        <c:crossAx val="140709376"/>
        <c:crosses val="autoZero"/>
        <c:crossBetween val="between"/>
        <c:majorUnit val="2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25" right="0.25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88365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0.13127</cdr:x>
      <cdr:y>0.09709</cdr:y>
    </cdr:from>
    <cdr:to>
      <cdr:x>0.17889</cdr:x>
      <cdr:y>0.74951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580059" y="2436207"/>
          <a:ext cx="4103031" cy="4518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r>
            <a:rPr lang="en-US" sz="3200">
              <a:latin typeface="Times New Roman" pitchFamily="18" charset="0"/>
              <a:cs typeface="Times New Roman" pitchFamily="18" charset="0"/>
            </a:rPr>
            <a:t>Energy +21%  Perf. +11%</a:t>
          </a:r>
        </a:p>
      </cdr:txBody>
    </cdr:sp>
  </cdr:relSizeAnchor>
  <cdr:relSizeAnchor xmlns:cdr="http://schemas.openxmlformats.org/drawingml/2006/chartDrawing">
    <cdr:from>
      <cdr:x>0.19841</cdr:x>
      <cdr:y>0.03883</cdr:y>
    </cdr:from>
    <cdr:to>
      <cdr:x>0.24603</cdr:x>
      <cdr:y>0.74982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27219" y="2253999"/>
          <a:ext cx="4471374" cy="4518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>
              <a:latin typeface="Times New Roman" pitchFamily="18" charset="0"/>
              <a:cs typeface="Times New Roman" pitchFamily="18" charset="0"/>
            </a:rPr>
            <a:t>Energy +33%  Perf. +50%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488365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0.74795</cdr:x>
      <cdr:y>0.17087</cdr:y>
    </cdr:from>
    <cdr:to>
      <cdr:x>0.79557</cdr:x>
      <cdr:y>0.49965</cdr:y>
    </cdr:to>
    <cdr:sp macro="" textlink="">
      <cdr:nvSpPr>
        <cdr:cNvPr id="5" name="TextBox 1"/>
        <cdr:cNvSpPr txBox="1"/>
      </cdr:nvSpPr>
      <cdr:spPr>
        <a:xfrm xmlns:a="http://schemas.openxmlformats.org/drawingml/2006/main" rot="16200000">
          <a:off x="6288952" y="1882524"/>
          <a:ext cx="2067655" cy="4518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>
              <a:latin typeface="Times New Roman" pitchFamily="18" charset="0"/>
              <a:cs typeface="Times New Roman" pitchFamily="18" charset="0"/>
            </a:rPr>
            <a:t>Perf. +36%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997915</xdr:colOff>
      <xdr:row>35</xdr:row>
      <xdr:rowOff>178643</xdr:rowOff>
    </xdr:from>
    <xdr:to>
      <xdr:col>30</xdr:col>
      <xdr:colOff>268942</xdr:colOff>
      <xdr:row>70</xdr:row>
      <xdr:rowOff>174624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1143001</xdr:colOff>
      <xdr:row>1</xdr:row>
      <xdr:rowOff>71438</xdr:rowOff>
    </xdr:from>
    <xdr:to>
      <xdr:col>30</xdr:col>
      <xdr:colOff>414028</xdr:colOff>
      <xdr:row>35</xdr:row>
      <xdr:rowOff>15875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1000124</xdr:colOff>
      <xdr:row>71</xdr:row>
      <xdr:rowOff>1586</xdr:rowOff>
    </xdr:from>
    <xdr:to>
      <xdr:col>30</xdr:col>
      <xdr:colOff>190499</xdr:colOff>
      <xdr:row>104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0.15212</cdr:x>
      <cdr:y>0.02371</cdr:y>
    </cdr:from>
    <cdr:to>
      <cdr:x>0.18988</cdr:x>
      <cdr:y>0.19771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70597" y="152232"/>
          <a:ext cx="538782" cy="11173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 anchor="ctr"/>
        <a:lstStyle xmlns:a="http://schemas.openxmlformats.org/drawingml/2006/main"/>
        <a:p xmlns:a="http://schemas.openxmlformats.org/drawingml/2006/main">
          <a:r>
            <a:rPr lang="en-US" sz="3200">
              <a:latin typeface="Times New Roman" pitchFamily="18" charset="0"/>
              <a:cs typeface="Times New Roman" pitchFamily="18" charset="0"/>
            </a:rPr>
            <a:t>50 %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tabSelected="1" topLeftCell="C61" zoomScale="55" zoomScaleNormal="55" workbookViewId="0">
      <selection activeCell="G90" sqref="G90"/>
    </sheetView>
  </sheetViews>
  <sheetFormatPr defaultRowHeight="15" x14ac:dyDescent="0.25"/>
  <cols>
    <col min="1" max="1" width="21.140625" customWidth="1"/>
    <col min="2" max="2" width="17" customWidth="1"/>
    <col min="3" max="3" width="15.28515625" customWidth="1"/>
    <col min="4" max="4" width="16.85546875" customWidth="1"/>
    <col min="6" max="6" width="19.28515625" customWidth="1"/>
    <col min="7" max="7" width="16" customWidth="1"/>
    <col min="8" max="8" width="18.28515625" customWidth="1"/>
    <col min="9" max="9" width="15.85546875" customWidth="1"/>
  </cols>
  <sheetData>
    <row r="1" spans="1:9" x14ac:dyDescent="0.25">
      <c r="A1" s="1" t="s">
        <v>3</v>
      </c>
      <c r="B1" s="1"/>
      <c r="C1" s="1"/>
      <c r="D1" s="1"/>
      <c r="E1" s="1"/>
      <c r="F1" s="1" t="s">
        <v>4</v>
      </c>
      <c r="G1" s="1"/>
      <c r="H1" s="1"/>
      <c r="I1" s="1"/>
    </row>
    <row r="2" spans="1:9" x14ac:dyDescent="0.25">
      <c r="A2" s="1"/>
      <c r="B2" s="1" t="s">
        <v>0</v>
      </c>
      <c r="C2" s="1" t="s">
        <v>1</v>
      </c>
      <c r="D2" s="1" t="s">
        <v>2</v>
      </c>
      <c r="E2" s="1"/>
      <c r="F2" s="1"/>
      <c r="G2" s="1" t="s">
        <v>0</v>
      </c>
      <c r="H2" s="1" t="s">
        <v>1</v>
      </c>
      <c r="I2" s="1" t="s">
        <v>2</v>
      </c>
    </row>
    <row r="3" spans="1:9" x14ac:dyDescent="0.25">
      <c r="A3" t="s">
        <v>5</v>
      </c>
      <c r="B3" s="2">
        <v>9286.34</v>
      </c>
      <c r="C3" s="2">
        <v>101568.74</v>
      </c>
      <c r="D3" s="2">
        <v>105639.67999999999</v>
      </c>
      <c r="F3" t="s">
        <v>5</v>
      </c>
      <c r="G3" s="2">
        <v>8299.1299999999992</v>
      </c>
      <c r="H3" s="2">
        <v>80231.92</v>
      </c>
      <c r="I3" s="2">
        <v>72421.600000000006</v>
      </c>
    </row>
    <row r="4" spans="1:9" x14ac:dyDescent="0.25">
      <c r="A4" t="s">
        <v>6</v>
      </c>
      <c r="B4" s="2">
        <v>32294.080000000002</v>
      </c>
      <c r="C4" s="2">
        <v>91453.09</v>
      </c>
      <c r="D4" s="2">
        <v>510632.38</v>
      </c>
      <c r="F4" t="s">
        <v>6</v>
      </c>
      <c r="G4" s="2">
        <v>16013.29</v>
      </c>
      <c r="H4" s="2">
        <v>60984.31</v>
      </c>
      <c r="I4" s="2">
        <v>72808.77</v>
      </c>
    </row>
    <row r="5" spans="1:9" x14ac:dyDescent="0.25">
      <c r="A5" t="s">
        <v>7</v>
      </c>
      <c r="B5" s="2">
        <v>1941.8</v>
      </c>
      <c r="C5" s="2">
        <v>43963.53</v>
      </c>
      <c r="D5" s="2">
        <v>1498.43</v>
      </c>
      <c r="F5" t="s">
        <v>7</v>
      </c>
      <c r="G5" s="2">
        <v>1907.22</v>
      </c>
      <c r="H5" s="2">
        <v>42865.81</v>
      </c>
      <c r="I5" s="2">
        <v>1235.32</v>
      </c>
    </row>
    <row r="6" spans="1:9" x14ac:dyDescent="0.25">
      <c r="A6" t="s">
        <v>8</v>
      </c>
      <c r="B6" s="2">
        <v>3578.74</v>
      </c>
      <c r="C6" s="2">
        <v>68328.649999999994</v>
      </c>
      <c r="D6" s="2">
        <v>21434.26</v>
      </c>
      <c r="F6" t="s">
        <v>8</v>
      </c>
      <c r="G6" s="2">
        <v>3514.35</v>
      </c>
      <c r="H6" s="2">
        <v>68274.73</v>
      </c>
      <c r="I6" s="2">
        <v>20655.61</v>
      </c>
    </row>
    <row r="7" spans="1:9" x14ac:dyDescent="0.25">
      <c r="A7" t="s">
        <v>9</v>
      </c>
      <c r="B7" s="2">
        <v>3501.95</v>
      </c>
      <c r="C7" s="2">
        <v>45963.62</v>
      </c>
      <c r="D7" s="2">
        <v>27758.34</v>
      </c>
      <c r="F7" t="s">
        <v>9</v>
      </c>
      <c r="G7" s="2">
        <v>3239.43</v>
      </c>
      <c r="H7" s="2">
        <v>43219.47</v>
      </c>
      <c r="I7" s="2">
        <v>14487.13</v>
      </c>
    </row>
    <row r="8" spans="1:9" x14ac:dyDescent="0.25">
      <c r="A8" t="s">
        <v>10</v>
      </c>
      <c r="B8" s="2">
        <v>1801.64</v>
      </c>
      <c r="C8" s="2">
        <v>40383.949999999997</v>
      </c>
      <c r="D8">
        <v>8.0299999999999994</v>
      </c>
      <c r="F8" t="s">
        <v>10</v>
      </c>
      <c r="G8" s="2">
        <v>1787.25</v>
      </c>
      <c r="H8" s="2">
        <v>39358.699999999997</v>
      </c>
      <c r="I8">
        <v>7.62</v>
      </c>
    </row>
    <row r="9" spans="1:9" x14ac:dyDescent="0.25">
      <c r="A9" t="s">
        <v>11</v>
      </c>
      <c r="B9" s="2">
        <v>3112.06</v>
      </c>
      <c r="C9" s="2">
        <v>40939.620000000003</v>
      </c>
      <c r="D9" s="2">
        <v>22878.880000000001</v>
      </c>
      <c r="F9" t="s">
        <v>11</v>
      </c>
      <c r="G9" s="2">
        <v>3047.64</v>
      </c>
      <c r="H9" s="2">
        <v>40384.800000000003</v>
      </c>
      <c r="I9" s="2">
        <v>20884.259999999998</v>
      </c>
    </row>
    <row r="10" spans="1:9" x14ac:dyDescent="0.25">
      <c r="A10" t="s">
        <v>12</v>
      </c>
      <c r="B10" s="2">
        <v>2176.89</v>
      </c>
      <c r="C10" s="2">
        <v>38609.58</v>
      </c>
      <c r="D10" s="2">
        <v>7179.55</v>
      </c>
      <c r="F10" t="s">
        <v>12</v>
      </c>
      <c r="G10" s="2">
        <v>2123.8000000000002</v>
      </c>
      <c r="H10" s="2">
        <v>37288.660000000003</v>
      </c>
      <c r="I10" s="2">
        <v>4172.05</v>
      </c>
    </row>
    <row r="11" spans="1:9" x14ac:dyDescent="0.25">
      <c r="A11" t="s">
        <v>13</v>
      </c>
      <c r="B11" s="2">
        <v>2151.5</v>
      </c>
      <c r="C11" s="2">
        <v>44818.7</v>
      </c>
      <c r="D11" s="2">
        <v>4896.5600000000004</v>
      </c>
      <c r="F11" t="s">
        <v>13</v>
      </c>
      <c r="G11" s="2">
        <v>2118.5500000000002</v>
      </c>
      <c r="H11" s="2">
        <v>44377.84</v>
      </c>
      <c r="I11" s="2">
        <v>3736.11</v>
      </c>
    </row>
    <row r="12" spans="1:9" x14ac:dyDescent="0.25">
      <c r="A12" t="s">
        <v>14</v>
      </c>
      <c r="B12" s="2">
        <v>1935.17</v>
      </c>
      <c r="C12" s="2">
        <v>27745.35</v>
      </c>
      <c r="D12" s="2">
        <v>7032.75</v>
      </c>
      <c r="F12" t="s">
        <v>14</v>
      </c>
      <c r="G12" s="2">
        <v>1924.57</v>
      </c>
      <c r="H12" s="2">
        <v>27321.64</v>
      </c>
      <c r="I12" s="2">
        <v>4873.41</v>
      </c>
    </row>
    <row r="13" spans="1:9" x14ac:dyDescent="0.25">
      <c r="A13" t="s">
        <v>15</v>
      </c>
      <c r="B13" s="2">
        <v>2313.71</v>
      </c>
      <c r="C13" s="2">
        <v>58662.55</v>
      </c>
      <c r="D13" s="2">
        <v>2954.7</v>
      </c>
      <c r="F13" t="s">
        <v>15</v>
      </c>
      <c r="G13" s="2">
        <v>2285.27</v>
      </c>
      <c r="H13" s="2">
        <v>58714.02</v>
      </c>
      <c r="I13" s="2">
        <v>2629.68</v>
      </c>
    </row>
    <row r="14" spans="1:9" x14ac:dyDescent="0.25">
      <c r="A14" t="s">
        <v>16</v>
      </c>
      <c r="B14" s="2">
        <v>1841.87</v>
      </c>
      <c r="C14" s="2">
        <v>35928.01</v>
      </c>
      <c r="D14" s="2">
        <v>2075.7199999999998</v>
      </c>
      <c r="F14" t="s">
        <v>16</v>
      </c>
      <c r="G14" s="2">
        <v>1794.49</v>
      </c>
      <c r="H14" s="2">
        <v>33475.019999999997</v>
      </c>
      <c r="I14" s="2">
        <v>1581.29</v>
      </c>
    </row>
    <row r="15" spans="1:9" x14ac:dyDescent="0.25">
      <c r="A15" t="s">
        <v>17</v>
      </c>
      <c r="B15" s="2">
        <v>6385.32</v>
      </c>
      <c r="C15" s="2">
        <v>72441.149999999994</v>
      </c>
      <c r="D15" s="2">
        <v>68002.960000000006</v>
      </c>
      <c r="F15" t="s">
        <v>17</v>
      </c>
      <c r="G15" s="2">
        <v>5030.6000000000004</v>
      </c>
      <c r="H15" s="2">
        <v>65702.22</v>
      </c>
      <c r="I15" s="2">
        <v>31963.19</v>
      </c>
    </row>
    <row r="16" spans="1:9" x14ac:dyDescent="0.25">
      <c r="A16" t="s">
        <v>18</v>
      </c>
      <c r="B16" s="2">
        <v>14285.01</v>
      </c>
      <c r="C16" s="2">
        <v>66306.990000000005</v>
      </c>
      <c r="D16" s="2">
        <v>206631.32</v>
      </c>
      <c r="F16" t="s">
        <v>18</v>
      </c>
      <c r="G16" s="2">
        <v>13614.81</v>
      </c>
      <c r="H16" s="2">
        <v>48478.25</v>
      </c>
      <c r="I16" s="2">
        <v>131516.97</v>
      </c>
    </row>
    <row r="17" spans="1:9" x14ac:dyDescent="0.25">
      <c r="A17" t="s">
        <v>19</v>
      </c>
      <c r="B17" s="2">
        <v>14940.01</v>
      </c>
      <c r="C17" s="2">
        <v>73510.39</v>
      </c>
      <c r="D17" s="2">
        <v>215202.93</v>
      </c>
      <c r="F17" t="s">
        <v>19</v>
      </c>
      <c r="G17" s="2">
        <v>13158.48</v>
      </c>
      <c r="H17" s="2">
        <v>47293.09</v>
      </c>
      <c r="I17" s="2">
        <v>96960.24</v>
      </c>
    </row>
    <row r="18" spans="1:9" x14ac:dyDescent="0.25">
      <c r="A18" t="s">
        <v>20</v>
      </c>
      <c r="B18" s="2">
        <v>6270.26</v>
      </c>
      <c r="C18" s="2">
        <v>39124.07</v>
      </c>
      <c r="D18" s="2">
        <v>78346.27</v>
      </c>
      <c r="F18" t="s">
        <v>20</v>
      </c>
      <c r="G18" s="2">
        <v>5975.16</v>
      </c>
      <c r="H18" s="2">
        <v>36651.769999999997</v>
      </c>
      <c r="I18" s="2">
        <v>62072.42</v>
      </c>
    </row>
    <row r="19" spans="1:9" x14ac:dyDescent="0.25">
      <c r="A19" t="s">
        <v>21</v>
      </c>
      <c r="B19" s="2">
        <v>2027.65</v>
      </c>
      <c r="C19" s="2">
        <v>51202.02</v>
      </c>
      <c r="D19">
        <v>25.09</v>
      </c>
      <c r="F19" t="s">
        <v>21</v>
      </c>
      <c r="G19" s="2">
        <v>1900.15</v>
      </c>
      <c r="H19" s="2">
        <v>45972.42</v>
      </c>
      <c r="I19">
        <v>20.89</v>
      </c>
    </row>
    <row r="20" spans="1:9" x14ac:dyDescent="0.25">
      <c r="A20" t="s">
        <v>22</v>
      </c>
      <c r="B20" s="2">
        <v>3748.64</v>
      </c>
      <c r="C20" s="2">
        <v>47770.1</v>
      </c>
      <c r="D20" s="2">
        <v>29922.03</v>
      </c>
      <c r="F20" t="s">
        <v>22</v>
      </c>
      <c r="G20" s="2">
        <v>3053.29</v>
      </c>
      <c r="H20" s="2">
        <v>35791.74</v>
      </c>
      <c r="I20" s="2">
        <v>13209.58</v>
      </c>
    </row>
    <row r="21" spans="1:9" x14ac:dyDescent="0.25">
      <c r="A21" t="s">
        <v>23</v>
      </c>
      <c r="B21" s="2">
        <v>2075.17</v>
      </c>
      <c r="C21" s="2">
        <v>45568.36</v>
      </c>
      <c r="D21" s="2">
        <v>2991.33</v>
      </c>
      <c r="F21" t="s">
        <v>23</v>
      </c>
      <c r="G21" s="2">
        <v>2004.91</v>
      </c>
      <c r="H21" s="2">
        <v>43596.43</v>
      </c>
      <c r="I21" s="2">
        <v>1820.13</v>
      </c>
    </row>
    <row r="22" spans="1:9" x14ac:dyDescent="0.25">
      <c r="A22" t="s">
        <v>24</v>
      </c>
      <c r="B22" s="2">
        <v>1802.57</v>
      </c>
      <c r="C22" s="2">
        <v>39784.19</v>
      </c>
      <c r="D22">
        <v>217.85</v>
      </c>
      <c r="F22" t="s">
        <v>24</v>
      </c>
      <c r="G22" s="2">
        <v>1792.05</v>
      </c>
      <c r="H22" s="2">
        <v>39279.17</v>
      </c>
      <c r="I22">
        <v>207.79</v>
      </c>
    </row>
    <row r="23" spans="1:9" x14ac:dyDescent="0.25">
      <c r="A23" t="s">
        <v>25</v>
      </c>
      <c r="B23" s="2">
        <v>3373.41</v>
      </c>
      <c r="C23" s="2">
        <v>52524.12</v>
      </c>
      <c r="D23" s="2">
        <v>22654.19</v>
      </c>
      <c r="F23" t="s">
        <v>25</v>
      </c>
      <c r="G23" s="2">
        <v>2169.94</v>
      </c>
      <c r="H23" s="2">
        <v>44513.37</v>
      </c>
      <c r="I23" s="2">
        <v>1594.55</v>
      </c>
    </row>
    <row r="24" spans="1:9" x14ac:dyDescent="0.25">
      <c r="A24" t="s">
        <v>26</v>
      </c>
      <c r="B24" s="2">
        <v>2295.42</v>
      </c>
      <c r="C24" s="2">
        <v>40193.120000000003</v>
      </c>
      <c r="D24" s="2">
        <v>8844.08</v>
      </c>
      <c r="F24" t="s">
        <v>26</v>
      </c>
      <c r="G24" s="2">
        <v>2239.54</v>
      </c>
      <c r="H24" s="2">
        <v>38299.03</v>
      </c>
      <c r="I24" s="2">
        <v>7820.39</v>
      </c>
    </row>
    <row r="27" spans="1:9" x14ac:dyDescent="0.25">
      <c r="B27" t="s">
        <v>32</v>
      </c>
      <c r="C27" t="s">
        <v>31</v>
      </c>
      <c r="F27" t="s">
        <v>33</v>
      </c>
    </row>
    <row r="28" spans="1:9" x14ac:dyDescent="0.25">
      <c r="A28" t="s">
        <v>5</v>
      </c>
      <c r="B28" s="3">
        <f>(C3-H3)/C3*100</f>
        <v>21.007270544067008</v>
      </c>
      <c r="C28" s="3">
        <f>(B3-G3)/B3*100</f>
        <v>10.63077595694322</v>
      </c>
      <c r="E28" t="s">
        <v>5</v>
      </c>
      <c r="F28" s="3">
        <f>(D3-I3)/D3*100</f>
        <v>31.444699567435258</v>
      </c>
    </row>
    <row r="29" spans="1:9" x14ac:dyDescent="0.25">
      <c r="A29" t="s">
        <v>6</v>
      </c>
      <c r="B29" s="3">
        <f t="shared" ref="B29:B49" si="0">(C4-H4)/C4*100</f>
        <v>33.316293632068636</v>
      </c>
      <c r="C29" s="3">
        <f t="shared" ref="C29:C49" si="1">(B4-G4)/B4*100</f>
        <v>50.414162595745104</v>
      </c>
      <c r="E29" t="s">
        <v>6</v>
      </c>
      <c r="F29" s="3">
        <f t="shared" ref="F29:F49" si="2">(D4-I4)/D4*100</f>
        <v>85.741450630294921</v>
      </c>
      <c r="G29" s="3">
        <f>AVERAGE(B28,B46,B40)</f>
        <v>11.545769361105556</v>
      </c>
      <c r="H29" s="3">
        <f>AVERAGE(C28,C46,C40)</f>
        <v>11.744229081450319</v>
      </c>
    </row>
    <row r="30" spans="1:9" x14ac:dyDescent="0.25">
      <c r="A30" t="s">
        <v>7</v>
      </c>
      <c r="B30" s="3">
        <f t="shared" si="0"/>
        <v>2.4968877612875975</v>
      </c>
      <c r="C30" s="3">
        <f t="shared" si="1"/>
        <v>1.7808219178082154</v>
      </c>
      <c r="E30" t="s">
        <v>7</v>
      </c>
      <c r="F30" s="3">
        <f t="shared" si="2"/>
        <v>17.559045133906832</v>
      </c>
    </row>
    <row r="31" spans="1:9" x14ac:dyDescent="0.25">
      <c r="A31" t="s">
        <v>8</v>
      </c>
      <c r="B31" s="3">
        <f t="shared" si="0"/>
        <v>7.8912725481914622E-2</v>
      </c>
      <c r="C31" s="3">
        <f t="shared" si="1"/>
        <v>1.79923660282669</v>
      </c>
      <c r="E31" t="s">
        <v>8</v>
      </c>
      <c r="F31" s="3">
        <f t="shared" si="2"/>
        <v>3.6327356297814708</v>
      </c>
    </row>
    <row r="32" spans="1:9" x14ac:dyDescent="0.25">
      <c r="A32" t="s">
        <v>44</v>
      </c>
      <c r="B32" s="3">
        <f t="shared" si="0"/>
        <v>5.9702651792874475</v>
      </c>
      <c r="C32" s="3">
        <f t="shared" si="1"/>
        <v>7.4963948657176722</v>
      </c>
      <c r="E32" t="s">
        <v>28</v>
      </c>
      <c r="F32" s="3">
        <f t="shared" si="2"/>
        <v>47.809811393620805</v>
      </c>
    </row>
    <row r="33" spans="1:6" x14ac:dyDescent="0.25">
      <c r="A33" t="s">
        <v>10</v>
      </c>
      <c r="B33" s="3">
        <f t="shared" si="0"/>
        <v>2.5387561147436051</v>
      </c>
      <c r="C33" s="3">
        <f t="shared" si="1"/>
        <v>0.79871672476188904</v>
      </c>
      <c r="E33" t="s">
        <v>10</v>
      </c>
      <c r="F33" s="3">
        <f t="shared" si="2"/>
        <v>5.1058530510585216</v>
      </c>
    </row>
    <row r="34" spans="1:6" x14ac:dyDescent="0.25">
      <c r="A34" t="s">
        <v>29</v>
      </c>
      <c r="B34" s="3">
        <f t="shared" si="0"/>
        <v>1.3552153146511856</v>
      </c>
      <c r="C34" s="3">
        <f t="shared" si="1"/>
        <v>2.0700115036342512</v>
      </c>
      <c r="E34" t="s">
        <v>29</v>
      </c>
      <c r="F34" s="3">
        <f t="shared" si="2"/>
        <v>8.7181715188855513</v>
      </c>
    </row>
    <row r="35" spans="1:6" x14ac:dyDescent="0.25">
      <c r="A35" t="s">
        <v>12</v>
      </c>
      <c r="B35" s="3">
        <f t="shared" si="0"/>
        <v>3.4212234372919834</v>
      </c>
      <c r="C35" s="3">
        <f t="shared" si="1"/>
        <v>2.4388003068597723</v>
      </c>
      <c r="E35" t="s">
        <v>12</v>
      </c>
      <c r="F35" s="3">
        <f t="shared" si="2"/>
        <v>41.889812035573257</v>
      </c>
    </row>
    <row r="36" spans="1:6" x14ac:dyDescent="0.25">
      <c r="A36" t="s">
        <v>13</v>
      </c>
      <c r="B36" s="3">
        <f t="shared" si="0"/>
        <v>0.98365191315232381</v>
      </c>
      <c r="C36" s="3">
        <f t="shared" si="1"/>
        <v>1.5314896583778674</v>
      </c>
      <c r="E36" t="s">
        <v>13</v>
      </c>
      <c r="F36" s="3">
        <f t="shared" si="2"/>
        <v>23.699290930775895</v>
      </c>
    </row>
    <row r="37" spans="1:6" x14ac:dyDescent="0.25">
      <c r="A37" t="s">
        <v>27</v>
      </c>
      <c r="B37" s="3">
        <f t="shared" si="0"/>
        <v>1.5271387818138864</v>
      </c>
      <c r="C37" s="3">
        <f t="shared" si="1"/>
        <v>0.54775549434934068</v>
      </c>
      <c r="E37" t="s">
        <v>27</v>
      </c>
      <c r="F37" s="3">
        <f t="shared" si="2"/>
        <v>30.70406313319825</v>
      </c>
    </row>
    <row r="38" spans="1:6" x14ac:dyDescent="0.25">
      <c r="A38" t="s">
        <v>30</v>
      </c>
      <c r="B38" s="3">
        <f t="shared" si="0"/>
        <v>-8.7739111238761158E-2</v>
      </c>
      <c r="C38" s="3">
        <f t="shared" si="1"/>
        <v>1.2291946700321152</v>
      </c>
      <c r="E38" t="s">
        <v>30</v>
      </c>
      <c r="F38" s="3">
        <f t="shared" si="2"/>
        <v>11.000101533150573</v>
      </c>
    </row>
    <row r="39" spans="1:6" x14ac:dyDescent="0.25">
      <c r="A39" t="s">
        <v>16</v>
      </c>
      <c r="B39" s="3">
        <f t="shared" si="0"/>
        <v>6.8275142430655213</v>
      </c>
      <c r="C39" s="3">
        <f t="shared" si="1"/>
        <v>2.5723856732559778</v>
      </c>
      <c r="E39" t="s">
        <v>16</v>
      </c>
      <c r="F39" s="3">
        <f t="shared" si="2"/>
        <v>23.819686662941049</v>
      </c>
    </row>
    <row r="40" spans="1:6" x14ac:dyDescent="0.25">
      <c r="A40" t="s">
        <v>17</v>
      </c>
      <c r="B40" s="3">
        <f t="shared" si="0"/>
        <v>9.3026270289745447</v>
      </c>
      <c r="C40" s="3">
        <f t="shared" si="1"/>
        <v>21.216164577499629</v>
      </c>
      <c r="E40" t="s">
        <v>17</v>
      </c>
      <c r="F40" s="3">
        <f t="shared" si="2"/>
        <v>52.997354821025446</v>
      </c>
    </row>
    <row r="41" spans="1:6" x14ac:dyDescent="0.25">
      <c r="A41" t="s">
        <v>18</v>
      </c>
      <c r="B41" s="3">
        <f t="shared" si="0"/>
        <v>26.888175741350956</v>
      </c>
      <c r="C41" s="3">
        <f t="shared" si="1"/>
        <v>4.6916312974229681</v>
      </c>
      <c r="E41" t="s">
        <v>18</v>
      </c>
      <c r="F41" s="3">
        <f t="shared" si="2"/>
        <v>36.351870568314624</v>
      </c>
    </row>
    <row r="42" spans="1:6" x14ac:dyDescent="0.25">
      <c r="A42" t="s">
        <v>19</v>
      </c>
      <c r="B42" s="3">
        <f t="shared" si="0"/>
        <v>35.664754329285977</v>
      </c>
      <c r="C42" s="3">
        <f t="shared" si="1"/>
        <v>11.924556944741004</v>
      </c>
      <c r="E42" t="s">
        <v>19</v>
      </c>
      <c r="F42" s="3">
        <f t="shared" si="2"/>
        <v>54.944739832306176</v>
      </c>
    </row>
    <row r="43" spans="1:6" x14ac:dyDescent="0.25">
      <c r="A43" t="s">
        <v>20</v>
      </c>
      <c r="B43" s="3">
        <f t="shared" si="0"/>
        <v>6.319127841249653</v>
      </c>
      <c r="C43" s="3">
        <f t="shared" si="1"/>
        <v>4.7063439155633162</v>
      </c>
      <c r="E43" t="s">
        <v>20</v>
      </c>
      <c r="F43" s="3">
        <f t="shared" si="2"/>
        <v>20.771697235873521</v>
      </c>
    </row>
    <row r="44" spans="1:6" x14ac:dyDescent="0.25">
      <c r="A44" t="s">
        <v>34</v>
      </c>
      <c r="B44" s="3">
        <f t="shared" si="0"/>
        <v>10.21365953921349</v>
      </c>
      <c r="C44" s="3">
        <f t="shared" si="1"/>
        <v>6.2880674672650603</v>
      </c>
      <c r="E44" t="s">
        <v>34</v>
      </c>
      <c r="F44" s="3">
        <f t="shared" si="2"/>
        <v>16.739736946990831</v>
      </c>
    </row>
    <row r="45" spans="1:6" x14ac:dyDescent="0.25">
      <c r="A45" t="s">
        <v>22</v>
      </c>
      <c r="B45" s="3">
        <f t="shared" si="0"/>
        <v>25.075015543195434</v>
      </c>
      <c r="C45" s="3">
        <f t="shared" si="1"/>
        <v>18.549393913525972</v>
      </c>
      <c r="E45" t="s">
        <v>22</v>
      </c>
      <c r="F45" s="3">
        <f t="shared" si="2"/>
        <v>55.853329469959078</v>
      </c>
    </row>
    <row r="46" spans="1:6" x14ac:dyDescent="0.25">
      <c r="A46" t="s">
        <v>35</v>
      </c>
      <c r="B46" s="3">
        <f t="shared" si="0"/>
        <v>4.3274105102751124</v>
      </c>
      <c r="C46" s="3">
        <f t="shared" si="1"/>
        <v>3.3857467099081031</v>
      </c>
      <c r="E46" t="s">
        <v>35</v>
      </c>
      <c r="F46" s="3">
        <f t="shared" si="2"/>
        <v>39.153152611045918</v>
      </c>
    </row>
    <row r="47" spans="1:6" x14ac:dyDescent="0.25">
      <c r="A47" t="s">
        <v>36</v>
      </c>
      <c r="B47" s="3">
        <f t="shared" si="0"/>
        <v>1.2693987234627726</v>
      </c>
      <c r="C47" s="3">
        <f t="shared" si="1"/>
        <v>0.58361117737452539</v>
      </c>
      <c r="E47" t="s">
        <v>36</v>
      </c>
      <c r="F47" s="3">
        <f t="shared" si="2"/>
        <v>4.6178563231581382</v>
      </c>
    </row>
    <row r="48" spans="1:6" x14ac:dyDescent="0.25">
      <c r="A48" t="s">
        <v>25</v>
      </c>
      <c r="B48" s="3">
        <f t="shared" si="0"/>
        <v>15.251564424116005</v>
      </c>
      <c r="C48" s="3">
        <f t="shared" si="1"/>
        <v>35.675177342807423</v>
      </c>
      <c r="E48" t="s">
        <v>25</v>
      </c>
      <c r="F48" s="3">
        <f t="shared" si="2"/>
        <v>92.961346223369716</v>
      </c>
    </row>
    <row r="49" spans="1:6" x14ac:dyDescent="0.25">
      <c r="A49" t="s">
        <v>26</v>
      </c>
      <c r="B49" s="3">
        <f t="shared" si="0"/>
        <v>4.7124731794894341</v>
      </c>
      <c r="C49" s="3">
        <f t="shared" si="1"/>
        <v>2.434412874332371</v>
      </c>
      <c r="E49" t="s">
        <v>26</v>
      </c>
      <c r="F49" s="3">
        <f t="shared" si="2"/>
        <v>11.574861376197406</v>
      </c>
    </row>
    <row r="50" spans="1:6" x14ac:dyDescent="0.25">
      <c r="B50" s="3">
        <f>MIN(B28:B49)</f>
        <v>-8.7739111238761158E-2</v>
      </c>
      <c r="C50" s="3">
        <f>MIN(C28:C49)</f>
        <v>0.54775549434934068</v>
      </c>
      <c r="D50" t="s">
        <v>37</v>
      </c>
      <c r="F50" s="3">
        <f>MIN(F28:F49)</f>
        <v>3.6327356297814708</v>
      </c>
    </row>
    <row r="51" spans="1:6" x14ac:dyDescent="0.25">
      <c r="B51" s="3">
        <f>MAX(B28:B49)</f>
        <v>35.664754329285977</v>
      </c>
      <c r="C51" s="3">
        <f>MAX(C28:C49)</f>
        <v>50.414162595745104</v>
      </c>
      <c r="D51" t="s">
        <v>38</v>
      </c>
      <c r="F51" s="3">
        <f>MAX(F28:F49)</f>
        <v>92.961346223369716</v>
      </c>
    </row>
    <row r="52" spans="1:6" x14ac:dyDescent="0.25">
      <c r="B52" s="3">
        <f>AVERAGE(B28:B49)</f>
        <v>9.9299816998311705</v>
      </c>
      <c r="C52" s="3">
        <f>AVERAGE(C28:C49)</f>
        <v>8.7620387359432943</v>
      </c>
      <c r="D52" t="s">
        <v>39</v>
      </c>
      <c r="F52" s="3">
        <f>AVERAGE(F28:F49)</f>
        <v>32.595030301311965</v>
      </c>
    </row>
    <row r="53" spans="1:6" x14ac:dyDescent="0.25">
      <c r="B53" s="3">
        <f>MEDIAN(B28:B49)</f>
        <v>5.3413691793884404</v>
      </c>
      <c r="C53" s="3">
        <f>MEDIAN(C28:C49)</f>
        <v>2.9790661915820404</v>
      </c>
      <c r="D53" t="s">
        <v>40</v>
      </c>
      <c r="F53" s="3">
        <f>MEDIAN(F28:F49)</f>
        <v>27.261874898069649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A28" sqref="A28:C38"/>
    </sheetView>
  </sheetViews>
  <sheetFormatPr defaultRowHeight="15" x14ac:dyDescent="0.25"/>
  <cols>
    <col min="2" max="2" width="11.85546875" customWidth="1"/>
    <col min="3" max="3" width="11.42578125" customWidth="1"/>
    <col min="4" max="4" width="11.140625" customWidth="1"/>
    <col min="9" max="9" width="12.140625" customWidth="1"/>
  </cols>
  <sheetData>
    <row r="1" spans="1:9" x14ac:dyDescent="0.25">
      <c r="A1" s="1"/>
      <c r="B1" s="1" t="s">
        <v>0</v>
      </c>
      <c r="C1" s="1" t="s">
        <v>1</v>
      </c>
      <c r="D1" s="1" t="s">
        <v>2</v>
      </c>
      <c r="E1" s="1"/>
      <c r="F1" s="1"/>
      <c r="G1" s="1" t="s">
        <v>0</v>
      </c>
      <c r="H1" s="1" t="s">
        <v>1</v>
      </c>
      <c r="I1" s="1" t="s">
        <v>2</v>
      </c>
    </row>
    <row r="2" spans="1:9" x14ac:dyDescent="0.25">
      <c r="A2" t="s">
        <v>19</v>
      </c>
      <c r="B2" s="2">
        <v>14940.01</v>
      </c>
      <c r="C2" s="2">
        <v>73510.39</v>
      </c>
      <c r="D2" s="2">
        <v>215202.93</v>
      </c>
      <c r="F2" t="s">
        <v>19</v>
      </c>
      <c r="G2" s="2">
        <v>13158.48</v>
      </c>
      <c r="H2" s="2">
        <v>47293.09</v>
      </c>
      <c r="I2" s="2">
        <v>96960.24</v>
      </c>
    </row>
    <row r="3" spans="1:9" x14ac:dyDescent="0.25">
      <c r="A3" t="s">
        <v>9</v>
      </c>
      <c r="B3" s="2">
        <v>3501.95</v>
      </c>
      <c r="C3" s="2">
        <v>45963.62</v>
      </c>
      <c r="D3" s="2">
        <v>27758.34</v>
      </c>
      <c r="F3" t="s">
        <v>9</v>
      </c>
      <c r="G3" s="2">
        <v>3239.43</v>
      </c>
      <c r="H3" s="2">
        <v>43219.47</v>
      </c>
      <c r="I3" s="2">
        <v>14487.13</v>
      </c>
    </row>
    <row r="4" spans="1:9" x14ac:dyDescent="0.25">
      <c r="A4" t="s">
        <v>18</v>
      </c>
      <c r="B4" s="2">
        <v>14285.01</v>
      </c>
      <c r="C4" s="2">
        <v>66306.990000000005</v>
      </c>
      <c r="D4" s="2">
        <v>206631.32</v>
      </c>
      <c r="F4" t="s">
        <v>18</v>
      </c>
      <c r="G4" s="2">
        <v>13614.81</v>
      </c>
      <c r="H4" s="2">
        <v>48478.25</v>
      </c>
      <c r="I4" s="2">
        <v>131516.97</v>
      </c>
    </row>
    <row r="5" spans="1:9" x14ac:dyDescent="0.25">
      <c r="A5" t="s">
        <v>16</v>
      </c>
      <c r="B5" s="2">
        <v>1841.87</v>
      </c>
      <c r="C5" s="2">
        <v>35928.01</v>
      </c>
      <c r="D5" s="2">
        <v>2075.7199999999998</v>
      </c>
      <c r="F5" t="s">
        <v>16</v>
      </c>
      <c r="G5" s="2">
        <v>1794.49</v>
      </c>
      <c r="H5" s="2">
        <v>33475.019999999997</v>
      </c>
      <c r="I5" s="2">
        <v>1581.29</v>
      </c>
    </row>
    <row r="6" spans="1:9" x14ac:dyDescent="0.25">
      <c r="A6" t="s">
        <v>17</v>
      </c>
      <c r="B6" s="2">
        <v>6385.32</v>
      </c>
      <c r="C6" s="2">
        <v>72441.149999999994</v>
      </c>
      <c r="D6" s="2">
        <v>68002.960000000006</v>
      </c>
      <c r="F6" t="s">
        <v>17</v>
      </c>
      <c r="G6" s="2">
        <v>5030.6000000000004</v>
      </c>
      <c r="H6" s="2">
        <v>65702.22</v>
      </c>
      <c r="I6" s="2">
        <v>31963.19</v>
      </c>
    </row>
    <row r="7" spans="1:9" x14ac:dyDescent="0.25">
      <c r="A7" t="s">
        <v>5</v>
      </c>
      <c r="B7" s="2">
        <v>9286.34</v>
      </c>
      <c r="C7" s="2">
        <v>101568.74</v>
      </c>
      <c r="D7" s="2">
        <v>105639.67999999999</v>
      </c>
      <c r="F7" t="s">
        <v>5</v>
      </c>
      <c r="G7" s="2">
        <v>8299.1299999999992</v>
      </c>
      <c r="H7" s="2">
        <v>80231.92</v>
      </c>
      <c r="I7" s="2">
        <v>72421.600000000006</v>
      </c>
    </row>
    <row r="8" spans="1:9" x14ac:dyDescent="0.25">
      <c r="A8" t="s">
        <v>26</v>
      </c>
      <c r="B8" s="2">
        <v>2295.42</v>
      </c>
      <c r="C8" s="2">
        <v>40193.120000000003</v>
      </c>
      <c r="D8" s="2">
        <v>8844.08</v>
      </c>
      <c r="F8" t="s">
        <v>26</v>
      </c>
      <c r="G8" s="2">
        <v>2239.54</v>
      </c>
      <c r="H8" s="2">
        <v>38299.03</v>
      </c>
      <c r="I8" s="2">
        <v>7820.39</v>
      </c>
    </row>
    <row r="9" spans="1:9" x14ac:dyDescent="0.25">
      <c r="A9" t="s">
        <v>13</v>
      </c>
      <c r="B9" s="2">
        <v>2151.5</v>
      </c>
      <c r="C9" s="2">
        <v>44818.7</v>
      </c>
      <c r="D9" s="2">
        <v>4896.5600000000004</v>
      </c>
      <c r="F9" t="s">
        <v>13</v>
      </c>
      <c r="G9" s="2">
        <v>2118.5500000000002</v>
      </c>
      <c r="H9" s="2">
        <v>44377.84</v>
      </c>
      <c r="I9" s="2">
        <v>3736.11</v>
      </c>
    </row>
    <row r="10" spans="1:9" x14ac:dyDescent="0.25">
      <c r="A10" t="s">
        <v>41</v>
      </c>
      <c r="B10" s="2">
        <v>2075.17</v>
      </c>
      <c r="C10" s="2">
        <v>45568.36</v>
      </c>
      <c r="D10" s="2">
        <v>2991.33</v>
      </c>
      <c r="F10" t="s">
        <v>23</v>
      </c>
      <c r="G10" s="2">
        <v>2004.91</v>
      </c>
      <c r="H10" s="2">
        <v>43596.43</v>
      </c>
      <c r="I10" s="2">
        <v>1820.13</v>
      </c>
    </row>
    <row r="11" spans="1:9" x14ac:dyDescent="0.25">
      <c r="A11" t="s">
        <v>10</v>
      </c>
      <c r="B11" s="2">
        <v>1801.64</v>
      </c>
      <c r="C11" s="2">
        <v>40383.949999999997</v>
      </c>
      <c r="D11">
        <v>8.0299999999999994</v>
      </c>
      <c r="F11" t="s">
        <v>10</v>
      </c>
      <c r="G11" s="2">
        <v>1787.25</v>
      </c>
      <c r="H11" s="2">
        <v>39358.699999999997</v>
      </c>
      <c r="I11">
        <v>7.62</v>
      </c>
    </row>
    <row r="12" spans="1:9" x14ac:dyDescent="0.25">
      <c r="B12" s="2"/>
      <c r="C12" s="2"/>
      <c r="D12" s="2"/>
      <c r="G12" s="2"/>
      <c r="H12" s="2"/>
      <c r="I12" s="2"/>
    </row>
    <row r="13" spans="1:9" x14ac:dyDescent="0.25">
      <c r="B13" s="2"/>
      <c r="C13" s="2"/>
      <c r="D13" s="2"/>
      <c r="G13" s="2"/>
      <c r="H13" s="2"/>
      <c r="I13" s="2"/>
    </row>
    <row r="14" spans="1:9" x14ac:dyDescent="0.25">
      <c r="B14" s="2" t="s">
        <v>42</v>
      </c>
      <c r="C14" s="2" t="s">
        <v>43</v>
      </c>
      <c r="D14" s="2"/>
      <c r="G14" s="2"/>
      <c r="H14" s="2"/>
      <c r="I14" s="2"/>
    </row>
    <row r="15" spans="1:9" x14ac:dyDescent="0.25">
      <c r="A15" t="s">
        <v>19</v>
      </c>
      <c r="B15" s="2">
        <f>E15/1000</f>
        <v>73.510390000000001</v>
      </c>
      <c r="C15" s="2">
        <f>F15/1000</f>
        <v>47.293089999999999</v>
      </c>
      <c r="E15" s="2">
        <v>73510.39</v>
      </c>
      <c r="F15" s="2">
        <v>47293.09</v>
      </c>
      <c r="G15" s="2"/>
      <c r="H15" s="2"/>
      <c r="I15" s="2"/>
    </row>
    <row r="16" spans="1:9" x14ac:dyDescent="0.25">
      <c r="A16" t="s">
        <v>9</v>
      </c>
      <c r="B16" s="2">
        <f t="shared" ref="B16:B24" si="0">E16/1000</f>
        <v>45.963620000000006</v>
      </c>
      <c r="C16" s="2">
        <f t="shared" ref="C16:C24" si="1">F16/1000</f>
        <v>43.219470000000001</v>
      </c>
      <c r="E16" s="2">
        <v>45963.62</v>
      </c>
      <c r="F16" s="2">
        <v>43219.47</v>
      </c>
      <c r="G16" s="2"/>
      <c r="H16" s="2"/>
      <c r="I16" s="2"/>
    </row>
    <row r="17" spans="1:9" x14ac:dyDescent="0.25">
      <c r="A17" t="s">
        <v>18</v>
      </c>
      <c r="B17" s="2">
        <f t="shared" si="0"/>
        <v>66.306989999999999</v>
      </c>
      <c r="C17" s="2">
        <f t="shared" si="1"/>
        <v>48.478250000000003</v>
      </c>
      <c r="E17" s="2">
        <v>66306.990000000005</v>
      </c>
      <c r="F17" s="2">
        <v>48478.25</v>
      </c>
      <c r="G17" s="2"/>
      <c r="H17" s="2"/>
      <c r="I17" s="2"/>
    </row>
    <row r="18" spans="1:9" x14ac:dyDescent="0.25">
      <c r="A18" t="s">
        <v>16</v>
      </c>
      <c r="B18" s="2">
        <f t="shared" si="0"/>
        <v>35.92801</v>
      </c>
      <c r="C18" s="2">
        <f t="shared" si="1"/>
        <v>33.475019999999994</v>
      </c>
      <c r="E18" s="2">
        <v>35928.01</v>
      </c>
      <c r="F18" s="2">
        <v>33475.019999999997</v>
      </c>
      <c r="G18" s="2"/>
      <c r="H18" s="2"/>
      <c r="I18" s="2"/>
    </row>
    <row r="19" spans="1:9" x14ac:dyDescent="0.25">
      <c r="A19" t="s">
        <v>17</v>
      </c>
      <c r="B19" s="2">
        <f t="shared" si="0"/>
        <v>72.441149999999993</v>
      </c>
      <c r="C19" s="2">
        <f t="shared" si="1"/>
        <v>65.702219999999997</v>
      </c>
      <c r="E19" s="2">
        <v>72441.149999999994</v>
      </c>
      <c r="F19" s="2">
        <v>65702.22</v>
      </c>
      <c r="G19" s="2"/>
      <c r="H19" s="2"/>
      <c r="I19" s="2"/>
    </row>
    <row r="20" spans="1:9" x14ac:dyDescent="0.25">
      <c r="A20" t="s">
        <v>5</v>
      </c>
      <c r="B20" s="2">
        <f t="shared" si="0"/>
        <v>101.56874000000001</v>
      </c>
      <c r="C20" s="2">
        <f t="shared" si="1"/>
        <v>80.231920000000002</v>
      </c>
      <c r="E20" s="2">
        <v>101568.74</v>
      </c>
      <c r="F20" s="2">
        <v>80231.92</v>
      </c>
      <c r="G20" s="2"/>
      <c r="H20" s="2"/>
    </row>
    <row r="21" spans="1:9" x14ac:dyDescent="0.25">
      <c r="A21" t="s">
        <v>26</v>
      </c>
      <c r="B21" s="2">
        <f t="shared" si="0"/>
        <v>40.19312</v>
      </c>
      <c r="C21" s="2">
        <f t="shared" si="1"/>
        <v>38.299030000000002</v>
      </c>
      <c r="E21" s="2">
        <v>40193.120000000003</v>
      </c>
      <c r="F21" s="2">
        <v>38299.03</v>
      </c>
      <c r="G21" s="2"/>
      <c r="H21" s="2"/>
      <c r="I21" s="2"/>
    </row>
    <row r="22" spans="1:9" x14ac:dyDescent="0.25">
      <c r="A22" t="s">
        <v>13</v>
      </c>
      <c r="B22" s="2">
        <f t="shared" si="0"/>
        <v>44.8187</v>
      </c>
      <c r="C22" s="2">
        <f t="shared" si="1"/>
        <v>44.377839999999999</v>
      </c>
      <c r="E22" s="2">
        <v>44818.7</v>
      </c>
      <c r="F22" s="2">
        <v>44377.84</v>
      </c>
      <c r="G22" s="2"/>
      <c r="H22" s="2"/>
    </row>
    <row r="23" spans="1:9" x14ac:dyDescent="0.25">
      <c r="A23" t="s">
        <v>41</v>
      </c>
      <c r="B23" s="2">
        <f t="shared" si="0"/>
        <v>45.568359999999998</v>
      </c>
      <c r="C23" s="2">
        <f t="shared" si="1"/>
        <v>43.596429999999998</v>
      </c>
      <c r="E23" s="2">
        <v>45568.36</v>
      </c>
      <c r="F23" s="2">
        <v>43596.43</v>
      </c>
      <c r="G23" s="2"/>
      <c r="H23" s="2"/>
      <c r="I23" s="2"/>
    </row>
    <row r="24" spans="1:9" x14ac:dyDescent="0.25">
      <c r="A24" t="s">
        <v>10</v>
      </c>
      <c r="B24" s="2">
        <f t="shared" si="0"/>
        <v>40.383949999999999</v>
      </c>
      <c r="C24" s="2">
        <f t="shared" si="1"/>
        <v>39.358699999999999</v>
      </c>
      <c r="E24" s="2">
        <v>40383.949999999997</v>
      </c>
      <c r="F24" s="2">
        <v>39358.699999999997</v>
      </c>
    </row>
    <row r="28" spans="1:9" x14ac:dyDescent="0.25">
      <c r="B28" s="2" t="s">
        <v>42</v>
      </c>
      <c r="C28" s="2" t="s">
        <v>43</v>
      </c>
      <c r="D28" s="2"/>
    </row>
    <row r="29" spans="1:9" x14ac:dyDescent="0.25">
      <c r="A29" t="s">
        <v>19</v>
      </c>
      <c r="B29" s="2">
        <v>14940.01</v>
      </c>
      <c r="C29" s="2">
        <v>13158.48</v>
      </c>
      <c r="E29" s="2"/>
      <c r="F29" s="2"/>
    </row>
    <row r="30" spans="1:9" x14ac:dyDescent="0.25">
      <c r="A30" t="s">
        <v>9</v>
      </c>
      <c r="B30" s="2">
        <v>3501.95</v>
      </c>
      <c r="C30" s="2">
        <v>3239.43</v>
      </c>
      <c r="E30" s="2"/>
      <c r="F30" s="2"/>
    </row>
    <row r="31" spans="1:9" x14ac:dyDescent="0.25">
      <c r="A31" t="s">
        <v>18</v>
      </c>
      <c r="B31" s="2">
        <v>14285.01</v>
      </c>
      <c r="C31" s="2">
        <v>13614.81</v>
      </c>
      <c r="E31" s="2"/>
      <c r="F31" s="2"/>
    </row>
    <row r="32" spans="1:9" x14ac:dyDescent="0.25">
      <c r="A32" t="s">
        <v>16</v>
      </c>
      <c r="B32" s="2">
        <v>1841.87</v>
      </c>
      <c r="C32" s="2">
        <v>1794.49</v>
      </c>
      <c r="E32" s="2"/>
      <c r="F32" s="2"/>
    </row>
    <row r="33" spans="1:6" x14ac:dyDescent="0.25">
      <c r="A33" t="s">
        <v>17</v>
      </c>
      <c r="B33" s="2">
        <v>6385.32</v>
      </c>
      <c r="C33" s="2">
        <v>5030.6000000000004</v>
      </c>
      <c r="E33" s="2"/>
      <c r="F33" s="2"/>
    </row>
    <row r="34" spans="1:6" x14ac:dyDescent="0.25">
      <c r="A34" t="s">
        <v>5</v>
      </c>
      <c r="B34" s="2">
        <v>9286.34</v>
      </c>
      <c r="C34" s="2">
        <v>8299.1299999999992</v>
      </c>
      <c r="E34" s="2"/>
      <c r="F34" s="2"/>
    </row>
    <row r="35" spans="1:6" x14ac:dyDescent="0.25">
      <c r="A35" t="s">
        <v>26</v>
      </c>
      <c r="B35" s="2">
        <v>2295.42</v>
      </c>
      <c r="C35" s="2">
        <v>2239.54</v>
      </c>
      <c r="E35" s="2"/>
      <c r="F35" s="2"/>
    </row>
    <row r="36" spans="1:6" x14ac:dyDescent="0.25">
      <c r="A36" t="s">
        <v>13</v>
      </c>
      <c r="B36" s="2">
        <v>2151.5</v>
      </c>
      <c r="C36" s="2">
        <v>2118.5500000000002</v>
      </c>
      <c r="E36" s="2"/>
      <c r="F36" s="2"/>
    </row>
    <row r="37" spans="1:6" x14ac:dyDescent="0.25">
      <c r="A37" t="s">
        <v>41</v>
      </c>
      <c r="B37" s="2">
        <v>2075.17</v>
      </c>
      <c r="C37" s="2">
        <v>2004.91</v>
      </c>
      <c r="E37" s="2"/>
      <c r="F37" s="2"/>
    </row>
    <row r="38" spans="1:6" x14ac:dyDescent="0.25">
      <c r="A38" t="s">
        <v>10</v>
      </c>
      <c r="B38" s="2">
        <v>1801.64</v>
      </c>
      <c r="C38" s="2">
        <v>1787.25</v>
      </c>
      <c r="E38" s="2"/>
      <c r="F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PPT-Scratch</vt:lpstr>
      <vt:lpstr>apache-ferq</vt:lpstr>
      <vt:lpstr>h2-x264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Sneaky</dc:creator>
  <cp:lastModifiedBy>Sneaky</cp:lastModifiedBy>
  <cp:lastPrinted>2013-03-13T00:47:48Z</cp:lastPrinted>
  <dcterms:created xsi:type="dcterms:W3CDTF">2012-06-05T00:54:55Z</dcterms:created>
  <dcterms:modified xsi:type="dcterms:W3CDTF">2013-03-13T00:47:59Z</dcterms:modified>
</cp:coreProperties>
</file>