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agarw\Downloads\"/>
    </mc:Choice>
  </mc:AlternateContent>
  <xr:revisionPtr revIDLastSave="0" documentId="13_ncr:1_{7E7E3BC0-DCD3-4DC7-99B9-88BACE8A7237}" xr6:coauthVersionLast="36" xr6:coauthVersionMax="47" xr10:uidLastSave="{00000000-0000-0000-0000-000000000000}"/>
  <bookViews>
    <workbookView xWindow="0" yWindow="0" windowWidth="23040" windowHeight="8652" firstSheet="1" activeTab="3" xr2:uid="{00000000-000D-0000-FFFF-FFFF00000000}"/>
  </bookViews>
  <sheets>
    <sheet name="Sheet2" sheetId="19" r:id="rId1"/>
    <sheet name="Country Bar Charts"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oe_Abbreviation">#N/A</definedName>
    <definedName name="Slicer_Loyalty_Card">#N/A</definedName>
    <definedName name="Slicer_Roast_Type_Abbreviation">#N/A</definedName>
    <definedName name="Slicer_Size">#N/A</definedName>
  </definedNames>
  <calcPr calcId="179021"/>
  <pivotCaches>
    <pivotCache cacheId="4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O217" i="17" l="1"/>
  <c r="O219" i="17"/>
  <c r="O253" i="17"/>
  <c r="O321" i="17"/>
  <c r="O322" i="17"/>
  <c r="O332" i="17"/>
  <c r="O351" i="17"/>
  <c r="O387" i="17"/>
  <c r="O466" i="17"/>
  <c r="O493" i="17"/>
  <c r="O525" i="17"/>
  <c r="O540" i="17"/>
  <c r="O542" i="17"/>
  <c r="O543" i="17"/>
  <c r="O615" i="17"/>
  <c r="O649" i="17"/>
  <c r="O713" i="17"/>
  <c r="O716" i="17"/>
  <c r="O717" i="17"/>
  <c r="O719" i="17"/>
  <c r="O796" i="17"/>
  <c r="O839" i="17"/>
  <c r="O841" i="17"/>
  <c r="O842" i="17"/>
  <c r="O845" i="17"/>
  <c r="O970" i="17"/>
  <c r="N16" i="17"/>
  <c r="N21" i="17"/>
  <c r="N23" i="17"/>
  <c r="N36" i="17"/>
  <c r="N115" i="17"/>
  <c r="N124" i="17"/>
  <c r="N125" i="17"/>
  <c r="N138" i="17"/>
  <c r="N141" i="17"/>
  <c r="N160" i="17"/>
  <c r="N163" i="17"/>
  <c r="N208" i="17"/>
  <c r="N229" i="17"/>
  <c r="N269" i="17"/>
  <c r="N280" i="17"/>
  <c r="N285" i="17"/>
  <c r="N296" i="17"/>
  <c r="N298" i="17"/>
  <c r="N301" i="17"/>
  <c r="N332" i="17"/>
  <c r="N334" i="17"/>
  <c r="N337" i="17"/>
  <c r="N338" i="17"/>
  <c r="N339" i="17"/>
  <c r="N342" i="17"/>
  <c r="N353" i="17"/>
  <c r="N354" i="17"/>
  <c r="N367" i="17"/>
  <c r="N373" i="17"/>
  <c r="N376" i="17"/>
  <c r="N385" i="17"/>
  <c r="N388" i="17"/>
  <c r="N404" i="17"/>
  <c r="N406" i="17"/>
  <c r="N412" i="17"/>
  <c r="N416" i="17"/>
  <c r="N418" i="17"/>
  <c r="N427" i="17"/>
  <c r="N451" i="17"/>
  <c r="N452" i="17"/>
  <c r="N453" i="17"/>
  <c r="N454" i="17"/>
  <c r="N455" i="17"/>
  <c r="N458" i="17"/>
  <c r="N478" i="17"/>
  <c r="N482" i="17"/>
  <c r="N484" i="17"/>
  <c r="N485" i="17"/>
  <c r="N488" i="17"/>
  <c r="N502" i="17"/>
  <c r="N508" i="17"/>
  <c r="N509" i="17"/>
  <c r="N511" i="17"/>
  <c r="N523" i="17"/>
  <c r="N538" i="17"/>
  <c r="N539" i="17"/>
  <c r="N546" i="17"/>
  <c r="N550" i="17"/>
  <c r="N551" i="17"/>
  <c r="N554" i="17"/>
  <c r="N568" i="17"/>
  <c r="N571" i="17"/>
  <c r="N574" i="17"/>
  <c r="N581" i="17"/>
  <c r="N583" i="17"/>
  <c r="N584" i="17"/>
  <c r="N599" i="17"/>
  <c r="N602" i="17"/>
  <c r="N604" i="17"/>
  <c r="N608" i="17"/>
  <c r="N610" i="17"/>
  <c r="N629" i="17"/>
  <c r="N631" i="17"/>
  <c r="N632" i="17"/>
  <c r="N638" i="17"/>
  <c r="N641" i="17"/>
  <c r="N643" i="17"/>
  <c r="N645" i="17"/>
  <c r="N667" i="17"/>
  <c r="N670" i="17"/>
  <c r="N676" i="17"/>
  <c r="N680" i="17"/>
  <c r="N690" i="17"/>
  <c r="N694" i="17"/>
  <c r="N695" i="17"/>
  <c r="N696" i="17"/>
  <c r="N712" i="17"/>
  <c r="N718" i="17"/>
  <c r="N724" i="17"/>
  <c r="N731" i="17"/>
  <c r="N732" i="17"/>
  <c r="N738" i="17"/>
  <c r="N739" i="17"/>
  <c r="N740" i="17"/>
  <c r="N766" i="17"/>
  <c r="N770" i="17"/>
  <c r="N785" i="17"/>
  <c r="N786" i="17"/>
  <c r="N787" i="17"/>
  <c r="N790" i="17"/>
  <c r="N799" i="17"/>
  <c r="N815" i="17"/>
  <c r="N820" i="17"/>
  <c r="N824" i="17"/>
  <c r="N825" i="17"/>
  <c r="N826" i="17"/>
  <c r="N830" i="17"/>
  <c r="N834" i="17"/>
  <c r="N847" i="17"/>
  <c r="N873" i="17"/>
  <c r="N875" i="17"/>
  <c r="N884" i="17"/>
  <c r="N902" i="17"/>
  <c r="N908" i="17"/>
  <c r="N911" i="17"/>
  <c r="N914" i="17"/>
  <c r="N954" i="17"/>
  <c r="N956" i="17"/>
  <c r="N974" i="17"/>
  <c r="N980" i="17"/>
  <c r="N986" i="17"/>
  <c r="N989" i="17"/>
  <c r="N990" i="17"/>
  <c r="N2" i="17"/>
  <c r="M6" i="17"/>
  <c r="M8" i="17"/>
  <c r="M12" i="17"/>
  <c r="M13" i="17"/>
  <c r="M15" i="17"/>
  <c r="M27" i="17"/>
  <c r="M28" i="17"/>
  <c r="M29" i="17"/>
  <c r="M31" i="17"/>
  <c r="M36" i="17"/>
  <c r="M52" i="17"/>
  <c r="M54" i="17"/>
  <c r="M55" i="17"/>
  <c r="M56" i="17"/>
  <c r="M58" i="17"/>
  <c r="M60" i="17"/>
  <c r="M61" i="17"/>
  <c r="M62" i="17"/>
  <c r="M75" i="17"/>
  <c r="M78" i="17"/>
  <c r="M80" i="17"/>
  <c r="M90" i="17"/>
  <c r="M99" i="17"/>
  <c r="M101" i="17"/>
  <c r="M103" i="17"/>
  <c r="M104" i="17"/>
  <c r="M114" i="17"/>
  <c r="M124" i="17"/>
  <c r="M126" i="17"/>
  <c r="M130" i="17"/>
  <c r="M132" i="17"/>
  <c r="M133" i="17"/>
  <c r="M135" i="17"/>
  <c r="M138" i="17"/>
  <c r="M140" i="17"/>
  <c r="M159" i="17"/>
  <c r="M162" i="17"/>
  <c r="M175" i="17"/>
  <c r="M176" i="17"/>
  <c r="M178" i="17"/>
  <c r="M180" i="17"/>
  <c r="M199" i="17"/>
  <c r="M202" i="17"/>
  <c r="M205" i="17"/>
  <c r="M206" i="17"/>
  <c r="M207" i="17"/>
  <c r="M212" i="17"/>
  <c r="M214" i="17"/>
  <c r="M222" i="17"/>
  <c r="M228" i="17"/>
  <c r="M231" i="17"/>
  <c r="M234" i="17"/>
  <c r="M244" i="17"/>
  <c r="M245" i="17"/>
  <c r="M248" i="17"/>
  <c r="M250" i="17"/>
  <c r="M252" i="17"/>
  <c r="M258" i="17"/>
  <c r="M268" i="17"/>
  <c r="M270" i="17"/>
  <c r="M271" i="17"/>
  <c r="M274" i="17"/>
  <c r="M276" i="17"/>
  <c r="M277" i="17"/>
  <c r="M278" i="17"/>
  <c r="M279" i="17"/>
  <c r="M291" i="17"/>
  <c r="M294" i="17"/>
  <c r="M296" i="17"/>
  <c r="M300" i="17"/>
  <c r="M301" i="17"/>
  <c r="M302" i="17"/>
  <c r="M314" i="17"/>
  <c r="M315" i="17"/>
  <c r="M316" i="17"/>
  <c r="M317" i="17"/>
  <c r="M318" i="17"/>
  <c r="M334" i="17"/>
  <c r="M336" i="17"/>
  <c r="M337" i="17"/>
  <c r="M338" i="17"/>
  <c r="M344" i="17"/>
  <c r="M346" i="17"/>
  <c r="M348" i="17"/>
  <c r="M349" i="17"/>
  <c r="M363" i="17"/>
  <c r="M365" i="17"/>
  <c r="M366" i="17"/>
  <c r="M372" i="17"/>
  <c r="M380" i="17"/>
  <c r="M384" i="17"/>
  <c r="M386" i="17"/>
  <c r="M387" i="17"/>
  <c r="M390" i="17"/>
  <c r="M403" i="17"/>
  <c r="M406" i="17"/>
  <c r="M408" i="17"/>
  <c r="M409" i="17"/>
  <c r="M412" i="17"/>
  <c r="M414" i="17"/>
  <c r="M415" i="17"/>
  <c r="M426" i="17"/>
  <c r="M432" i="17"/>
  <c r="M433" i="17"/>
  <c r="M438" i="17"/>
  <c r="M448" i="17"/>
  <c r="M449" i="17"/>
  <c r="M450" i="17"/>
  <c r="M451" i="17"/>
  <c r="M459" i="17"/>
  <c r="M470" i="17"/>
  <c r="M475" i="17"/>
  <c r="M476" i="17"/>
  <c r="M478" i="17"/>
  <c r="M481" i="17"/>
  <c r="M482" i="17"/>
  <c r="M484" i="17"/>
  <c r="M495" i="17"/>
  <c r="M498" i="17"/>
  <c r="M502" i="17"/>
  <c r="M504" i="17"/>
  <c r="M505" i="17"/>
  <c r="M506" i="17"/>
  <c r="M518" i="17"/>
  <c r="M519" i="17"/>
  <c r="M520" i="17"/>
  <c r="M521" i="17"/>
  <c r="M522" i="17"/>
  <c r="M528" i="17"/>
  <c r="M538" i="17"/>
  <c r="M540" i="17"/>
  <c r="M544" i="17"/>
  <c r="M545" i="17"/>
  <c r="M546" i="17"/>
  <c r="M552" i="17"/>
  <c r="M553" i="17"/>
  <c r="M564" i="17"/>
  <c r="M568" i="17"/>
  <c r="M570" i="17"/>
  <c r="M574" i="17"/>
  <c r="M580" i="17"/>
  <c r="M581" i="17"/>
  <c r="M588" i="17"/>
  <c r="M589" i="17"/>
  <c r="M591" i="17"/>
  <c r="M604" i="17"/>
  <c r="M606" i="17"/>
  <c r="M607" i="17"/>
  <c r="M608" i="17"/>
  <c r="M610" i="17"/>
  <c r="M612" i="17"/>
  <c r="M614" i="17"/>
  <c r="M624" i="17"/>
  <c r="M630" i="17"/>
  <c r="M634" i="17"/>
  <c r="M644" i="17"/>
  <c r="M646" i="17"/>
  <c r="M648" i="17"/>
  <c r="M649" i="17"/>
  <c r="M651" i="17"/>
  <c r="M654" i="17"/>
  <c r="M664" i="17"/>
  <c r="M666" i="17"/>
  <c r="M667" i="17"/>
  <c r="M672" i="17"/>
  <c r="M674" i="17"/>
  <c r="M675" i="17"/>
  <c r="M676" i="17"/>
  <c r="M681" i="17"/>
  <c r="M684" i="17"/>
  <c r="M687" i="17"/>
  <c r="M688" i="17"/>
  <c r="M690" i="17"/>
  <c r="M691" i="17"/>
  <c r="M698" i="17"/>
  <c r="M699" i="17"/>
  <c r="M701" i="17"/>
  <c r="M702" i="17"/>
  <c r="M705" i="17"/>
  <c r="M717" i="17"/>
  <c r="M718" i="17"/>
  <c r="M720" i="17"/>
  <c r="M722" i="17"/>
  <c r="M723" i="17"/>
  <c r="M729" i="17"/>
  <c r="M732" i="17"/>
  <c r="M735" i="17"/>
  <c r="M738" i="17"/>
  <c r="M746" i="17"/>
  <c r="M747" i="17"/>
  <c r="M748" i="17"/>
  <c r="M749" i="17"/>
  <c r="M750" i="17"/>
  <c r="M753" i="17"/>
  <c r="M762" i="17"/>
  <c r="M763" i="17"/>
  <c r="M764" i="17"/>
  <c r="M765" i="17"/>
  <c r="M766" i="17"/>
  <c r="M768" i="17"/>
  <c r="M770" i="17"/>
  <c r="M777" i="17"/>
  <c r="M780" i="17"/>
  <c r="M783" i="17"/>
  <c r="M784" i="17"/>
  <c r="M785" i="17"/>
  <c r="M792" i="17"/>
  <c r="M794" i="17"/>
  <c r="M795" i="17"/>
  <c r="M796" i="17"/>
  <c r="M798" i="17"/>
  <c r="M801" i="17"/>
  <c r="M808" i="17"/>
  <c r="M810" i="17"/>
  <c r="M811" i="17"/>
  <c r="M812" i="17"/>
  <c r="M813" i="17"/>
  <c r="M814" i="17"/>
  <c r="M816" i="17"/>
  <c r="M822" i="17"/>
  <c r="M825" i="17"/>
  <c r="M826" i="17"/>
  <c r="M828" i="17"/>
  <c r="M831" i="17"/>
  <c r="M836" i="17"/>
  <c r="M837" i="17"/>
  <c r="M838" i="17"/>
  <c r="M840" i="17"/>
  <c r="M843" i="17"/>
  <c r="M850" i="17"/>
  <c r="M852" i="17"/>
  <c r="M855" i="17"/>
  <c r="M856" i="17"/>
  <c r="M857" i="17"/>
  <c r="M858" i="17"/>
  <c r="M859" i="17"/>
  <c r="M867" i="17"/>
  <c r="M870" i="17"/>
  <c r="M873" i="17"/>
  <c r="M880" i="17"/>
  <c r="M881" i="17"/>
  <c r="M882" i="17"/>
  <c r="M883" i="17"/>
  <c r="M885" i="17"/>
  <c r="M888" i="17"/>
  <c r="M894" i="17"/>
  <c r="M897" i="17"/>
  <c r="M898" i="17"/>
  <c r="M900" i="17"/>
  <c r="M902" i="17"/>
  <c r="M903" i="17"/>
  <c r="M909" i="17"/>
  <c r="M912" i="17"/>
  <c r="M915" i="17"/>
  <c r="M917" i="17"/>
  <c r="M922" i="17"/>
  <c r="M924" i="17"/>
  <c r="M926" i="17"/>
  <c r="M927" i="17"/>
  <c r="M930" i="17"/>
  <c r="M939" i="17"/>
  <c r="M941" i="17"/>
  <c r="M942" i="17"/>
  <c r="M943" i="17"/>
  <c r="M944" i="17"/>
  <c r="M945" i="17"/>
  <c r="M954" i="17"/>
  <c r="M957" i="17"/>
  <c r="M960" i="17"/>
  <c r="M966" i="17"/>
  <c r="M967" i="17"/>
  <c r="M968" i="17"/>
  <c r="M969" i="17"/>
  <c r="M972" i="17"/>
  <c r="M975" i="17"/>
  <c r="M981" i="17"/>
  <c r="M984" i="17"/>
  <c r="M986" i="17"/>
  <c r="M987" i="17"/>
  <c r="M988" i="17"/>
  <c r="M989" i="17"/>
  <c r="M996" i="17"/>
  <c r="M999" i="17"/>
  <c r="M1000"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I125" i="17"/>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J138" i="17"/>
  <c r="O138" i="17" s="1"/>
  <c r="K138" i="17"/>
  <c r="L138" i="17"/>
  <c r="I139" i="17"/>
  <c r="N139" i="17" s="1"/>
  <c r="J139" i="17"/>
  <c r="O139" i="17" s="1"/>
  <c r="K139" i="17"/>
  <c r="L139" i="17"/>
  <c r="M139" i="17" s="1"/>
  <c r="I140" i="17"/>
  <c r="N140" i="17" s="1"/>
  <c r="J140" i="17"/>
  <c r="O140" i="17" s="1"/>
  <c r="K140" i="17"/>
  <c r="L140" i="17"/>
  <c r="I141" i="17"/>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J160" i="17"/>
  <c r="O160" i="17" s="1"/>
  <c r="K160" i="17"/>
  <c r="L160" i="17"/>
  <c r="M160" i="17" s="1"/>
  <c r="I161" i="17"/>
  <c r="N161" i="17" s="1"/>
  <c r="J161" i="17"/>
  <c r="O161" i="17" s="1"/>
  <c r="K161" i="17"/>
  <c r="L161" i="17"/>
  <c r="M161" i="17" s="1"/>
  <c r="I162" i="17"/>
  <c r="N162" i="17" s="1"/>
  <c r="J162" i="17"/>
  <c r="O162" i="17" s="1"/>
  <c r="K162" i="17"/>
  <c r="L162" i="17"/>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I207" i="17"/>
  <c r="N207" i="17" s="1"/>
  <c r="J207" i="17"/>
  <c r="O207" i="17" s="1"/>
  <c r="K207" i="17"/>
  <c r="L207" i="17"/>
  <c r="I208" i="17"/>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J269" i="17"/>
  <c r="O269" i="17" s="1"/>
  <c r="K269" i="17"/>
  <c r="L269" i="17"/>
  <c r="M269" i="17" s="1"/>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J296" i="17"/>
  <c r="O296" i="17" s="1"/>
  <c r="K296" i="17"/>
  <c r="L296" i="17"/>
  <c r="I297" i="17"/>
  <c r="N297" i="17" s="1"/>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I301" i="17"/>
  <c r="J301" i="17"/>
  <c r="O301" i="17" s="1"/>
  <c r="K301" i="17"/>
  <c r="L301" i="17"/>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K321" i="17"/>
  <c r="L321" i="17"/>
  <c r="M321" i="17" s="1"/>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K332" i="17"/>
  <c r="L332" i="17"/>
  <c r="M332" i="17" s="1"/>
  <c r="I333" i="17"/>
  <c r="N333" i="17" s="1"/>
  <c r="J333" i="17"/>
  <c r="O333" i="17" s="1"/>
  <c r="K333" i="17"/>
  <c r="L333" i="17"/>
  <c r="M333" i="17" s="1"/>
  <c r="I334" i="17"/>
  <c r="J334" i="17"/>
  <c r="O334" i="17" s="1"/>
  <c r="K334" i="17"/>
  <c r="L334" i="17"/>
  <c r="I335" i="17"/>
  <c r="N335" i="17" s="1"/>
  <c r="J335" i="17"/>
  <c r="O335" i="17" s="1"/>
  <c r="K335" i="17"/>
  <c r="L335" i="17"/>
  <c r="M335" i="17" s="1"/>
  <c r="I336" i="17"/>
  <c r="N336" i="17" s="1"/>
  <c r="J336" i="17"/>
  <c r="O336" i="17" s="1"/>
  <c r="K336" i="17"/>
  <c r="L336" i="17"/>
  <c r="I337" i="17"/>
  <c r="J337" i="17"/>
  <c r="O337" i="17" s="1"/>
  <c r="K337" i="17"/>
  <c r="L337" i="17"/>
  <c r="I338" i="17"/>
  <c r="J338" i="17"/>
  <c r="O338" i="17" s="1"/>
  <c r="K338" i="17"/>
  <c r="L338" i="17"/>
  <c r="I339" i="17"/>
  <c r="J339" i="17"/>
  <c r="O339" i="17" s="1"/>
  <c r="K339" i="17"/>
  <c r="L339" i="17"/>
  <c r="M339" i="17" s="1"/>
  <c r="I340" i="17"/>
  <c r="N340" i="17" s="1"/>
  <c r="J340" i="17"/>
  <c r="O340" i="17" s="1"/>
  <c r="K340" i="17"/>
  <c r="L340" i="17"/>
  <c r="M340" i="17" s="1"/>
  <c r="I341" i="17"/>
  <c r="N341" i="17" s="1"/>
  <c r="J341" i="17"/>
  <c r="O341" i="17" s="1"/>
  <c r="K341" i="17"/>
  <c r="L341" i="17"/>
  <c r="M341" i="17" s="1"/>
  <c r="I342" i="17"/>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K351" i="17"/>
  <c r="L351" i="17"/>
  <c r="M351" i="17" s="1"/>
  <c r="I352" i="17"/>
  <c r="N352" i="17" s="1"/>
  <c r="J352" i="17"/>
  <c r="O352" i="17" s="1"/>
  <c r="K352" i="17"/>
  <c r="L352" i="17"/>
  <c r="M352" i="17" s="1"/>
  <c r="I353" i="17"/>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J385" i="17"/>
  <c r="O385" i="17" s="1"/>
  <c r="K385" i="17"/>
  <c r="L385" i="17"/>
  <c r="M385" i="17" s="1"/>
  <c r="I386" i="17"/>
  <c r="N386" i="17" s="1"/>
  <c r="J386" i="17"/>
  <c r="O386" i="17" s="1"/>
  <c r="K386" i="17"/>
  <c r="L386" i="17"/>
  <c r="I387" i="17"/>
  <c r="N387" i="17" s="1"/>
  <c r="J387" i="17"/>
  <c r="K387" i="17"/>
  <c r="L387" i="17"/>
  <c r="I388" i="17"/>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M404" i="17" s="1"/>
  <c r="I405" i="17"/>
  <c r="N405" i="17" s="1"/>
  <c r="J405" i="17"/>
  <c r="O405" i="17" s="1"/>
  <c r="K405" i="17"/>
  <c r="L405" i="17"/>
  <c r="M405" i="17" s="1"/>
  <c r="I406" i="17"/>
  <c r="J406" i="17"/>
  <c r="O406" i="17" s="1"/>
  <c r="K406" i="17"/>
  <c r="L406" i="17"/>
  <c r="I407" i="17"/>
  <c r="N407" i="17" s="1"/>
  <c r="J407" i="17"/>
  <c r="O407" i="17" s="1"/>
  <c r="K407" i="17"/>
  <c r="L407" i="17"/>
  <c r="M407" i="17" s="1"/>
  <c r="I408" i="17"/>
  <c r="N408" i="17" s="1"/>
  <c r="J408" i="17"/>
  <c r="O408" i="17" s="1"/>
  <c r="K408" i="17"/>
  <c r="L408" i="17"/>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J412" i="17"/>
  <c r="O412" i="17" s="1"/>
  <c r="K412" i="17"/>
  <c r="L412" i="17"/>
  <c r="I413" i="17"/>
  <c r="N413" i="17" s="1"/>
  <c r="J413" i="17"/>
  <c r="O413" i="17" s="1"/>
  <c r="K413" i="17"/>
  <c r="L413" i="17"/>
  <c r="M413" i="17" s="1"/>
  <c r="I414" i="17"/>
  <c r="N414" i="17" s="1"/>
  <c r="J414" i="17"/>
  <c r="O414" i="17" s="1"/>
  <c r="K414" i="17"/>
  <c r="L414" i="17"/>
  <c r="I415" i="17"/>
  <c r="N415" i="17" s="1"/>
  <c r="J415" i="17"/>
  <c r="O415" i="17" s="1"/>
  <c r="K415" i="17"/>
  <c r="L415" i="17"/>
  <c r="I416" i="17"/>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I450" i="17"/>
  <c r="N450" i="17" s="1"/>
  <c r="J450" i="17"/>
  <c r="O450" i="17" s="1"/>
  <c r="K450" i="17"/>
  <c r="L450" i="17"/>
  <c r="I451" i="17"/>
  <c r="J451" i="17"/>
  <c r="O451" i="17" s="1"/>
  <c r="K451" i="17"/>
  <c r="L451" i="17"/>
  <c r="I452" i="17"/>
  <c r="J452" i="17"/>
  <c r="O452" i="17" s="1"/>
  <c r="K452" i="17"/>
  <c r="L452" i="17"/>
  <c r="M452" i="17" s="1"/>
  <c r="I453" i="17"/>
  <c r="J453" i="17"/>
  <c r="O453" i="17" s="1"/>
  <c r="K453" i="17"/>
  <c r="L453" i="17"/>
  <c r="M453" i="17" s="1"/>
  <c r="I454" i="17"/>
  <c r="J454" i="17"/>
  <c r="O454" i="17" s="1"/>
  <c r="K454" i="17"/>
  <c r="L454" i="17"/>
  <c r="M454" i="17" s="1"/>
  <c r="I455" i="17"/>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M477" i="17" s="1"/>
  <c r="I478" i="17"/>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J482" i="17"/>
  <c r="O482" i="17" s="1"/>
  <c r="K482" i="17"/>
  <c r="L482" i="17"/>
  <c r="I483" i="17"/>
  <c r="N483" i="17" s="1"/>
  <c r="J483" i="17"/>
  <c r="O483" i="17" s="1"/>
  <c r="K483" i="17"/>
  <c r="L483" i="17"/>
  <c r="M483" i="17" s="1"/>
  <c r="I484" i="17"/>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I503" i="17"/>
  <c r="N503" i="17" s="1"/>
  <c r="J503" i="17"/>
  <c r="O503" i="17" s="1"/>
  <c r="K503" i="17"/>
  <c r="L503" i="17"/>
  <c r="M503" i="17" s="1"/>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M507" i="17" s="1"/>
  <c r="I508" i="17"/>
  <c r="J508" i="17"/>
  <c r="O508" i="17" s="1"/>
  <c r="K508" i="17"/>
  <c r="L508" i="17"/>
  <c r="M508" i="17" s="1"/>
  <c r="I509" i="17"/>
  <c r="J509" i="17"/>
  <c r="O509" i="17" s="1"/>
  <c r="K509" i="17"/>
  <c r="L509" i="17"/>
  <c r="M509" i="17" s="1"/>
  <c r="I510" i="17"/>
  <c r="N510" i="17" s="1"/>
  <c r="J510" i="17"/>
  <c r="O510" i="17" s="1"/>
  <c r="K510" i="17"/>
  <c r="L510" i="17"/>
  <c r="M510" i="17" s="1"/>
  <c r="I511" i="17"/>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J523" i="17"/>
  <c r="O523" i="17" s="1"/>
  <c r="K523" i="17"/>
  <c r="L523" i="17"/>
  <c r="M523" i="17" s="1"/>
  <c r="I524" i="17"/>
  <c r="N524" i="17" s="1"/>
  <c r="J524" i="17"/>
  <c r="O524" i="17" s="1"/>
  <c r="K524" i="17"/>
  <c r="L524" i="17"/>
  <c r="M524" i="17" s="1"/>
  <c r="I525" i="17"/>
  <c r="N525" i="17" s="1"/>
  <c r="J525" i="17"/>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I539" i="17"/>
  <c r="J539" i="17"/>
  <c r="O539" i="17" s="1"/>
  <c r="K539" i="17"/>
  <c r="L539" i="17"/>
  <c r="M539" i="17" s="1"/>
  <c r="I540" i="17"/>
  <c r="N540" i="17" s="1"/>
  <c r="J540" i="17"/>
  <c r="K540" i="17"/>
  <c r="L540" i="17"/>
  <c r="I541" i="17"/>
  <c r="N541" i="17" s="1"/>
  <c r="J541" i="17"/>
  <c r="O541" i="17" s="1"/>
  <c r="K541" i="17"/>
  <c r="L541" i="17"/>
  <c r="M541" i="17" s="1"/>
  <c r="I542" i="17"/>
  <c r="N542" i="17" s="1"/>
  <c r="J542" i="17"/>
  <c r="K542" i="17"/>
  <c r="L542" i="17"/>
  <c r="M542" i="17" s="1"/>
  <c r="I543" i="17"/>
  <c r="N543" i="17" s="1"/>
  <c r="J543" i="17"/>
  <c r="K543" i="17"/>
  <c r="L543" i="17"/>
  <c r="M543" i="17" s="1"/>
  <c r="I544" i="17"/>
  <c r="N544" i="17" s="1"/>
  <c r="J544" i="17"/>
  <c r="O544" i="17" s="1"/>
  <c r="K544" i="17"/>
  <c r="L544" i="17"/>
  <c r="I545" i="17"/>
  <c r="N545" i="17" s="1"/>
  <c r="J545" i="17"/>
  <c r="O545" i="17" s="1"/>
  <c r="K545" i="17"/>
  <c r="L545" i="17"/>
  <c r="I546" i="17"/>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J551" i="17"/>
  <c r="O551" i="17" s="1"/>
  <c r="K551" i="17"/>
  <c r="L551" i="17"/>
  <c r="M551" i="17" s="1"/>
  <c r="I552" i="17"/>
  <c r="N552" i="17" s="1"/>
  <c r="J552" i="17"/>
  <c r="O552" i="17" s="1"/>
  <c r="K552" i="17"/>
  <c r="L552" i="17"/>
  <c r="I553" i="17"/>
  <c r="N553" i="17" s="1"/>
  <c r="J553" i="17"/>
  <c r="O553" i="17" s="1"/>
  <c r="K553" i="17"/>
  <c r="L553" i="17"/>
  <c r="I554" i="17"/>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J568" i="17"/>
  <c r="O568" i="17" s="1"/>
  <c r="K568" i="17"/>
  <c r="L568" i="17"/>
  <c r="I569" i="17"/>
  <c r="N569" i="17" s="1"/>
  <c r="J569" i="17"/>
  <c r="O569" i="17" s="1"/>
  <c r="K569" i="17"/>
  <c r="L569" i="17"/>
  <c r="M569" i="17" s="1"/>
  <c r="I570" i="17"/>
  <c r="N570" i="17" s="1"/>
  <c r="J570" i="17"/>
  <c r="O570" i="17" s="1"/>
  <c r="K570" i="17"/>
  <c r="L570" i="17"/>
  <c r="I571" i="17"/>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J581" i="17"/>
  <c r="O581" i="17" s="1"/>
  <c r="K581" i="17"/>
  <c r="L581" i="17"/>
  <c r="I582" i="17"/>
  <c r="N582" i="17" s="1"/>
  <c r="J582" i="17"/>
  <c r="O582" i="17" s="1"/>
  <c r="K582" i="17"/>
  <c r="L582" i="17"/>
  <c r="M582" i="17" s="1"/>
  <c r="I583" i="17"/>
  <c r="J583" i="17"/>
  <c r="O583" i="17" s="1"/>
  <c r="K583" i="17"/>
  <c r="L583" i="17"/>
  <c r="M583" i="17" s="1"/>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J599" i="17"/>
  <c r="O599" i="17" s="1"/>
  <c r="K599" i="17"/>
  <c r="L599" i="17"/>
  <c r="M599" i="17" s="1"/>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J604" i="17"/>
  <c r="O604" i="17" s="1"/>
  <c r="K604" i="17"/>
  <c r="L604" i="17"/>
  <c r="I605" i="17"/>
  <c r="N605" i="17" s="1"/>
  <c r="J605" i="17"/>
  <c r="O605" i="17" s="1"/>
  <c r="K605" i="17"/>
  <c r="L605" i="17"/>
  <c r="M605" i="17" s="1"/>
  <c r="I606" i="17"/>
  <c r="N606" i="17" s="1"/>
  <c r="J606" i="17"/>
  <c r="O606" i="17" s="1"/>
  <c r="K606" i="17"/>
  <c r="L606" i="17"/>
  <c r="I607" i="17"/>
  <c r="N607" i="17" s="1"/>
  <c r="J607" i="17"/>
  <c r="O607" i="17" s="1"/>
  <c r="K607" i="17"/>
  <c r="L607" i="17"/>
  <c r="I608" i="17"/>
  <c r="J608" i="17"/>
  <c r="O608" i="17" s="1"/>
  <c r="K608" i="17"/>
  <c r="L608" i="17"/>
  <c r="I609" i="17"/>
  <c r="N609" i="17" s="1"/>
  <c r="J609" i="17"/>
  <c r="O609" i="17" s="1"/>
  <c r="K609" i="17"/>
  <c r="L609" i="17"/>
  <c r="M609" i="17" s="1"/>
  <c r="I610" i="17"/>
  <c r="J610" i="17"/>
  <c r="O610" i="17" s="1"/>
  <c r="K610" i="17"/>
  <c r="L610" i="17"/>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I631" i="17"/>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I645" i="17"/>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I667" i="17"/>
  <c r="J667" i="17"/>
  <c r="O667" i="17" s="1"/>
  <c r="K667" i="17"/>
  <c r="L667" i="17"/>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N675" i="17" s="1"/>
  <c r="J675" i="17"/>
  <c r="O675" i="17" s="1"/>
  <c r="K675" i="17"/>
  <c r="L675" i="17"/>
  <c r="I676" i="17"/>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I689" i="17"/>
  <c r="N689" i="17" s="1"/>
  <c r="J689" i="17"/>
  <c r="O689" i="17" s="1"/>
  <c r="K689" i="17"/>
  <c r="L689" i="17"/>
  <c r="M689" i="17" s="1"/>
  <c r="I690" i="17"/>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J695" i="17"/>
  <c r="O695" i="17" s="1"/>
  <c r="K695" i="17"/>
  <c r="L695" i="17"/>
  <c r="M695" i="17" s="1"/>
  <c r="I696" i="17"/>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K717" i="17"/>
  <c r="L717" i="17"/>
  <c r="I718" i="17"/>
  <c r="J718" i="17"/>
  <c r="O718" i="17" s="1"/>
  <c r="K718" i="17"/>
  <c r="L718" i="17"/>
  <c r="I719" i="17"/>
  <c r="N719" i="17" s="1"/>
  <c r="J719" i="17"/>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I723" i="17"/>
  <c r="N723" i="17" s="1"/>
  <c r="J723" i="17"/>
  <c r="O723" i="17" s="1"/>
  <c r="K723" i="17"/>
  <c r="L723" i="17"/>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J731" i="17"/>
  <c r="O731" i="17" s="1"/>
  <c r="K731" i="17"/>
  <c r="L731" i="17"/>
  <c r="M731" i="17" s="1"/>
  <c r="I732" i="17"/>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I739" i="17"/>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J766" i="17"/>
  <c r="O766" i="17" s="1"/>
  <c r="K766" i="17"/>
  <c r="L766" i="17"/>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I785" i="17"/>
  <c r="J785" i="17"/>
  <c r="O785" i="17" s="1"/>
  <c r="K785" i="17"/>
  <c r="L785" i="17"/>
  <c r="I786" i="17"/>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I795" i="17"/>
  <c r="N795" i="17" s="1"/>
  <c r="J795" i="17"/>
  <c r="O795" i="17" s="1"/>
  <c r="K795" i="17"/>
  <c r="L795" i="17"/>
  <c r="I796" i="17"/>
  <c r="N796" i="17" s="1"/>
  <c r="J796" i="17"/>
  <c r="K796" i="17"/>
  <c r="L796" i="17"/>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J824" i="17"/>
  <c r="O824" i="17" s="1"/>
  <c r="K824" i="17"/>
  <c r="L824" i="17"/>
  <c r="M824" i="17" s="1"/>
  <c r="I825" i="17"/>
  <c r="J825" i="17"/>
  <c r="O825" i="17" s="1"/>
  <c r="K825" i="17"/>
  <c r="L825" i="17"/>
  <c r="I826" i="17"/>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I838" i="17"/>
  <c r="N838" i="17" s="1"/>
  <c r="J838" i="17"/>
  <c r="O838" i="17" s="1"/>
  <c r="K838" i="17"/>
  <c r="L838" i="17"/>
  <c r="I839" i="17"/>
  <c r="N839" i="17" s="1"/>
  <c r="J839" i="17"/>
  <c r="K839" i="17"/>
  <c r="L839" i="17"/>
  <c r="M839" i="17" s="1"/>
  <c r="I840" i="17"/>
  <c r="N840" i="17" s="1"/>
  <c r="J840" i="17"/>
  <c r="O840" i="17" s="1"/>
  <c r="K840" i="17"/>
  <c r="L840" i="17"/>
  <c r="I841" i="17"/>
  <c r="N841" i="17" s="1"/>
  <c r="J841" i="17"/>
  <c r="K841" i="17"/>
  <c r="L841" i="17"/>
  <c r="M841" i="17" s="1"/>
  <c r="I842" i="17"/>
  <c r="N842" i="17" s="1"/>
  <c r="J842" i="17"/>
  <c r="K842" i="17"/>
  <c r="L842" i="17"/>
  <c r="M842" i="17" s="1"/>
  <c r="I843" i="17"/>
  <c r="N843" i="17" s="1"/>
  <c r="J843" i="17"/>
  <c r="O843" i="17" s="1"/>
  <c r="K843" i="17"/>
  <c r="L843" i="17"/>
  <c r="I844" i="17"/>
  <c r="N844" i="17" s="1"/>
  <c r="J844" i="17"/>
  <c r="O844" i="17" s="1"/>
  <c r="K844" i="17"/>
  <c r="L844" i="17"/>
  <c r="M844" i="17" s="1"/>
  <c r="I845" i="17"/>
  <c r="N845" i="17" s="1"/>
  <c r="J845" i="17"/>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J873" i="17"/>
  <c r="O873" i="17" s="1"/>
  <c r="K873" i="17"/>
  <c r="L873" i="17"/>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J902" i="17"/>
  <c r="O902" i="17" s="1"/>
  <c r="K902" i="17"/>
  <c r="L902" i="17"/>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I910" i="17"/>
  <c r="N910" i="17" s="1"/>
  <c r="J910" i="17"/>
  <c r="O910" i="17" s="1"/>
  <c r="K910" i="17"/>
  <c r="L910" i="17"/>
  <c r="M910" i="17" s="1"/>
  <c r="I911" i="17"/>
  <c r="J911" i="17"/>
  <c r="O911" i="17" s="1"/>
  <c r="K911" i="17"/>
  <c r="L911" i="17"/>
  <c r="M911" i="17" s="1"/>
  <c r="I912" i="17"/>
  <c r="N912" i="17" s="1"/>
  <c r="J912" i="17"/>
  <c r="O912" i="17" s="1"/>
  <c r="K912" i="17"/>
  <c r="L912" i="17"/>
  <c r="I913" i="17"/>
  <c r="N913" i="17" s="1"/>
  <c r="J913" i="17"/>
  <c r="O913" i="17" s="1"/>
  <c r="K913" i="17"/>
  <c r="L913" i="17"/>
  <c r="M913" i="17" s="1"/>
  <c r="I914" i="17"/>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I955" i="17"/>
  <c r="N955" i="17" s="1"/>
  <c r="J955" i="17"/>
  <c r="O955" i="17" s="1"/>
  <c r="K955" i="17"/>
  <c r="L955" i="17"/>
  <c r="M955" i="17" s="1"/>
  <c r="I956" i="17"/>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J986" i="17"/>
  <c r="O986" i="17" s="1"/>
  <c r="K986" i="17"/>
  <c r="L986" i="17"/>
  <c r="I987" i="17"/>
  <c r="N987" i="17" s="1"/>
  <c r="J987" i="17"/>
  <c r="O987" i="17" s="1"/>
  <c r="K987" i="17"/>
  <c r="L987" i="17"/>
  <c r="I988" i="17"/>
  <c r="N988" i="17" s="1"/>
  <c r="J988" i="17"/>
  <c r="O988" i="17" s="1"/>
  <c r="K988" i="17"/>
  <c r="L988" i="17"/>
  <c r="I989" i="17"/>
  <c r="J989" i="17"/>
  <c r="O989" i="17" s="1"/>
  <c r="K989" i="17"/>
  <c r="L989" i="17"/>
  <c r="I990" i="17"/>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I1001" i="17"/>
  <c r="N1001" i="17" s="1"/>
  <c r="J1001" i="17"/>
  <c r="O1001" i="17" s="1"/>
  <c r="K1001" i="17"/>
  <c r="L1001" i="17"/>
  <c r="M1001" i="17" s="1"/>
  <c r="J2" i="17"/>
  <c r="O2" i="17" s="1"/>
  <c r="K2" i="17"/>
  <c r="L2" i="17"/>
  <c r="I2" i="17"/>
  <c r="F2" i="17"/>
  <c r="F14" i="17"/>
  <c r="F26" i="17"/>
  <c r="F38" i="17"/>
  <c r="F50" i="17"/>
  <c r="F62" i="17"/>
  <c r="F74" i="17"/>
  <c r="F86" i="17"/>
  <c r="F98" i="17"/>
  <c r="F110" i="17"/>
  <c r="F122" i="17"/>
  <c r="F134" i="17"/>
  <c r="F146" i="17"/>
  <c r="F158" i="17"/>
  <c r="F170" i="17"/>
  <c r="F182" i="17"/>
  <c r="F194" i="17"/>
  <c r="F206" i="17"/>
  <c r="F218" i="17"/>
  <c r="F230" i="17"/>
  <c r="F242" i="17"/>
  <c r="F254" i="17"/>
  <c r="F266" i="17"/>
  <c r="F278" i="17"/>
  <c r="F290" i="17"/>
  <c r="F302" i="17"/>
  <c r="F314" i="17"/>
  <c r="F326" i="17"/>
  <c r="F338" i="17"/>
  <c r="F350" i="17"/>
  <c r="F362" i="17"/>
  <c r="F374" i="17"/>
  <c r="F386" i="17"/>
  <c r="F398" i="17"/>
  <c r="F410" i="17"/>
  <c r="F422" i="17"/>
  <c r="F434" i="17"/>
  <c r="F446" i="17"/>
  <c r="F458" i="17"/>
  <c r="F470" i="17"/>
  <c r="F482" i="17"/>
  <c r="F494" i="17"/>
  <c r="F506" i="17"/>
  <c r="F518" i="17"/>
  <c r="F530" i="17"/>
  <c r="F542" i="17"/>
  <c r="F554" i="17"/>
  <c r="F566" i="17"/>
  <c r="F578" i="17"/>
  <c r="F590" i="17"/>
  <c r="F602" i="17"/>
  <c r="F614" i="17"/>
  <c r="F626" i="17"/>
  <c r="F638" i="17"/>
  <c r="F650" i="17"/>
  <c r="F662" i="17"/>
  <c r="F674" i="17"/>
  <c r="F686" i="17"/>
  <c r="F698" i="17"/>
  <c r="F710" i="17"/>
  <c r="F722" i="17"/>
  <c r="F734" i="17"/>
  <c r="F746" i="17"/>
  <c r="F758" i="17"/>
  <c r="F770" i="17"/>
  <c r="F782" i="17"/>
  <c r="F794" i="17"/>
  <c r="F806" i="17"/>
  <c r="F818" i="17"/>
  <c r="F830" i="17"/>
  <c r="F842" i="17"/>
  <c r="F854" i="17"/>
  <c r="F866" i="17"/>
  <c r="F878" i="17"/>
  <c r="F890" i="17"/>
  <c r="F902" i="17"/>
  <c r="F914" i="17"/>
  <c r="F926" i="17"/>
  <c r="F938" i="17"/>
  <c r="F950" i="17"/>
  <c r="F962" i="17"/>
  <c r="F974" i="17"/>
  <c r="F986" i="17"/>
  <c r="F998" i="17"/>
  <c r="F15" i="17"/>
  <c r="F27" i="17"/>
  <c r="F39" i="17"/>
  <c r="F3" i="17"/>
  <c r="F4" i="17"/>
  <c r="F5" i="17"/>
  <c r="F6" i="17"/>
  <c r="F7" i="17"/>
  <c r="F8" i="17"/>
  <c r="F9" i="17"/>
  <c r="F21" i="17"/>
  <c r="F33" i="17"/>
  <c r="F45" i="17"/>
  <c r="F57" i="17"/>
  <c r="F69" i="17"/>
  <c r="F81" i="17"/>
  <c r="F93" i="17"/>
  <c r="F105" i="17"/>
  <c r="F117" i="17"/>
  <c r="F129" i="17"/>
  <c r="F141" i="17"/>
  <c r="F153" i="17"/>
  <c r="F165" i="17"/>
  <c r="F177" i="17"/>
  <c r="F189" i="17"/>
  <c r="F201" i="17"/>
  <c r="F213" i="17"/>
  <c r="F225" i="17"/>
  <c r="F237" i="17"/>
  <c r="F249" i="17"/>
  <c r="F261" i="17"/>
  <c r="F273" i="17"/>
  <c r="F285" i="17"/>
  <c r="F297" i="17"/>
  <c r="F309" i="17"/>
  <c r="F321" i="17"/>
  <c r="F333" i="17"/>
  <c r="F345" i="17"/>
  <c r="F357" i="17"/>
  <c r="F369" i="17"/>
  <c r="F381" i="17"/>
  <c r="F393" i="17"/>
  <c r="F405" i="17"/>
  <c r="F417" i="17"/>
  <c r="F429" i="17"/>
  <c r="F441" i="17"/>
  <c r="F10" i="17"/>
  <c r="F22" i="17"/>
  <c r="F34" i="17"/>
  <c r="F46" i="17"/>
  <c r="F58" i="17"/>
  <c r="F70" i="17"/>
  <c r="F82" i="17"/>
  <c r="F94" i="17"/>
  <c r="F106" i="17"/>
  <c r="F118" i="17"/>
  <c r="F130" i="17"/>
  <c r="F142" i="17"/>
  <c r="F154" i="17"/>
  <c r="F166" i="17"/>
  <c r="F178" i="17"/>
  <c r="F190" i="17"/>
  <c r="F202" i="17"/>
  <c r="F214" i="17"/>
  <c r="F226" i="17"/>
  <c r="F238" i="17"/>
  <c r="F250" i="17"/>
  <c r="F262" i="17"/>
  <c r="F274" i="17"/>
  <c r="F286" i="17"/>
  <c r="F298" i="17"/>
  <c r="F310" i="17"/>
  <c r="F322" i="17"/>
  <c r="F334" i="17"/>
  <c r="F346" i="17"/>
  <c r="F358" i="17"/>
  <c r="F370" i="17"/>
  <c r="F382" i="17"/>
  <c r="F394" i="17"/>
  <c r="F406" i="17"/>
  <c r="F418" i="17"/>
  <c r="F430" i="17"/>
  <c r="F442" i="17"/>
  <c r="F454" i="17"/>
  <c r="F466" i="17"/>
  <c r="F478" i="17"/>
  <c r="F490" i="17"/>
  <c r="F502" i="17"/>
  <c r="F514" i="17"/>
  <c r="F526" i="17"/>
  <c r="F538" i="17"/>
  <c r="F550" i="17"/>
  <c r="F562" i="17"/>
  <c r="F574" i="17"/>
  <c r="F586" i="17"/>
  <c r="F598" i="17"/>
  <c r="F610" i="17"/>
  <c r="F622" i="17"/>
  <c r="F634" i="17"/>
  <c r="F646" i="17"/>
  <c r="F658" i="17"/>
  <c r="F670" i="17"/>
  <c r="F682" i="17"/>
  <c r="F694" i="17"/>
  <c r="F706" i="17"/>
  <c r="F718" i="17"/>
  <c r="F730" i="17"/>
  <c r="F742" i="17"/>
  <c r="F754" i="17"/>
  <c r="F766" i="17"/>
  <c r="F778" i="17"/>
  <c r="F790" i="17"/>
  <c r="F802" i="17"/>
  <c r="F814" i="17"/>
  <c r="F826" i="17"/>
  <c r="F838" i="17"/>
  <c r="F850" i="17"/>
  <c r="F862" i="17"/>
  <c r="F874" i="17"/>
  <c r="F886" i="17"/>
  <c r="F898" i="17"/>
  <c r="F910" i="17"/>
  <c r="F922" i="17"/>
  <c r="F934" i="17"/>
  <c r="F946" i="17"/>
  <c r="F958" i="17"/>
  <c r="F970" i="17"/>
  <c r="F982" i="17"/>
  <c r="F994" i="17"/>
  <c r="F12" i="17"/>
  <c r="F48" i="17"/>
  <c r="F72" i="17"/>
  <c r="F96" i="17"/>
  <c r="F120" i="17"/>
  <c r="F132" i="17"/>
  <c r="F156" i="17"/>
  <c r="F180" i="17"/>
  <c r="F204" i="17"/>
  <c r="F228" i="17"/>
  <c r="F252" i="17"/>
  <c r="F276" i="17"/>
  <c r="F300" i="17"/>
  <c r="F324" i="17"/>
  <c r="F348" i="17"/>
  <c r="F372" i="17"/>
  <c r="F408" i="17"/>
  <c r="F432" i="17"/>
  <c r="F456" i="17"/>
  <c r="F480" i="17"/>
  <c r="F504" i="17"/>
  <c r="F528" i="17"/>
  <c r="F552" i="17"/>
  <c r="F576" i="17"/>
  <c r="F588" i="17"/>
  <c r="F612" i="17"/>
  <c r="F636" i="17"/>
  <c r="F660" i="17"/>
  <c r="F684" i="17"/>
  <c r="F708" i="17"/>
  <c r="F732" i="17"/>
  <c r="F756" i="17"/>
  <c r="F780" i="17"/>
  <c r="F804" i="17"/>
  <c r="F828" i="17"/>
  <c r="F852" i="17"/>
  <c r="F876" i="17"/>
  <c r="F900" i="17"/>
  <c r="F924" i="17"/>
  <c r="F948" i="17"/>
  <c r="F972" i="17"/>
  <c r="F996" i="17"/>
  <c r="F25" i="17"/>
  <c r="F37" i="17"/>
  <c r="F11" i="17"/>
  <c r="F23" i="17"/>
  <c r="F35" i="17"/>
  <c r="F47" i="17"/>
  <c r="F59" i="17"/>
  <c r="F71" i="17"/>
  <c r="F83" i="17"/>
  <c r="F95" i="17"/>
  <c r="F107" i="17"/>
  <c r="F119" i="17"/>
  <c r="F131" i="17"/>
  <c r="F143" i="17"/>
  <c r="F155" i="17"/>
  <c r="F167" i="17"/>
  <c r="F179" i="17"/>
  <c r="F191" i="17"/>
  <c r="F203" i="17"/>
  <c r="F215" i="17"/>
  <c r="F227" i="17"/>
  <c r="F239" i="17"/>
  <c r="F251" i="17"/>
  <c r="F263" i="17"/>
  <c r="F275" i="17"/>
  <c r="F287" i="17"/>
  <c r="F299" i="17"/>
  <c r="F311" i="17"/>
  <c r="F323" i="17"/>
  <c r="F335" i="17"/>
  <c r="F347" i="17"/>
  <c r="F359" i="17"/>
  <c r="F371" i="17"/>
  <c r="F383" i="17"/>
  <c r="F395" i="17"/>
  <c r="F407" i="17"/>
  <c r="F419" i="17"/>
  <c r="F431" i="17"/>
  <c r="F443" i="17"/>
  <c r="F455" i="17"/>
  <c r="F467" i="17"/>
  <c r="F479" i="17"/>
  <c r="F491" i="17"/>
  <c r="F503" i="17"/>
  <c r="F515" i="17"/>
  <c r="F527" i="17"/>
  <c r="F539" i="17"/>
  <c r="F551" i="17"/>
  <c r="F563" i="17"/>
  <c r="F575" i="17"/>
  <c r="F587" i="17"/>
  <c r="F599" i="17"/>
  <c r="F611" i="17"/>
  <c r="F623" i="17"/>
  <c r="F635" i="17"/>
  <c r="F647" i="17"/>
  <c r="F659" i="17"/>
  <c r="F671" i="17"/>
  <c r="F683" i="17"/>
  <c r="F695" i="17"/>
  <c r="F707" i="17"/>
  <c r="F719" i="17"/>
  <c r="F731" i="17"/>
  <c r="F743" i="17"/>
  <c r="F755" i="17"/>
  <c r="F767" i="17"/>
  <c r="F779" i="17"/>
  <c r="F791" i="17"/>
  <c r="F803" i="17"/>
  <c r="F815" i="17"/>
  <c r="F827" i="17"/>
  <c r="F839" i="17"/>
  <c r="F851" i="17"/>
  <c r="F863" i="17"/>
  <c r="F875" i="17"/>
  <c r="F887" i="17"/>
  <c r="F899" i="17"/>
  <c r="F911" i="17"/>
  <c r="F923" i="17"/>
  <c r="F935" i="17"/>
  <c r="F947" i="17"/>
  <c r="F959" i="17"/>
  <c r="F971" i="17"/>
  <c r="F983" i="17"/>
  <c r="F995" i="17"/>
  <c r="F24" i="17"/>
  <c r="F36" i="17"/>
  <c r="F60" i="17"/>
  <c r="F84" i="17"/>
  <c r="F108" i="17"/>
  <c r="F144" i="17"/>
  <c r="F168" i="17"/>
  <c r="F192" i="17"/>
  <c r="F216" i="17"/>
  <c r="F240" i="17"/>
  <c r="F264" i="17"/>
  <c r="F288" i="17"/>
  <c r="F312" i="17"/>
  <c r="F336" i="17"/>
  <c r="F360" i="17"/>
  <c r="F384" i="17"/>
  <c r="F396" i="17"/>
  <c r="F420" i="17"/>
  <c r="F444" i="17"/>
  <c r="F468" i="17"/>
  <c r="F492" i="17"/>
  <c r="F516" i="17"/>
  <c r="F540" i="17"/>
  <c r="F564" i="17"/>
  <c r="F600" i="17"/>
  <c r="F624" i="17"/>
  <c r="F648" i="17"/>
  <c r="F672" i="17"/>
  <c r="F696" i="17"/>
  <c r="F720" i="17"/>
  <c r="F744" i="17"/>
  <c r="F768" i="17"/>
  <c r="F792" i="17"/>
  <c r="F816" i="17"/>
  <c r="F840" i="17"/>
  <c r="F864" i="17"/>
  <c r="F888" i="17"/>
  <c r="F912" i="17"/>
  <c r="F936" i="17"/>
  <c r="F960" i="17"/>
  <c r="F984" i="17"/>
  <c r="F13" i="17"/>
  <c r="F49" i="17"/>
  <c r="F16" i="17"/>
  <c r="F42" i="17"/>
  <c r="F65" i="17"/>
  <c r="F87" i="17"/>
  <c r="F104" i="17"/>
  <c r="F126" i="17"/>
  <c r="F148" i="17"/>
  <c r="F169" i="17"/>
  <c r="F187" i="17"/>
  <c r="F209" i="17"/>
  <c r="F231" i="17"/>
  <c r="F248" i="17"/>
  <c r="F270" i="17"/>
  <c r="F292" i="17"/>
  <c r="F313" i="17"/>
  <c r="F331" i="17"/>
  <c r="F353" i="17"/>
  <c r="F375" i="17"/>
  <c r="F392" i="17"/>
  <c r="F414" i="17"/>
  <c r="F436" i="17"/>
  <c r="F453" i="17"/>
  <c r="F473" i="17"/>
  <c r="F489" i="17"/>
  <c r="F509" i="17"/>
  <c r="F525" i="17"/>
  <c r="F545" i="17"/>
  <c r="F561" i="17"/>
  <c r="F581" i="17"/>
  <c r="F597" i="17"/>
  <c r="F617" i="17"/>
  <c r="F633" i="17"/>
  <c r="F653" i="17"/>
  <c r="F669" i="17"/>
  <c r="F689" i="17"/>
  <c r="F705" i="17"/>
  <c r="F725" i="17"/>
  <c r="F741" i="17"/>
  <c r="F761" i="17"/>
  <c r="F777" i="17"/>
  <c r="F797" i="17"/>
  <c r="F813" i="17"/>
  <c r="F833" i="17"/>
  <c r="F849" i="17"/>
  <c r="F869" i="17"/>
  <c r="F885" i="17"/>
  <c r="F905" i="17"/>
  <c r="F921" i="17"/>
  <c r="F941" i="17"/>
  <c r="F957" i="17"/>
  <c r="F977" i="17"/>
  <c r="F993" i="17"/>
  <c r="F151" i="17"/>
  <c r="F356" i="17"/>
  <c r="F421" i="17"/>
  <c r="F476" i="17"/>
  <c r="F532" i="17"/>
  <c r="F568" i="17"/>
  <c r="F604" i="17"/>
  <c r="F620" i="17"/>
  <c r="F656" i="17"/>
  <c r="F692" i="17"/>
  <c r="F728" i="17"/>
  <c r="F748" i="17"/>
  <c r="F784" i="17"/>
  <c r="F800" i="17"/>
  <c r="F836" i="17"/>
  <c r="F872" i="17"/>
  <c r="F892" i="17"/>
  <c r="F944" i="17"/>
  <c r="F964" i="17"/>
  <c r="F1000" i="17"/>
  <c r="F606" i="17"/>
  <c r="F697" i="17"/>
  <c r="F786" i="17"/>
  <c r="F822" i="17"/>
  <c r="F894" i="17"/>
  <c r="F949" i="17"/>
  <c r="F29" i="17"/>
  <c r="F320" i="17"/>
  <c r="F447" i="17"/>
  <c r="F535" i="17"/>
  <c r="F591" i="17"/>
  <c r="F663" i="17"/>
  <c r="F735" i="17"/>
  <c r="F771" i="17"/>
  <c r="F843" i="17"/>
  <c r="F915" i="17"/>
  <c r="F987" i="17"/>
  <c r="F77" i="17"/>
  <c r="F181" i="17"/>
  <c r="F243" i="17"/>
  <c r="F325" i="17"/>
  <c r="F404" i="17"/>
  <c r="F464" i="17"/>
  <c r="F536" i="17"/>
  <c r="F608" i="17"/>
  <c r="F664" i="17"/>
  <c r="F736" i="17"/>
  <c r="F808" i="17"/>
  <c r="F860" i="17"/>
  <c r="F932" i="17"/>
  <c r="F31" i="17"/>
  <c r="F161" i="17"/>
  <c r="F244" i="17"/>
  <c r="F305" i="17"/>
  <c r="F344" i="17"/>
  <c r="F409" i="17"/>
  <c r="F449" i="17"/>
  <c r="F501" i="17"/>
  <c r="F521" i="17"/>
  <c r="F593" i="17"/>
  <c r="F645" i="17"/>
  <c r="F717" i="17"/>
  <c r="F17" i="17"/>
  <c r="F43" i="17"/>
  <c r="F66" i="17"/>
  <c r="F88" i="17"/>
  <c r="F109" i="17"/>
  <c r="F127" i="17"/>
  <c r="F149" i="17"/>
  <c r="F171" i="17"/>
  <c r="F188" i="17"/>
  <c r="F210" i="17"/>
  <c r="F232" i="17"/>
  <c r="F253" i="17"/>
  <c r="F271" i="17"/>
  <c r="F293" i="17"/>
  <c r="F315" i="17"/>
  <c r="F332" i="17"/>
  <c r="F354" i="17"/>
  <c r="F376" i="17"/>
  <c r="F397" i="17"/>
  <c r="F415" i="17"/>
  <c r="F437" i="17"/>
  <c r="F457" i="17"/>
  <c r="F474" i="17"/>
  <c r="F493" i="17"/>
  <c r="F510" i="17"/>
  <c r="F529" i="17"/>
  <c r="F546" i="17"/>
  <c r="F565" i="17"/>
  <c r="F582" i="17"/>
  <c r="F601" i="17"/>
  <c r="F618" i="17"/>
  <c r="F637" i="17"/>
  <c r="F654" i="17"/>
  <c r="F673" i="17"/>
  <c r="F690" i="17"/>
  <c r="F709" i="17"/>
  <c r="F726" i="17"/>
  <c r="F745" i="17"/>
  <c r="F762" i="17"/>
  <c r="F781" i="17"/>
  <c r="F798" i="17"/>
  <c r="F817" i="17"/>
  <c r="F834" i="17"/>
  <c r="F853" i="17"/>
  <c r="F870" i="17"/>
  <c r="F889" i="17"/>
  <c r="F906" i="17"/>
  <c r="F925" i="17"/>
  <c r="F942" i="17"/>
  <c r="F961" i="17"/>
  <c r="F978" i="17"/>
  <c r="F997" i="17"/>
  <c r="F943" i="17"/>
  <c r="F979" i="17"/>
  <c r="F51" i="17"/>
  <c r="F90" i="17"/>
  <c r="F133" i="17"/>
  <c r="F173" i="17"/>
  <c r="F212" i="17"/>
  <c r="F256" i="17"/>
  <c r="F295" i="17"/>
  <c r="F339" i="17"/>
  <c r="F378" i="17"/>
  <c r="F439" i="17"/>
  <c r="F496" i="17"/>
  <c r="F548" i="17"/>
  <c r="F908" i="17"/>
  <c r="F570" i="17"/>
  <c r="F661" i="17"/>
  <c r="F714" i="17"/>
  <c r="F769" i="17"/>
  <c r="F858" i="17"/>
  <c r="F930" i="17"/>
  <c r="F54" i="17"/>
  <c r="F137" i="17"/>
  <c r="F176" i="17"/>
  <c r="F220" i="17"/>
  <c r="F259" i="17"/>
  <c r="F303" i="17"/>
  <c r="F385" i="17"/>
  <c r="F425" i="17"/>
  <c r="F483" i="17"/>
  <c r="F555" i="17"/>
  <c r="F643" i="17"/>
  <c r="F699" i="17"/>
  <c r="F787" i="17"/>
  <c r="F859" i="17"/>
  <c r="F931" i="17"/>
  <c r="F30" i="17"/>
  <c r="F138" i="17"/>
  <c r="F221" i="17"/>
  <c r="F304" i="17"/>
  <c r="F365" i="17"/>
  <c r="F448" i="17"/>
  <c r="F520" i="17"/>
  <c r="F556" i="17"/>
  <c r="F628" i="17"/>
  <c r="F700" i="17"/>
  <c r="F752" i="17"/>
  <c r="F844" i="17"/>
  <c r="F916" i="17"/>
  <c r="F968" i="17"/>
  <c r="F56" i="17"/>
  <c r="F139" i="17"/>
  <c r="F183" i="17"/>
  <c r="F265" i="17"/>
  <c r="F366" i="17"/>
  <c r="F485" i="17"/>
  <c r="F537" i="17"/>
  <c r="F609" i="17"/>
  <c r="F701" i="17"/>
  <c r="F18" i="17"/>
  <c r="F44" i="17"/>
  <c r="F67" i="17"/>
  <c r="F89" i="17"/>
  <c r="F111" i="17"/>
  <c r="F128" i="17"/>
  <c r="F150" i="17"/>
  <c r="F172" i="17"/>
  <c r="F193" i="17"/>
  <c r="F211" i="17"/>
  <c r="F233" i="17"/>
  <c r="F255" i="17"/>
  <c r="F272" i="17"/>
  <c r="F294" i="17"/>
  <c r="F316" i="17"/>
  <c r="F337" i="17"/>
  <c r="F355" i="17"/>
  <c r="F377" i="17"/>
  <c r="F399" i="17"/>
  <c r="F416" i="17"/>
  <c r="F438" i="17"/>
  <c r="F459" i="17"/>
  <c r="F475" i="17"/>
  <c r="F495" i="17"/>
  <c r="F511" i="17"/>
  <c r="F531" i="17"/>
  <c r="F547" i="17"/>
  <c r="F567" i="17"/>
  <c r="F583" i="17"/>
  <c r="F603" i="17"/>
  <c r="F619" i="17"/>
  <c r="F639" i="17"/>
  <c r="F655" i="17"/>
  <c r="F675" i="17"/>
  <c r="F691" i="17"/>
  <c r="F711" i="17"/>
  <c r="F727" i="17"/>
  <c r="F747" i="17"/>
  <c r="F763" i="17"/>
  <c r="F783" i="17"/>
  <c r="F799" i="17"/>
  <c r="F819" i="17"/>
  <c r="F835" i="17"/>
  <c r="F855" i="17"/>
  <c r="F871" i="17"/>
  <c r="F891" i="17"/>
  <c r="F907" i="17"/>
  <c r="F927" i="17"/>
  <c r="F963" i="17"/>
  <c r="F999" i="17"/>
  <c r="F19" i="17"/>
  <c r="F68" i="17"/>
  <c r="F112" i="17"/>
  <c r="F195" i="17"/>
  <c r="F234" i="17"/>
  <c r="F277" i="17"/>
  <c r="F317" i="17"/>
  <c r="F400" i="17"/>
  <c r="F460" i="17"/>
  <c r="F512" i="17"/>
  <c r="F584" i="17"/>
  <c r="F640" i="17"/>
  <c r="F676" i="17"/>
  <c r="F712" i="17"/>
  <c r="F764" i="17"/>
  <c r="F820" i="17"/>
  <c r="F856" i="17"/>
  <c r="F928" i="17"/>
  <c r="F980" i="17"/>
  <c r="F625" i="17"/>
  <c r="F733" i="17"/>
  <c r="F841" i="17"/>
  <c r="F966" i="17"/>
  <c r="F76" i="17"/>
  <c r="F342" i="17"/>
  <c r="F499" i="17"/>
  <c r="F607" i="17"/>
  <c r="F679" i="17"/>
  <c r="F807" i="17"/>
  <c r="F879" i="17"/>
  <c r="F967" i="17"/>
  <c r="F99" i="17"/>
  <c r="F160" i="17"/>
  <c r="F260" i="17"/>
  <c r="F387" i="17"/>
  <c r="F484" i="17"/>
  <c r="F592" i="17"/>
  <c r="F680" i="17"/>
  <c r="F788" i="17"/>
  <c r="F880" i="17"/>
  <c r="F952" i="17"/>
  <c r="F100" i="17"/>
  <c r="F222" i="17"/>
  <c r="F327" i="17"/>
  <c r="F427" i="17"/>
  <c r="F573" i="17"/>
  <c r="F665" i="17"/>
  <c r="F20" i="17"/>
  <c r="F52" i="17"/>
  <c r="F73" i="17"/>
  <c r="F91" i="17"/>
  <c r="F113" i="17"/>
  <c r="F135" i="17"/>
  <c r="F152" i="17"/>
  <c r="F174" i="17"/>
  <c r="F196" i="17"/>
  <c r="F217" i="17"/>
  <c r="F235" i="17"/>
  <c r="F257" i="17"/>
  <c r="F279" i="17"/>
  <c r="F296" i="17"/>
  <c r="F318" i="17"/>
  <c r="F340" i="17"/>
  <c r="F361" i="17"/>
  <c r="F379" i="17"/>
  <c r="F401" i="17"/>
  <c r="F423" i="17"/>
  <c r="F440" i="17"/>
  <c r="F461" i="17"/>
  <c r="F477" i="17"/>
  <c r="F497" i="17"/>
  <c r="F513" i="17"/>
  <c r="F533" i="17"/>
  <c r="F549" i="17"/>
  <c r="F569" i="17"/>
  <c r="F585" i="17"/>
  <c r="F605" i="17"/>
  <c r="F621" i="17"/>
  <c r="F641" i="17"/>
  <c r="F657" i="17"/>
  <c r="F677" i="17"/>
  <c r="F693" i="17"/>
  <c r="F713" i="17"/>
  <c r="F729" i="17"/>
  <c r="F749" i="17"/>
  <c r="F765" i="17"/>
  <c r="F785" i="17"/>
  <c r="F801" i="17"/>
  <c r="F821" i="17"/>
  <c r="F837" i="17"/>
  <c r="F857" i="17"/>
  <c r="F873" i="17"/>
  <c r="F893" i="17"/>
  <c r="F909" i="17"/>
  <c r="F929" i="17"/>
  <c r="F945" i="17"/>
  <c r="F965" i="17"/>
  <c r="F981" i="17"/>
  <c r="F1001" i="17"/>
  <c r="F28" i="17"/>
  <c r="F53" i="17"/>
  <c r="F75" i="17"/>
  <c r="F92" i="17"/>
  <c r="F114" i="17"/>
  <c r="F136" i="17"/>
  <c r="F157" i="17"/>
  <c r="F175" i="17"/>
  <c r="F197" i="17"/>
  <c r="F219" i="17"/>
  <c r="F236" i="17"/>
  <c r="F258" i="17"/>
  <c r="F280" i="17"/>
  <c r="F301" i="17"/>
  <c r="F319" i="17"/>
  <c r="F341" i="17"/>
  <c r="F363" i="17"/>
  <c r="F380" i="17"/>
  <c r="F402" i="17"/>
  <c r="F424" i="17"/>
  <c r="F445" i="17"/>
  <c r="F462" i="17"/>
  <c r="F481" i="17"/>
  <c r="F498" i="17"/>
  <c r="F517" i="17"/>
  <c r="F534" i="17"/>
  <c r="F553" i="17"/>
  <c r="F589" i="17"/>
  <c r="F642" i="17"/>
  <c r="F678" i="17"/>
  <c r="F750" i="17"/>
  <c r="F805" i="17"/>
  <c r="F877" i="17"/>
  <c r="F913" i="17"/>
  <c r="F985" i="17"/>
  <c r="F97" i="17"/>
  <c r="F115" i="17"/>
  <c r="F159" i="17"/>
  <c r="F198" i="17"/>
  <c r="F241" i="17"/>
  <c r="F281" i="17"/>
  <c r="F364" i="17"/>
  <c r="F403" i="17"/>
  <c r="F463" i="17"/>
  <c r="F519" i="17"/>
  <c r="F571" i="17"/>
  <c r="F627" i="17"/>
  <c r="F715" i="17"/>
  <c r="F751" i="17"/>
  <c r="F823" i="17"/>
  <c r="F895" i="17"/>
  <c r="F951" i="17"/>
  <c r="F55" i="17"/>
  <c r="F116" i="17"/>
  <c r="F199" i="17"/>
  <c r="F282" i="17"/>
  <c r="F343" i="17"/>
  <c r="F426" i="17"/>
  <c r="F500" i="17"/>
  <c r="F572" i="17"/>
  <c r="F644" i="17"/>
  <c r="F716" i="17"/>
  <c r="F772" i="17"/>
  <c r="F824" i="17"/>
  <c r="F896" i="17"/>
  <c r="F988" i="17"/>
  <c r="F78" i="17"/>
  <c r="F121" i="17"/>
  <c r="F200" i="17"/>
  <c r="F283" i="17"/>
  <c r="F388" i="17"/>
  <c r="F465" i="17"/>
  <c r="F557" i="17"/>
  <c r="F629" i="17"/>
  <c r="F681" i="17"/>
  <c r="F32" i="17"/>
  <c r="F123" i="17"/>
  <c r="F205" i="17"/>
  <c r="F284" i="17"/>
  <c r="F367" i="17"/>
  <c r="F450" i="17"/>
  <c r="F522" i="17"/>
  <c r="F594" i="17"/>
  <c r="F666" i="17"/>
  <c r="F737" i="17"/>
  <c r="F789" i="17"/>
  <c r="F845" i="17"/>
  <c r="F897" i="17"/>
  <c r="F953" i="17"/>
  <c r="F738" i="17"/>
  <c r="F846" i="17"/>
  <c r="F901" i="17"/>
  <c r="F373" i="17"/>
  <c r="F668" i="17"/>
  <c r="F847" i="17"/>
  <c r="F306" i="17"/>
  <c r="F40" i="17"/>
  <c r="F124" i="17"/>
  <c r="F207" i="17"/>
  <c r="F289" i="17"/>
  <c r="F368" i="17"/>
  <c r="F451" i="17"/>
  <c r="F523" i="17"/>
  <c r="F595" i="17"/>
  <c r="F667" i="17"/>
  <c r="F793" i="17"/>
  <c r="F954" i="17"/>
  <c r="F524" i="17"/>
  <c r="F739" i="17"/>
  <c r="F903" i="17"/>
  <c r="F223" i="17"/>
  <c r="F541" i="17"/>
  <c r="F740" i="17"/>
  <c r="F848" i="17"/>
  <c r="F63" i="17"/>
  <c r="F471" i="17"/>
  <c r="F753" i="17"/>
  <c r="F917" i="17"/>
  <c r="F147" i="17"/>
  <c r="F391" i="17"/>
  <c r="F616" i="17"/>
  <c r="F918" i="17"/>
  <c r="F162" i="17"/>
  <c r="F411" i="17"/>
  <c r="F702" i="17"/>
  <c r="F919" i="17"/>
  <c r="F246" i="17"/>
  <c r="F559" i="17"/>
  <c r="F812" i="17"/>
  <c r="F976" i="17"/>
  <c r="F247" i="17"/>
  <c r="F488" i="17"/>
  <c r="F704" i="17"/>
  <c r="F825" i="17"/>
  <c r="F989" i="17"/>
  <c r="F267" i="17"/>
  <c r="F577" i="17"/>
  <c r="F774" i="17"/>
  <c r="F990" i="17"/>
  <c r="F268" i="17"/>
  <c r="F507" i="17"/>
  <c r="F723" i="17"/>
  <c r="F883" i="17"/>
  <c r="F186" i="17"/>
  <c r="F508" i="17"/>
  <c r="F776" i="17"/>
  <c r="F940" i="17"/>
  <c r="F41" i="17"/>
  <c r="F125" i="17"/>
  <c r="F208" i="17"/>
  <c r="F291" i="17"/>
  <c r="F452" i="17"/>
  <c r="F596" i="17"/>
  <c r="F795" i="17"/>
  <c r="F955" i="17"/>
  <c r="F469" i="17"/>
  <c r="F613" i="17"/>
  <c r="F796" i="17"/>
  <c r="F956" i="17"/>
  <c r="F145" i="17"/>
  <c r="F307" i="17"/>
  <c r="F543" i="17"/>
  <c r="F687" i="17"/>
  <c r="F861" i="17"/>
  <c r="F64" i="17"/>
  <c r="F308" i="17"/>
  <c r="F544" i="17"/>
  <c r="F688" i="17"/>
  <c r="F810" i="17"/>
  <c r="F973" i="17"/>
  <c r="F245" i="17"/>
  <c r="F328" i="17"/>
  <c r="F558" i="17"/>
  <c r="F759" i="17"/>
  <c r="F867" i="17"/>
  <c r="F80" i="17"/>
  <c r="F329" i="17"/>
  <c r="F487" i="17"/>
  <c r="F703" i="17"/>
  <c r="F868" i="17"/>
  <c r="F85" i="17"/>
  <c r="F330" i="17"/>
  <c r="F560" i="17"/>
  <c r="F773" i="17"/>
  <c r="F933" i="17"/>
  <c r="F101" i="17"/>
  <c r="F428" i="17"/>
  <c r="F649" i="17"/>
  <c r="F829" i="17"/>
  <c r="F937" i="17"/>
  <c r="F185" i="17"/>
  <c r="F433" i="17"/>
  <c r="F651" i="17"/>
  <c r="F831" i="17"/>
  <c r="F991" i="17"/>
  <c r="F269" i="17"/>
  <c r="F352" i="17"/>
  <c r="F580" i="17"/>
  <c r="F652" i="17"/>
  <c r="F832" i="17"/>
  <c r="F992" i="17"/>
  <c r="F61" i="17"/>
  <c r="F140" i="17"/>
  <c r="F389" i="17"/>
  <c r="F685" i="17"/>
  <c r="F904" i="17"/>
  <c r="F224" i="17"/>
  <c r="F390" i="17"/>
  <c r="F615" i="17"/>
  <c r="F809" i="17"/>
  <c r="F969" i="17"/>
  <c r="F229" i="17"/>
  <c r="F472" i="17"/>
  <c r="F757" i="17"/>
  <c r="F865" i="17"/>
  <c r="F79" i="17"/>
  <c r="F486" i="17"/>
  <c r="F630" i="17"/>
  <c r="F811" i="17"/>
  <c r="F975" i="17"/>
  <c r="F163" i="17"/>
  <c r="F412" i="17"/>
  <c r="F631" i="17"/>
  <c r="F760" i="17"/>
  <c r="F920" i="17"/>
  <c r="F164" i="17"/>
  <c r="F413" i="17"/>
  <c r="F632" i="17"/>
  <c r="F881" i="17"/>
  <c r="F184" i="17"/>
  <c r="F349" i="17"/>
  <c r="F505" i="17"/>
  <c r="F721" i="17"/>
  <c r="F882" i="17"/>
  <c r="F102" i="17"/>
  <c r="F351" i="17"/>
  <c r="F579" i="17"/>
  <c r="F775" i="17"/>
  <c r="F939" i="17"/>
  <c r="F103" i="17"/>
  <c r="F435" i="17"/>
  <c r="F724" i="17"/>
  <c r="F884" i="17"/>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4" i="17"/>
  <c r="P28" i="17"/>
  <c r="P52" i="17"/>
  <c r="P76" i="17"/>
  <c r="P100" i="17"/>
  <c r="P124" i="17"/>
  <c r="P148" i="17"/>
  <c r="P172" i="17"/>
  <c r="P196" i="17"/>
  <c r="P220" i="17"/>
  <c r="P244" i="17"/>
  <c r="P268" i="17"/>
  <c r="P292" i="17"/>
  <c r="P316" i="17"/>
  <c r="P340" i="17"/>
  <c r="P364" i="17"/>
  <c r="P388" i="17"/>
  <c r="P412" i="17"/>
  <c r="P436" i="17"/>
  <c r="P460" i="17"/>
  <c r="P484" i="17"/>
  <c r="P508" i="17"/>
  <c r="P532" i="17"/>
  <c r="P556" i="17"/>
  <c r="P580" i="17"/>
  <c r="P604" i="17"/>
  <c r="P628" i="17"/>
  <c r="P652" i="17"/>
  <c r="P676" i="17"/>
  <c r="P700" i="17"/>
  <c r="P724" i="17"/>
  <c r="P748" i="17"/>
  <c r="P772" i="17"/>
  <c r="P796" i="17"/>
  <c r="P820" i="17"/>
  <c r="P832" i="17"/>
  <c r="P856" i="17"/>
  <c r="P892" i="17"/>
  <c r="P916" i="17"/>
  <c r="P940" i="17"/>
  <c r="P964" i="17"/>
  <c r="P988" i="17"/>
  <c r="P5"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16" i="17"/>
  <c r="P40" i="17"/>
  <c r="P64" i="17"/>
  <c r="P88" i="17"/>
  <c r="P112" i="17"/>
  <c r="P136" i="17"/>
  <c r="P160" i="17"/>
  <c r="P184" i="17"/>
  <c r="P208" i="17"/>
  <c r="P232" i="17"/>
  <c r="P256" i="17"/>
  <c r="P280" i="17"/>
  <c r="P304" i="17"/>
  <c r="P328" i="17"/>
  <c r="P352" i="17"/>
  <c r="P376" i="17"/>
  <c r="P400" i="17"/>
  <c r="P424" i="17"/>
  <c r="P448" i="17"/>
  <c r="P472" i="17"/>
  <c r="P496" i="17"/>
  <c r="P520" i="17"/>
  <c r="P544" i="17"/>
  <c r="P568" i="17"/>
  <c r="P592" i="17"/>
  <c r="P616" i="17"/>
  <c r="P640" i="17"/>
  <c r="P664" i="17"/>
  <c r="P688" i="17"/>
  <c r="P712" i="17"/>
  <c r="P736" i="17"/>
  <c r="P760" i="17"/>
  <c r="P784" i="17"/>
  <c r="P808" i="17"/>
  <c r="P844" i="17"/>
  <c r="P868" i="17"/>
  <c r="P880" i="17"/>
  <c r="P904" i="17"/>
  <c r="P928" i="17"/>
  <c r="P952" i="17"/>
  <c r="P976" i="17"/>
  <c r="P1000" i="17"/>
  <c r="P17" i="17"/>
  <c r="P6" i="17"/>
  <c r="P22" i="17"/>
  <c r="P37" i="17"/>
  <c r="P55" i="17"/>
  <c r="P70" i="17"/>
  <c r="P85" i="17"/>
  <c r="P103" i="17"/>
  <c r="P118" i="17"/>
  <c r="P133" i="17"/>
  <c r="P151" i="17"/>
  <c r="P166" i="17"/>
  <c r="P181" i="17"/>
  <c r="P199" i="17"/>
  <c r="P214" i="17"/>
  <c r="P229" i="17"/>
  <c r="P247" i="17"/>
  <c r="P262" i="17"/>
  <c r="P277" i="17"/>
  <c r="P295" i="17"/>
  <c r="P310" i="17"/>
  <c r="P325" i="17"/>
  <c r="P343" i="17"/>
  <c r="P358" i="17"/>
  <c r="P373" i="17"/>
  <c r="P391" i="17"/>
  <c r="P406" i="17"/>
  <c r="P421" i="17"/>
  <c r="P439" i="17"/>
  <c r="P454" i="17"/>
  <c r="P469" i="17"/>
  <c r="P487" i="17"/>
  <c r="P502" i="17"/>
  <c r="P517" i="17"/>
  <c r="P535" i="17"/>
  <c r="P550" i="17"/>
  <c r="P565" i="17"/>
  <c r="P583" i="17"/>
  <c r="P598" i="17"/>
  <c r="P613" i="17"/>
  <c r="P631" i="17"/>
  <c r="P646" i="17"/>
  <c r="P661" i="17"/>
  <c r="P679" i="17"/>
  <c r="P694" i="17"/>
  <c r="P709" i="17"/>
  <c r="P727" i="17"/>
  <c r="P742" i="17"/>
  <c r="P757" i="17"/>
  <c r="P775" i="17"/>
  <c r="P790" i="17"/>
  <c r="P805" i="17"/>
  <c r="P823" i="17"/>
  <c r="P838" i="17"/>
  <c r="P853" i="17"/>
  <c r="P871" i="17"/>
  <c r="P886" i="17"/>
  <c r="P901" i="17"/>
  <c r="P919" i="17"/>
  <c r="P934" i="17"/>
  <c r="P949" i="17"/>
  <c r="P967" i="17"/>
  <c r="P982" i="17"/>
  <c r="P997" i="17"/>
  <c r="P7" i="17"/>
  <c r="P23" i="17"/>
  <c r="P41" i="17"/>
  <c r="P56" i="17"/>
  <c r="P71" i="17"/>
  <c r="P89" i="17"/>
  <c r="P104" i="17"/>
  <c r="P119" i="17"/>
  <c r="P137" i="17"/>
  <c r="P152" i="17"/>
  <c r="P185" i="17"/>
  <c r="P200" i="17"/>
  <c r="P215" i="17"/>
  <c r="P233" i="17"/>
  <c r="P248" i="17"/>
  <c r="P263" i="17"/>
  <c r="P296" i="17"/>
  <c r="P329" i="17"/>
  <c r="P359" i="17"/>
  <c r="P392" i="17"/>
  <c r="P425" i="17"/>
  <c r="P455" i="17"/>
  <c r="P488" i="17"/>
  <c r="P536" i="17"/>
  <c r="P569" i="17"/>
  <c r="P599" i="17"/>
  <c r="P632" i="17"/>
  <c r="P665" i="17"/>
  <c r="P695" i="17"/>
  <c r="P728" i="17"/>
  <c r="P761" i="17"/>
  <c r="P791" i="17"/>
  <c r="P839" i="17"/>
  <c r="P872" i="17"/>
  <c r="P905" i="17"/>
  <c r="P935" i="17"/>
  <c r="P968" i="17"/>
  <c r="P983" i="17"/>
  <c r="P8" i="17"/>
  <c r="P57" i="17"/>
  <c r="P72" i="17"/>
  <c r="P105" i="17"/>
  <c r="P138" i="17"/>
  <c r="P168" i="17"/>
  <c r="P201" i="17"/>
  <c r="P234" i="17"/>
  <c r="P264" i="17"/>
  <c r="P282" i="17"/>
  <c r="P312" i="17"/>
  <c r="P345" i="17"/>
  <c r="P378" i="17"/>
  <c r="P408" i="17"/>
  <c r="P441" i="17"/>
  <c r="P474" i="17"/>
  <c r="P504" i="17"/>
  <c r="P537" i="17"/>
  <c r="P570" i="17"/>
  <c r="P600" i="17"/>
  <c r="P633" i="17"/>
  <c r="P666" i="17"/>
  <c r="P696" i="17"/>
  <c r="P729" i="17"/>
  <c r="P762" i="17"/>
  <c r="P792" i="17"/>
  <c r="P825" i="17"/>
  <c r="P858" i="17"/>
  <c r="P888" i="17"/>
  <c r="P921" i="17"/>
  <c r="P954" i="17"/>
  <c r="P984" i="17"/>
  <c r="P25" i="17"/>
  <c r="P43" i="17"/>
  <c r="P73" i="17"/>
  <c r="P106" i="17"/>
  <c r="P139" i="17"/>
  <c r="P187" i="17"/>
  <c r="P217" i="17"/>
  <c r="P235" i="17"/>
  <c r="P265" i="17"/>
  <c r="P298" i="17"/>
  <c r="P331" i="17"/>
  <c r="P361" i="17"/>
  <c r="P394" i="17"/>
  <c r="P427" i="17"/>
  <c r="P475" i="17"/>
  <c r="P505" i="17"/>
  <c r="P538" i="17"/>
  <c r="P571" i="17"/>
  <c r="P601" i="17"/>
  <c r="P634" i="17"/>
  <c r="P667" i="17"/>
  <c r="P697" i="17"/>
  <c r="P730" i="17"/>
  <c r="P763" i="17"/>
  <c r="P793" i="17"/>
  <c r="P826" i="17"/>
  <c r="P859" i="17"/>
  <c r="P889" i="17"/>
  <c r="P922" i="17"/>
  <c r="P955" i="17"/>
  <c r="P985" i="17"/>
  <c r="P29" i="17"/>
  <c r="P59" i="17"/>
  <c r="P92" i="17"/>
  <c r="P125" i="17"/>
  <c r="P155" i="17"/>
  <c r="P188" i="17"/>
  <c r="P221" i="17"/>
  <c r="P251" i="17"/>
  <c r="P284" i="17"/>
  <c r="P317" i="17"/>
  <c r="P347" i="17"/>
  <c r="P380" i="17"/>
  <c r="P413" i="17"/>
  <c r="P443" i="17"/>
  <c r="P476" i="17"/>
  <c r="P509" i="17"/>
  <c r="P539" i="17"/>
  <c r="P572" i="17"/>
  <c r="P605" i="17"/>
  <c r="P635" i="17"/>
  <c r="P668" i="17"/>
  <c r="P701" i="17"/>
  <c r="P731" i="17"/>
  <c r="P764" i="17"/>
  <c r="P797" i="17"/>
  <c r="P827" i="17"/>
  <c r="P860" i="17"/>
  <c r="P893" i="17"/>
  <c r="P923" i="17"/>
  <c r="P956" i="17"/>
  <c r="P989" i="17"/>
  <c r="P30" i="17"/>
  <c r="P45" i="17"/>
  <c r="P78" i="17"/>
  <c r="P108" i="17"/>
  <c r="P156" i="17"/>
  <c r="P189" i="17"/>
  <c r="P222" i="17"/>
  <c r="P252" i="17"/>
  <c r="P285" i="17"/>
  <c r="P318" i="17"/>
  <c r="P167" i="17"/>
  <c r="P281" i="17"/>
  <c r="P311" i="17"/>
  <c r="P344" i="17"/>
  <c r="P377" i="17"/>
  <c r="P407" i="17"/>
  <c r="P440" i="17"/>
  <c r="P473" i="17"/>
  <c r="P503" i="17"/>
  <c r="P521" i="17"/>
  <c r="P551" i="17"/>
  <c r="P584" i="17"/>
  <c r="P617" i="17"/>
  <c r="P647" i="17"/>
  <c r="P680" i="17"/>
  <c r="P713" i="17"/>
  <c r="P743" i="17"/>
  <c r="P776" i="17"/>
  <c r="P809" i="17"/>
  <c r="P824" i="17"/>
  <c r="P857" i="17"/>
  <c r="P887" i="17"/>
  <c r="P920" i="17"/>
  <c r="P953" i="17"/>
  <c r="P1001" i="17"/>
  <c r="P24" i="17"/>
  <c r="P42" i="17"/>
  <c r="P90" i="17"/>
  <c r="P120" i="17"/>
  <c r="P153" i="17"/>
  <c r="P186" i="17"/>
  <c r="P216" i="17"/>
  <c r="P249" i="17"/>
  <c r="P297" i="17"/>
  <c r="P330" i="17"/>
  <c r="P360" i="17"/>
  <c r="P393" i="17"/>
  <c r="P426" i="17"/>
  <c r="P456" i="17"/>
  <c r="P489" i="17"/>
  <c r="P522" i="17"/>
  <c r="P552" i="17"/>
  <c r="P585" i="17"/>
  <c r="P618" i="17"/>
  <c r="P648" i="17"/>
  <c r="P681" i="17"/>
  <c r="P714" i="17"/>
  <c r="P744" i="17"/>
  <c r="P777" i="17"/>
  <c r="P810" i="17"/>
  <c r="P840" i="17"/>
  <c r="P873" i="17"/>
  <c r="P906" i="17"/>
  <c r="P936" i="17"/>
  <c r="P969" i="17"/>
  <c r="P9" i="17"/>
  <c r="P58" i="17"/>
  <c r="P91" i="17"/>
  <c r="P121" i="17"/>
  <c r="P154" i="17"/>
  <c r="P169" i="17"/>
  <c r="P202" i="17"/>
  <c r="P250" i="17"/>
  <c r="P283" i="17"/>
  <c r="P313" i="17"/>
  <c r="P346" i="17"/>
  <c r="P379" i="17"/>
  <c r="P409" i="17"/>
  <c r="P442" i="17"/>
  <c r="P457" i="17"/>
  <c r="P490" i="17"/>
  <c r="P523" i="17"/>
  <c r="P553" i="17"/>
  <c r="P586" i="17"/>
  <c r="P619" i="17"/>
  <c r="P649" i="17"/>
  <c r="P682" i="17"/>
  <c r="P715" i="17"/>
  <c r="P745" i="17"/>
  <c r="P778" i="17"/>
  <c r="P811" i="17"/>
  <c r="P841" i="17"/>
  <c r="P874" i="17"/>
  <c r="P907" i="17"/>
  <c r="P937" i="17"/>
  <c r="P970" i="17"/>
  <c r="P10" i="17"/>
  <c r="P44" i="17"/>
  <c r="P77" i="17"/>
  <c r="P107" i="17"/>
  <c r="P140" i="17"/>
  <c r="P173" i="17"/>
  <c r="P203" i="17"/>
  <c r="P236" i="17"/>
  <c r="P269" i="17"/>
  <c r="P299" i="17"/>
  <c r="P332" i="17"/>
  <c r="P365" i="17"/>
  <c r="P395" i="17"/>
  <c r="P428" i="17"/>
  <c r="P461" i="17"/>
  <c r="P491" i="17"/>
  <c r="P524" i="17"/>
  <c r="P557" i="17"/>
  <c r="P587" i="17"/>
  <c r="P620" i="17"/>
  <c r="P653" i="17"/>
  <c r="P683" i="17"/>
  <c r="P716" i="17"/>
  <c r="P749" i="17"/>
  <c r="P779" i="17"/>
  <c r="P812" i="17"/>
  <c r="P845" i="17"/>
  <c r="P875" i="17"/>
  <c r="P908" i="17"/>
  <c r="P941" i="17"/>
  <c r="P971" i="17"/>
  <c r="P11" i="17"/>
  <c r="P60" i="17"/>
  <c r="P93" i="17"/>
  <c r="P126" i="17"/>
  <c r="P141" i="17"/>
  <c r="P174" i="17"/>
  <c r="P204" i="17"/>
  <c r="P237" i="17"/>
  <c r="P270" i="17"/>
  <c r="P300" i="17"/>
  <c r="P12" i="17"/>
  <c r="P46" i="17"/>
  <c r="P79" i="17"/>
  <c r="P109" i="17"/>
  <c r="P142" i="17"/>
  <c r="P175" i="17"/>
  <c r="P205" i="17"/>
  <c r="P238" i="17"/>
  <c r="P271" i="17"/>
  <c r="P301" i="17"/>
  <c r="P333" i="17"/>
  <c r="P356" i="17"/>
  <c r="P384" i="17"/>
  <c r="P415" i="17"/>
  <c r="P438" i="17"/>
  <c r="P466" i="17"/>
  <c r="P497" i="17"/>
  <c r="P525" i="17"/>
  <c r="P548" i="17"/>
  <c r="P576" i="17"/>
  <c r="P607" i="17"/>
  <c r="P630" i="17"/>
  <c r="P658" i="17"/>
  <c r="P689" i="17"/>
  <c r="P717" i="17"/>
  <c r="P740" i="17"/>
  <c r="P768" i="17"/>
  <c r="P799" i="17"/>
  <c r="P822" i="17"/>
  <c r="P850" i="17"/>
  <c r="P881" i="17"/>
  <c r="P909" i="17"/>
  <c r="P932" i="17"/>
  <c r="P960" i="17"/>
  <c r="P991" i="17"/>
  <c r="P13" i="17"/>
  <c r="P47" i="17"/>
  <c r="P80" i="17"/>
  <c r="P113" i="17"/>
  <c r="P143" i="17"/>
  <c r="P176" i="17"/>
  <c r="P209" i="17"/>
  <c r="P239" i="17"/>
  <c r="P272" i="17"/>
  <c r="P305" i="17"/>
  <c r="P334" i="17"/>
  <c r="P357" i="17"/>
  <c r="P385" i="17"/>
  <c r="P416" i="17"/>
  <c r="P444" i="17"/>
  <c r="P467" i="17"/>
  <c r="P498" i="17"/>
  <c r="P526" i="17"/>
  <c r="P549" i="17"/>
  <c r="P577" i="17"/>
  <c r="P608" i="17"/>
  <c r="P636" i="17"/>
  <c r="P659" i="17"/>
  <c r="P690" i="17"/>
  <c r="P718" i="17"/>
  <c r="P741" i="17"/>
  <c r="P769" i="17"/>
  <c r="P800" i="17"/>
  <c r="P828" i="17"/>
  <c r="P851" i="17"/>
  <c r="P882" i="17"/>
  <c r="P910" i="17"/>
  <c r="P933" i="17"/>
  <c r="P961" i="17"/>
  <c r="P992" i="17"/>
  <c r="P18" i="17"/>
  <c r="P48" i="17"/>
  <c r="P81" i="17"/>
  <c r="P114" i="17"/>
  <c r="P144" i="17"/>
  <c r="P177" i="17"/>
  <c r="P210" i="17"/>
  <c r="P240" i="17"/>
  <c r="P273" i="17"/>
  <c r="P306" i="17"/>
  <c r="P335" i="17"/>
  <c r="P366" i="17"/>
  <c r="P389" i="17"/>
  <c r="P417" i="17"/>
  <c r="P445" i="17"/>
  <c r="P468" i="17"/>
  <c r="P499" i="17"/>
  <c r="P527" i="17"/>
  <c r="P558" i="17"/>
  <c r="P581" i="17"/>
  <c r="P609" i="17"/>
  <c r="P637" i="17"/>
  <c r="P660" i="17"/>
  <c r="P691" i="17"/>
  <c r="P719" i="17"/>
  <c r="P750" i="17"/>
  <c r="P773" i="17"/>
  <c r="P801" i="17"/>
  <c r="P829" i="17"/>
  <c r="P852" i="17"/>
  <c r="P883" i="17"/>
  <c r="P911" i="17"/>
  <c r="P942" i="17"/>
  <c r="P965" i="17"/>
  <c r="P993" i="17"/>
  <c r="P19" i="17"/>
  <c r="P49" i="17"/>
  <c r="P82" i="17"/>
  <c r="P115" i="17"/>
  <c r="P145" i="17"/>
  <c r="P178" i="17"/>
  <c r="P211" i="17"/>
  <c r="P241" i="17"/>
  <c r="P274" i="17"/>
  <c r="P307" i="17"/>
  <c r="P336" i="17"/>
  <c r="P367" i="17"/>
  <c r="P390" i="17"/>
  <c r="P418" i="17"/>
  <c r="P449" i="17"/>
  <c r="P477" i="17"/>
  <c r="P500" i="17"/>
  <c r="P528" i="17"/>
  <c r="P559" i="17"/>
  <c r="P582" i="17"/>
  <c r="P20" i="17"/>
  <c r="P53" i="17"/>
  <c r="P83" i="17"/>
  <c r="P116" i="17"/>
  <c r="P149" i="17"/>
  <c r="P179" i="17"/>
  <c r="P212" i="17"/>
  <c r="P245" i="17"/>
  <c r="P275" i="17"/>
  <c r="P308" i="17"/>
  <c r="P337" i="17"/>
  <c r="P368" i="17"/>
  <c r="P396" i="17"/>
  <c r="P419" i="17"/>
  <c r="P450" i="17"/>
  <c r="P478" i="17"/>
  <c r="P501" i="17"/>
  <c r="P529" i="17"/>
  <c r="P560" i="17"/>
  <c r="P588" i="17"/>
  <c r="P611" i="17"/>
  <c r="P642" i="17"/>
  <c r="P670" i="17"/>
  <c r="P693" i="17"/>
  <c r="P721" i="17"/>
  <c r="P752" i="17"/>
  <c r="P780" i="17"/>
  <c r="P803" i="17"/>
  <c r="P834" i="17"/>
  <c r="P862" i="17"/>
  <c r="P885" i="17"/>
  <c r="P913" i="17"/>
  <c r="P944" i="17"/>
  <c r="P972" i="17"/>
  <c r="P995" i="17"/>
  <c r="P21" i="17"/>
  <c r="P54" i="17"/>
  <c r="P84" i="17"/>
  <c r="P117" i="17"/>
  <c r="P150" i="17"/>
  <c r="P180" i="17"/>
  <c r="P213" i="17"/>
  <c r="P246" i="17"/>
  <c r="P276" i="17"/>
  <c r="P309" i="17"/>
  <c r="P341" i="17"/>
  <c r="P369" i="17"/>
  <c r="P397" i="17"/>
  <c r="P420" i="17"/>
  <c r="P451" i="17"/>
  <c r="P479" i="17"/>
  <c r="P510" i="17"/>
  <c r="P533" i="17"/>
  <c r="P561" i="17"/>
  <c r="P589" i="17"/>
  <c r="P612" i="17"/>
  <c r="P643" i="17"/>
  <c r="P671" i="17"/>
  <c r="P702" i="17"/>
  <c r="P725" i="17"/>
  <c r="P753" i="17"/>
  <c r="P781" i="17"/>
  <c r="P804" i="17"/>
  <c r="P835" i="17"/>
  <c r="P863" i="17"/>
  <c r="P894" i="17"/>
  <c r="P917" i="17"/>
  <c r="P945" i="17"/>
  <c r="P973" i="17"/>
  <c r="P996" i="17"/>
  <c r="P31" i="17"/>
  <c r="P61" i="17"/>
  <c r="P94" i="17"/>
  <c r="P127" i="17"/>
  <c r="P157" i="17"/>
  <c r="P190" i="17"/>
  <c r="P223" i="17"/>
  <c r="P253" i="17"/>
  <c r="P286" i="17"/>
  <c r="P319" i="17"/>
  <c r="P342" i="17"/>
  <c r="P370" i="17"/>
  <c r="P401" i="17"/>
  <c r="P429" i="17"/>
  <c r="P452" i="17"/>
  <c r="P480" i="17"/>
  <c r="P511" i="17"/>
  <c r="P534" i="17"/>
  <c r="P562" i="17"/>
  <c r="P593" i="17"/>
  <c r="P621" i="17"/>
  <c r="P644" i="17"/>
  <c r="P672" i="17"/>
  <c r="P703" i="17"/>
  <c r="P726" i="17"/>
  <c r="P754" i="17"/>
  <c r="P785" i="17"/>
  <c r="P813" i="17"/>
  <c r="P836" i="17"/>
  <c r="P864" i="17"/>
  <c r="P895" i="17"/>
  <c r="P918" i="17"/>
  <c r="P946" i="17"/>
  <c r="P977" i="17"/>
  <c r="P32" i="17"/>
  <c r="P65" i="17"/>
  <c r="P95" i="17"/>
  <c r="P128" i="17"/>
  <c r="P161" i="17"/>
  <c r="P191" i="17"/>
  <c r="P224" i="17"/>
  <c r="P257" i="17"/>
  <c r="P287" i="17"/>
  <c r="P320" i="17"/>
  <c r="P348" i="17"/>
  <c r="P371" i="17"/>
  <c r="P402" i="17"/>
  <c r="P430" i="17"/>
  <c r="P453" i="17"/>
  <c r="P481" i="17"/>
  <c r="P512" i="17"/>
  <c r="P540" i="17"/>
  <c r="P563" i="17"/>
  <c r="P594" i="17"/>
  <c r="P622" i="17"/>
  <c r="P645" i="17"/>
  <c r="P673" i="17"/>
  <c r="P33" i="17"/>
  <c r="P129" i="17"/>
  <c r="P225" i="17"/>
  <c r="P321" i="17"/>
  <c r="P403" i="17"/>
  <c r="P485" i="17"/>
  <c r="P564" i="17"/>
  <c r="P629" i="17"/>
  <c r="P704" i="17"/>
  <c r="P755" i="17"/>
  <c r="P814" i="17"/>
  <c r="P865" i="17"/>
  <c r="P924" i="17"/>
  <c r="P978" i="17"/>
  <c r="P34" i="17"/>
  <c r="P130" i="17"/>
  <c r="P226" i="17"/>
  <c r="P322" i="17"/>
  <c r="P486" i="17"/>
  <c r="P573" i="17"/>
  <c r="P705" i="17"/>
  <c r="P815" i="17"/>
  <c r="P925" i="17"/>
  <c r="P35" i="17"/>
  <c r="P227" i="17"/>
  <c r="P405" i="17"/>
  <c r="P574" i="17"/>
  <c r="P706" i="17"/>
  <c r="P816" i="17"/>
  <c r="P929" i="17"/>
  <c r="P36" i="17"/>
  <c r="P228" i="17"/>
  <c r="P414" i="17"/>
  <c r="P575" i="17"/>
  <c r="P707" i="17"/>
  <c r="P817" i="17"/>
  <c r="P930" i="17"/>
  <c r="P66" i="17"/>
  <c r="P258" i="17"/>
  <c r="P431" i="17"/>
  <c r="P595" i="17"/>
  <c r="P708" i="17"/>
  <c r="P821" i="17"/>
  <c r="P931" i="17"/>
  <c r="P67" i="17"/>
  <c r="P259" i="17"/>
  <c r="P432" i="17"/>
  <c r="P596" i="17"/>
  <c r="P720" i="17"/>
  <c r="P833" i="17"/>
  <c r="P943" i="17"/>
  <c r="P68" i="17"/>
  <c r="P260" i="17"/>
  <c r="P433" i="17"/>
  <c r="P597" i="17"/>
  <c r="P732" i="17"/>
  <c r="P837" i="17"/>
  <c r="P947" i="17"/>
  <c r="P165" i="17"/>
  <c r="P355" i="17"/>
  <c r="P516" i="17"/>
  <c r="P677" i="17"/>
  <c r="P787" i="17"/>
  <c r="P897" i="17"/>
  <c r="P96" i="17"/>
  <c r="P288" i="17"/>
  <c r="P462" i="17"/>
  <c r="P541" i="17"/>
  <c r="P678" i="17"/>
  <c r="P788" i="17"/>
  <c r="P898" i="17"/>
  <c r="P97" i="17"/>
  <c r="P381" i="17"/>
  <c r="P545" i="17"/>
  <c r="P684" i="17"/>
  <c r="P789" i="17"/>
  <c r="P899" i="17"/>
  <c r="P101" i="17"/>
  <c r="P293" i="17"/>
  <c r="P464" i="17"/>
  <c r="P624" i="17"/>
  <c r="P739" i="17"/>
  <c r="P849" i="17"/>
  <c r="P959" i="17"/>
  <c r="P198" i="17"/>
  <c r="P383" i="17"/>
  <c r="P547" i="17"/>
  <c r="P692" i="17"/>
  <c r="P802" i="17"/>
  <c r="P912" i="17"/>
  <c r="P404" i="17"/>
  <c r="P641" i="17"/>
  <c r="P756" i="17"/>
  <c r="P869" i="17"/>
  <c r="P979" i="17"/>
  <c r="P131" i="17"/>
  <c r="P323" i="17"/>
  <c r="P492" i="17"/>
  <c r="P654" i="17"/>
  <c r="P765" i="17"/>
  <c r="P870" i="17"/>
  <c r="P980" i="17"/>
  <c r="P132" i="17"/>
  <c r="P324" i="17"/>
  <c r="P493" i="17"/>
  <c r="P655" i="17"/>
  <c r="P766" i="17"/>
  <c r="P876" i="17"/>
  <c r="P981" i="17"/>
  <c r="P162" i="17"/>
  <c r="P349" i="17"/>
  <c r="P513" i="17"/>
  <c r="P656" i="17"/>
  <c r="P767" i="17"/>
  <c r="P877" i="17"/>
  <c r="P990" i="17"/>
  <c r="P163" i="17"/>
  <c r="P353" i="17"/>
  <c r="P514" i="17"/>
  <c r="P657" i="17"/>
  <c r="P774" i="17"/>
  <c r="P884" i="17"/>
  <c r="P994" i="17"/>
  <c r="P164" i="17"/>
  <c r="P354" i="17"/>
  <c r="P515" i="17"/>
  <c r="P669" i="17"/>
  <c r="P786" i="17"/>
  <c r="P896" i="17"/>
  <c r="P69" i="17"/>
  <c r="P261" i="17"/>
  <c r="P437" i="17"/>
  <c r="P606" i="17"/>
  <c r="P733" i="17"/>
  <c r="P846" i="17"/>
  <c r="P948" i="17"/>
  <c r="P192" i="17"/>
  <c r="P372" i="17"/>
  <c r="P610" i="17"/>
  <c r="P737" i="17"/>
  <c r="P847" i="17"/>
  <c r="P957" i="17"/>
  <c r="P193" i="17"/>
  <c r="P289" i="17"/>
  <c r="P463" i="17"/>
  <c r="P623" i="17"/>
  <c r="P738" i="17"/>
  <c r="P848" i="17"/>
  <c r="P958" i="17"/>
  <c r="P197" i="17"/>
  <c r="P382" i="17"/>
  <c r="P546" i="17"/>
  <c r="P685" i="17"/>
  <c r="P798" i="17"/>
  <c r="P900" i="17"/>
  <c r="P102" i="17"/>
  <c r="P294" i="17"/>
  <c r="P465" i="17"/>
  <c r="P625" i="17"/>
  <c r="P751" i="17"/>
  <c r="P861" i="17"/>
  <c r="P966" i="17"/>
  <c r="G12" i="17"/>
  <c r="G87" i="17"/>
  <c r="G231" i="17"/>
  <c r="G375" i="17"/>
  <c r="G519" i="17"/>
  <c r="G663" i="17"/>
  <c r="G807" i="17"/>
  <c r="G951" i="17"/>
  <c r="G198" i="17"/>
  <c r="G594" i="17"/>
  <c r="G55" i="17"/>
  <c r="G52" i="17"/>
  <c r="G196" i="17"/>
  <c r="G340" i="17"/>
  <c r="G484" i="17"/>
  <c r="G628" i="17"/>
  <c r="G772" i="17"/>
  <c r="G916" i="17"/>
  <c r="G402" i="17"/>
  <c r="G846" i="17"/>
  <c r="G235" i="17"/>
  <c r="G125" i="17"/>
  <c r="G269" i="17"/>
  <c r="G413" i="17"/>
  <c r="G557" i="17"/>
  <c r="G701" i="17"/>
  <c r="G845" i="17"/>
  <c r="G989" i="17"/>
  <c r="G318" i="17"/>
  <c r="G762" i="17"/>
  <c r="G331" i="17"/>
  <c r="G252" i="17"/>
  <c r="G480" i="17"/>
  <c r="G696" i="17"/>
  <c r="G912" i="17"/>
  <c r="G379" i="17"/>
  <c r="G899" i="17"/>
  <c r="G648" i="17"/>
  <c r="G301" i="17"/>
  <c r="G921" i="17"/>
  <c r="G37" i="17"/>
  <c r="G236" i="17"/>
  <c r="G465" i="17"/>
  <c r="G681" i="17"/>
  <c r="G897" i="17"/>
  <c r="G56" i="17"/>
  <c r="G704" i="17"/>
  <c r="G577" i="17"/>
  <c r="G302" i="17"/>
  <c r="G814" i="17"/>
  <c r="G93" i="17"/>
  <c r="G337" i="17"/>
  <c r="G554" i="17"/>
  <c r="G770" i="17"/>
  <c r="G986" i="17"/>
  <c r="G487" i="17"/>
  <c r="G955" i="17"/>
  <c r="G684" i="17"/>
  <c r="G361" i="17"/>
  <c r="G973" i="17"/>
  <c r="G80" i="17"/>
  <c r="G81" i="17"/>
  <c r="G441" i="17"/>
  <c r="G960" i="17"/>
  <c r="G674" i="17"/>
  <c r="G61" i="17"/>
  <c r="G440" i="17"/>
  <c r="G355" i="17"/>
  <c r="G874" i="17"/>
  <c r="G167" i="17"/>
  <c r="G334" i="17"/>
  <c r="G602" i="17"/>
  <c r="G311" i="17"/>
  <c r="G837" i="17"/>
  <c r="G802" i="17"/>
  <c r="G121" i="17"/>
  <c r="G477" i="17"/>
  <c r="G24" i="17"/>
  <c r="G622" i="17"/>
  <c r="G369" i="17"/>
  <c r="G332" i="17"/>
  <c r="G288" i="17"/>
  <c r="G386" i="17"/>
  <c r="G4" i="17"/>
  <c r="G99" i="17"/>
  <c r="G243" i="17"/>
  <c r="G387" i="17"/>
  <c r="G531" i="17"/>
  <c r="G675" i="17"/>
  <c r="G819" i="17"/>
  <c r="G222" i="17"/>
  <c r="G618" i="17"/>
  <c r="G79" i="17"/>
  <c r="G64" i="17"/>
  <c r="G208" i="17"/>
  <c r="G352" i="17"/>
  <c r="G496" i="17"/>
  <c r="G640" i="17"/>
  <c r="G784" i="17"/>
  <c r="G928" i="17"/>
  <c r="G450" i="17"/>
  <c r="G271" i="17"/>
  <c r="G137" i="17"/>
  <c r="G281" i="17"/>
  <c r="G425" i="17"/>
  <c r="G569" i="17"/>
  <c r="G713" i="17"/>
  <c r="G857" i="17"/>
  <c r="G1001" i="17"/>
  <c r="G354" i="17"/>
  <c r="G25" i="17"/>
  <c r="G274" i="17"/>
  <c r="G500" i="17"/>
  <c r="G716" i="17"/>
  <c r="G932" i="17"/>
  <c r="G431" i="17"/>
  <c r="G668" i="17"/>
  <c r="G381" i="17"/>
  <c r="G937" i="17"/>
  <c r="G181" i="17"/>
  <c r="G253" i="17"/>
  <c r="G697" i="17"/>
  <c r="G913" i="17"/>
  <c r="G73" i="17"/>
  <c r="G633" i="17"/>
  <c r="G362" i="17"/>
  <c r="G110" i="17"/>
  <c r="G358" i="17"/>
  <c r="G963" i="17"/>
  <c r="G882" i="17"/>
  <c r="G786" i="17"/>
  <c r="G935" i="17"/>
  <c r="G481" i="17"/>
  <c r="G776" i="17"/>
  <c r="G850" i="17"/>
  <c r="G14" i="17"/>
  <c r="G8" i="17"/>
  <c r="G171" i="17"/>
  <c r="G339" i="17"/>
  <c r="G507" i="17"/>
  <c r="G699" i="17"/>
  <c r="G867" i="17"/>
  <c r="G78" i="17"/>
  <c r="G474" i="17"/>
  <c r="G978" i="17"/>
  <c r="G88" i="17"/>
  <c r="G256" i="17"/>
  <c r="G424" i="17"/>
  <c r="G592" i="17"/>
  <c r="G760" i="17"/>
  <c r="G952" i="17"/>
  <c r="G582" i="17"/>
  <c r="G67" i="17"/>
  <c r="G89" i="17"/>
  <c r="G257" i="17"/>
  <c r="G449" i="17"/>
  <c r="G617" i="17"/>
  <c r="G785" i="17"/>
  <c r="G953" i="17"/>
  <c r="G294" i="17"/>
  <c r="G858" i="17"/>
  <c r="G108" i="17"/>
  <c r="G392" i="17"/>
  <c r="G644" i="17"/>
  <c r="G896" i="17"/>
  <c r="G503" i="17"/>
  <c r="G200" i="17"/>
  <c r="G972" i="17"/>
  <c r="G741" i="17"/>
  <c r="G922" i="17"/>
  <c r="G297" i="17"/>
  <c r="G553" i="17"/>
  <c r="G805" i="17"/>
  <c r="G631" i="17"/>
  <c r="G612" i="17"/>
  <c r="G777" i="17"/>
  <c r="G562" i="17"/>
  <c r="G164" i="17"/>
  <c r="G276" i="17"/>
  <c r="G538" i="17"/>
  <c r="G790" i="17"/>
  <c r="G94" i="17"/>
  <c r="G611" i="17"/>
  <c r="G322" i="17"/>
  <c r="G900" i="17"/>
  <c r="G669" i="17"/>
  <c r="G778" i="17"/>
  <c r="G650" i="17"/>
  <c r="G309" i="17"/>
  <c r="G873" i="17"/>
  <c r="G45" i="17"/>
  <c r="G385" i="17"/>
  <c r="G694" i="17"/>
  <c r="G491" i="17"/>
  <c r="G494" i="17"/>
  <c r="G765" i="17"/>
  <c r="G289" i="17"/>
  <c r="G23" i="17"/>
  <c r="G659" i="17"/>
  <c r="G499" i="17"/>
  <c r="G815" i="17"/>
  <c r="G348" i="17"/>
  <c r="G85" i="17"/>
  <c r="G709" i="17"/>
  <c r="G547" i="17"/>
  <c r="G727" i="17"/>
  <c r="G248" i="17"/>
  <c r="G747" i="17"/>
  <c r="G187" i="17"/>
  <c r="G664" i="17"/>
  <c r="G211" i="17"/>
  <c r="G665" i="17"/>
  <c r="G103" i="17"/>
  <c r="G33" i="17"/>
  <c r="G36" i="17"/>
  <c r="G877" i="17"/>
  <c r="G58" i="17"/>
  <c r="G394" i="17"/>
  <c r="G862" i="17"/>
  <c r="G262" i="17"/>
  <c r="G528" i="17"/>
  <c r="G22" i="17"/>
  <c r="G62" i="17"/>
  <c r="G854" i="17"/>
  <c r="G926" i="17"/>
  <c r="G111" i="17"/>
  <c r="G975" i="17"/>
  <c r="G172" i="17"/>
  <c r="G330" i="17"/>
  <c r="G533" i="17"/>
  <c r="G247" i="17"/>
  <c r="G811" i="17"/>
  <c r="G429" i="17"/>
  <c r="G180" i="17"/>
  <c r="G914" i="17"/>
  <c r="G202" i="17"/>
  <c r="G693" i="17"/>
  <c r="G947" i="17"/>
  <c r="G427" i="17"/>
  <c r="G38" i="17"/>
  <c r="G564" i="17"/>
  <c r="G15" i="17"/>
  <c r="G9" i="17"/>
  <c r="G183" i="17"/>
  <c r="G351" i="17"/>
  <c r="G543" i="17"/>
  <c r="G711" i="17"/>
  <c r="G879" i="17"/>
  <c r="G102" i="17"/>
  <c r="G510" i="17"/>
  <c r="G115" i="17"/>
  <c r="G100" i="17"/>
  <c r="G268" i="17"/>
  <c r="G436" i="17"/>
  <c r="G604" i="17"/>
  <c r="G796" i="17"/>
  <c r="G964" i="17"/>
  <c r="G630" i="17"/>
  <c r="G91" i="17"/>
  <c r="G101" i="17"/>
  <c r="G293" i="17"/>
  <c r="G461" i="17"/>
  <c r="G629" i="17"/>
  <c r="G797" i="17"/>
  <c r="G965" i="17"/>
  <c r="G390" i="17"/>
  <c r="G894" i="17"/>
  <c r="G130" i="17"/>
  <c r="G408" i="17"/>
  <c r="G660" i="17"/>
  <c r="G948" i="17"/>
  <c r="G559" i="17"/>
  <c r="G300" i="17"/>
  <c r="G35" i="17"/>
  <c r="G793" i="17"/>
  <c r="G26" i="17"/>
  <c r="G314" i="17"/>
  <c r="G573" i="17"/>
  <c r="G825" i="17"/>
  <c r="G791" i="17"/>
  <c r="G848" i="17"/>
  <c r="G829" i="17"/>
  <c r="G578" i="17"/>
  <c r="G242" i="17"/>
  <c r="G298" i="17"/>
  <c r="G574" i="17"/>
  <c r="G806" i="17"/>
  <c r="G116" i="17"/>
  <c r="G667" i="17"/>
  <c r="G380" i="17"/>
  <c r="G956" i="17"/>
  <c r="G721" i="17"/>
  <c r="G886" i="17"/>
  <c r="G758" i="17"/>
  <c r="G350" i="17"/>
  <c r="G911" i="17"/>
  <c r="G890" i="17"/>
  <c r="G601" i="17"/>
  <c r="G823" i="17"/>
  <c r="G529" i="17"/>
  <c r="G585" i="17"/>
  <c r="G852" i="17"/>
  <c r="G476" i="17"/>
  <c r="G84" i="17"/>
  <c r="G708" i="17"/>
  <c r="G635" i="17"/>
  <c r="G982" i="17"/>
  <c r="G655" i="17"/>
  <c r="G146" i="17"/>
  <c r="G751" i="17"/>
  <c r="G623" i="17"/>
  <c r="G803" i="17"/>
  <c r="G347" i="17"/>
  <c r="G27" i="17"/>
  <c r="G195" i="17"/>
  <c r="G555" i="17"/>
  <c r="G723" i="17"/>
  <c r="G891" i="17"/>
  <c r="G558" i="17"/>
  <c r="G139" i="17"/>
  <c r="G280" i="17"/>
  <c r="G448" i="17"/>
  <c r="G616" i="17"/>
  <c r="G976" i="17"/>
  <c r="G666" i="17"/>
  <c r="G127" i="17"/>
  <c r="G113" i="17"/>
  <c r="G305" i="17"/>
  <c r="G473" i="17"/>
  <c r="G641" i="17"/>
  <c r="G809" i="17"/>
  <c r="G426" i="17"/>
  <c r="G930" i="17"/>
  <c r="G152" i="17"/>
  <c r="G428" i="17"/>
  <c r="G680" i="17"/>
  <c r="G968" i="17"/>
  <c r="G360" i="17"/>
  <c r="G118" i="17"/>
  <c r="G865" i="17"/>
  <c r="G48" i="17"/>
  <c r="G336" i="17"/>
  <c r="G841" i="17"/>
  <c r="G971" i="17"/>
  <c r="G920" i="17"/>
  <c r="G885" i="17"/>
  <c r="G32" i="17"/>
  <c r="G320" i="17"/>
  <c r="G590" i="17"/>
  <c r="G155" i="17"/>
  <c r="G703" i="17"/>
  <c r="G432" i="17"/>
  <c r="G757" i="17"/>
  <c r="G958" i="17"/>
  <c r="G866" i="17"/>
  <c r="G998" i="17"/>
  <c r="G228" i="17"/>
  <c r="G910" i="17"/>
  <c r="G571" i="17"/>
  <c r="G46" i="17"/>
  <c r="G643" i="17"/>
  <c r="G746" i="17"/>
  <c r="G715" i="17"/>
  <c r="G818" i="17"/>
  <c r="G206" i="17"/>
  <c r="G672" i="17"/>
  <c r="G943" i="17"/>
  <c r="G567" i="17"/>
  <c r="G150" i="17"/>
  <c r="G124" i="17"/>
  <c r="G652" i="17"/>
  <c r="G702" i="17"/>
  <c r="G149" i="17"/>
  <c r="G653" i="17"/>
  <c r="G54" i="17"/>
  <c r="G169" i="17"/>
  <c r="G732" i="17"/>
  <c r="G416" i="17"/>
  <c r="G70" i="17"/>
  <c r="G609" i="17"/>
  <c r="G992" i="17"/>
  <c r="G670" i="17"/>
  <c r="G610" i="17"/>
  <c r="G194" i="17"/>
  <c r="G201" i="17"/>
  <c r="G994" i="17"/>
  <c r="G165" i="17"/>
  <c r="G997" i="17"/>
  <c r="G839" i="17"/>
  <c r="G205" i="17"/>
  <c r="G980" i="17"/>
  <c r="G266" i="17"/>
  <c r="G763" i="17"/>
  <c r="G219" i="17"/>
  <c r="G579" i="17"/>
  <c r="G690" i="17"/>
  <c r="G472" i="17"/>
  <c r="G738" i="17"/>
  <c r="G497" i="17"/>
  <c r="G498" i="17"/>
  <c r="G752" i="17"/>
  <c r="G240" i="17"/>
  <c r="G625" i="17"/>
  <c r="G706" i="17"/>
  <c r="G775" i="17"/>
  <c r="G74" i="17"/>
  <c r="G383" i="17"/>
  <c r="G979" i="17"/>
  <c r="G875" i="17"/>
  <c r="G887" i="17"/>
  <c r="G10" i="17"/>
  <c r="G447" i="17"/>
  <c r="G798" i="17"/>
  <c r="G700" i="17"/>
  <c r="G197" i="17"/>
  <c r="G162" i="17"/>
  <c r="G804" i="17"/>
  <c r="G418" i="17"/>
  <c r="G969" i="17"/>
  <c r="G176" i="17"/>
  <c r="G359" i="17"/>
  <c r="G417" i="17"/>
  <c r="G657" i="17"/>
  <c r="G787" i="17"/>
  <c r="G455" i="17"/>
  <c r="G16" i="17"/>
  <c r="G363" i="17"/>
  <c r="G126" i="17"/>
  <c r="G112" i="17"/>
  <c r="G808" i="17"/>
  <c r="G977" i="17"/>
  <c r="G595" i="17"/>
  <c r="G589" i="17"/>
  <c r="G614" i="17"/>
  <c r="G826" i="17"/>
  <c r="G140" i="17"/>
  <c r="G403" i="17"/>
  <c r="G779" i="17"/>
  <c r="G710" i="17"/>
  <c r="G145" i="17"/>
  <c r="G475" i="17"/>
  <c r="G800" i="17"/>
  <c r="G514" i="17"/>
  <c r="G39" i="17"/>
  <c r="G399" i="17"/>
  <c r="G903" i="17"/>
  <c r="G163" i="17"/>
  <c r="G460" i="17"/>
  <c r="G988" i="17"/>
  <c r="G317" i="17"/>
  <c r="G462" i="17"/>
  <c r="G984" i="17"/>
  <c r="G993" i="17"/>
  <c r="G95" i="17"/>
  <c r="G374" i="17"/>
  <c r="G452" i="17"/>
  <c r="G20" i="17"/>
  <c r="G908" i="17"/>
  <c r="G599" i="17"/>
  <c r="G638" i="17"/>
  <c r="G107" i="17"/>
  <c r="G19" i="17"/>
  <c r="G51" i="17"/>
  <c r="G411" i="17"/>
  <c r="G915" i="17"/>
  <c r="G136" i="17"/>
  <c r="G832" i="17"/>
  <c r="G161" i="17"/>
  <c r="G833" i="17"/>
  <c r="G191" i="17"/>
  <c r="G683" i="17"/>
  <c r="G92" i="17"/>
  <c r="G117" i="17"/>
  <c r="G71" i="17"/>
  <c r="G238" i="17"/>
  <c r="G849" i="17"/>
  <c r="G801" i="17"/>
  <c r="G658" i="17"/>
  <c r="G265" i="17"/>
  <c r="G68" i="17"/>
  <c r="G463" i="17"/>
  <c r="G279" i="17"/>
  <c r="G306" i="17"/>
  <c r="G364" i="17"/>
  <c r="G918" i="17"/>
  <c r="G725" i="17"/>
  <c r="G296" i="17"/>
  <c r="G720" i="17"/>
  <c r="G717" i="17"/>
  <c r="G902" i="17"/>
  <c r="G632" i="17"/>
  <c r="G370" i="17"/>
  <c r="G422" i="17"/>
  <c r="G168" i="17"/>
  <c r="G889" i="17"/>
  <c r="G17" i="17"/>
  <c r="G207" i="17"/>
  <c r="G735" i="17"/>
  <c r="G654" i="17"/>
  <c r="G292" i="17"/>
  <c r="G820" i="17"/>
  <c r="G175" i="17"/>
  <c r="G485" i="17"/>
  <c r="G821" i="17"/>
  <c r="G966" i="17"/>
  <c r="G444" i="17"/>
  <c r="G647" i="17"/>
  <c r="G179" i="17"/>
  <c r="G357" i="17"/>
  <c r="G861" i="17"/>
  <c r="G957" i="17"/>
  <c r="G49" i="17"/>
  <c r="G842" i="17"/>
  <c r="G739" i="17"/>
  <c r="G813" i="17"/>
  <c r="G479" i="17"/>
  <c r="G287" i="17"/>
  <c r="G620" i="17"/>
  <c r="G817" i="17"/>
  <c r="G799" i="17"/>
  <c r="G996" i="17"/>
  <c r="G838" i="17"/>
  <c r="G692" i="17"/>
  <c r="G174" i="17"/>
  <c r="G304" i="17"/>
  <c r="G1000" i="17"/>
  <c r="G329" i="17"/>
  <c r="G90" i="17"/>
  <c r="G464" i="17"/>
  <c r="G488" i="17"/>
  <c r="G373" i="17"/>
  <c r="G57" i="17"/>
  <c r="G626" i="17"/>
  <c r="G504" i="17"/>
  <c r="G120" i="17"/>
  <c r="G189" i="17"/>
  <c r="G766" i="17"/>
  <c r="G106" i="17"/>
  <c r="G312" i="17"/>
  <c r="G859" i="17"/>
  <c r="G615" i="17"/>
  <c r="G295" i="17"/>
  <c r="G868" i="17"/>
  <c r="G365" i="17"/>
  <c r="G606" i="17"/>
  <c r="G216" i="17"/>
  <c r="G153" i="17"/>
  <c r="G218" i="17"/>
  <c r="G446" i="17"/>
  <c r="G883" i="17"/>
  <c r="G21" i="17"/>
  <c r="G853" i="17"/>
  <c r="G851" i="17"/>
  <c r="G443" i="17"/>
  <c r="G565" i="17"/>
  <c r="G18" i="17"/>
  <c r="G63" i="17"/>
  <c r="G255" i="17"/>
  <c r="G423" i="17"/>
  <c r="G591" i="17"/>
  <c r="G759" i="17"/>
  <c r="G927" i="17"/>
  <c r="G246" i="17"/>
  <c r="G726" i="17"/>
  <c r="G223" i="17"/>
  <c r="G148" i="17"/>
  <c r="G316" i="17"/>
  <c r="G508" i="17"/>
  <c r="G676" i="17"/>
  <c r="G844" i="17"/>
  <c r="G30" i="17"/>
  <c r="G774" i="17"/>
  <c r="G307" i="17"/>
  <c r="G173" i="17"/>
  <c r="G341" i="17"/>
  <c r="G509" i="17"/>
  <c r="G677" i="17"/>
  <c r="G869" i="17"/>
  <c r="G114" i="17"/>
  <c r="G534" i="17"/>
  <c r="G151" i="17"/>
  <c r="G213" i="17"/>
  <c r="G516" i="17"/>
  <c r="G768" i="17"/>
  <c r="G133" i="17"/>
  <c r="G719" i="17"/>
  <c r="G524" i="17"/>
  <c r="G433" i="17"/>
  <c r="G224" i="17"/>
  <c r="G109" i="17"/>
  <c r="G393" i="17"/>
  <c r="G645" i="17"/>
  <c r="G933" i="17"/>
  <c r="G178" i="17"/>
  <c r="G96" i="17"/>
  <c r="G97" i="17"/>
  <c r="G742" i="17"/>
  <c r="G132" i="17"/>
  <c r="G410" i="17"/>
  <c r="G646" i="17"/>
  <c r="G878" i="17"/>
  <c r="G277" i="17"/>
  <c r="G827" i="17"/>
  <c r="G540" i="17"/>
  <c r="G323" i="17"/>
  <c r="G901" i="17"/>
  <c r="G119" i="17"/>
  <c r="G142" i="17"/>
  <c r="G566" i="17"/>
  <c r="G105" i="17"/>
  <c r="G512" i="17"/>
  <c r="G290" i="17"/>
  <c r="G83" i="17"/>
  <c r="G707" i="17"/>
  <c r="G226" i="17"/>
  <c r="G944" i="17"/>
  <c r="G439" i="17"/>
  <c r="G367" i="17"/>
  <c r="G924" i="17"/>
  <c r="G636" i="17"/>
  <c r="G983" i="17"/>
  <c r="G349" i="17"/>
  <c r="G368" i="17"/>
  <c r="G925" i="17"/>
  <c r="G166" i="17"/>
  <c r="G728" i="17"/>
  <c r="G995" i="17"/>
  <c r="G3" i="17"/>
  <c r="G75" i="17"/>
  <c r="G267" i="17"/>
  <c r="G435" i="17"/>
  <c r="G603" i="17"/>
  <c r="G771" i="17"/>
  <c r="G939" i="17"/>
  <c r="G282" i="17"/>
  <c r="G750" i="17"/>
  <c r="G259" i="17"/>
  <c r="G160" i="17"/>
  <c r="G328" i="17"/>
  <c r="G520" i="17"/>
  <c r="G688" i="17"/>
  <c r="G856" i="17"/>
  <c r="G270" i="17"/>
  <c r="G810" i="17"/>
  <c r="G343" i="17"/>
  <c r="G185" i="17"/>
  <c r="G353" i="17"/>
  <c r="G521" i="17"/>
  <c r="G689" i="17"/>
  <c r="G881" i="17"/>
  <c r="G138" i="17"/>
  <c r="G570" i="17"/>
  <c r="G199" i="17"/>
  <c r="G230" i="17"/>
  <c r="G536" i="17"/>
  <c r="G788" i="17"/>
  <c r="G177" i="17"/>
  <c r="G755" i="17"/>
  <c r="G576" i="17"/>
  <c r="G489" i="17"/>
  <c r="G324" i="17"/>
  <c r="G131" i="17"/>
  <c r="G409" i="17"/>
  <c r="G661" i="17"/>
  <c r="G949" i="17"/>
  <c r="G239" i="17"/>
  <c r="G157" i="17"/>
  <c r="G141" i="17"/>
  <c r="G794" i="17"/>
  <c r="G154" i="17"/>
  <c r="G430" i="17"/>
  <c r="G662" i="17"/>
  <c r="G898" i="17"/>
  <c r="G321" i="17"/>
  <c r="G847" i="17"/>
  <c r="G596" i="17"/>
  <c r="G345" i="17"/>
  <c r="G263" i="17"/>
  <c r="G158" i="17"/>
  <c r="G225" i="17"/>
  <c r="G619" i="17"/>
  <c r="G273" i="17"/>
  <c r="G637" i="17"/>
  <c r="G515" i="17"/>
  <c r="G144" i="17"/>
  <c r="G745" i="17"/>
  <c r="G548" i="17"/>
  <c r="G182" i="17"/>
  <c r="G731" i="17"/>
  <c r="G405" i="17"/>
  <c r="G962" i="17"/>
  <c r="G981" i="17"/>
  <c r="G122" i="17"/>
  <c r="G478" i="17"/>
  <c r="G406" i="17"/>
  <c r="G967" i="17"/>
  <c r="G586" i="17"/>
  <c r="G895" i="17"/>
  <c r="G128" i="17"/>
  <c r="G783" i="17"/>
  <c r="G532" i="17"/>
  <c r="G29" i="17"/>
  <c r="G893" i="17"/>
  <c r="G552" i="17"/>
  <c r="G525" i="17"/>
  <c r="G278" i="17"/>
  <c r="G682" i="17"/>
  <c r="G346" i="17"/>
  <c r="G204" i="17"/>
  <c r="G104" i="17"/>
  <c r="G229" i="17"/>
  <c r="G11" i="17"/>
  <c r="G459" i="17"/>
  <c r="G987" i="17"/>
  <c r="G319" i="17"/>
  <c r="G544" i="17"/>
  <c r="G366" i="17"/>
  <c r="G209" i="17"/>
  <c r="G737" i="17"/>
  <c r="G642" i="17"/>
  <c r="G572" i="17"/>
  <c r="G863" i="17"/>
  <c r="G526" i="17"/>
  <c r="G733" i="17"/>
  <c r="G284" i="17"/>
  <c r="G193" i="17"/>
  <c r="G934" i="17"/>
  <c r="G740" i="17"/>
  <c r="G285" i="17"/>
  <c r="G457" i="17"/>
  <c r="G264" i="17"/>
  <c r="G600" i="17"/>
  <c r="G888" i="17"/>
  <c r="G656" i="17"/>
  <c r="G227" i="17"/>
  <c r="G824" i="17"/>
  <c r="G415" i="17"/>
  <c r="G836" i="17"/>
  <c r="G384" i="17"/>
  <c r="G651" i="17"/>
  <c r="G31" i="17"/>
  <c r="G69" i="17"/>
  <c r="G395" i="17"/>
  <c r="G539" i="17"/>
  <c r="G691" i="17"/>
  <c r="G584" i="17"/>
  <c r="G159" i="17"/>
  <c r="G43" i="17"/>
  <c r="G936" i="17"/>
  <c r="G518" i="17"/>
  <c r="G816" i="17"/>
  <c r="G907" i="17"/>
  <c r="G313" i="17"/>
  <c r="G938" i="17"/>
  <c r="G871" i="17"/>
  <c r="G563" i="17"/>
  <c r="G388" i="17"/>
  <c r="G335" i="17"/>
  <c r="G501" i="17"/>
  <c r="G718" i="17"/>
  <c r="G530" i="17"/>
  <c r="G909" i="17"/>
  <c r="G217" i="17"/>
  <c r="G940" i="17"/>
  <c r="G537" i="17"/>
  <c r="G607" i="17"/>
  <c r="G2" i="17"/>
  <c r="G5" i="17"/>
  <c r="G471" i="17"/>
  <c r="G999" i="17"/>
  <c r="G28" i="17"/>
  <c r="G556" i="17"/>
  <c r="G486" i="17"/>
  <c r="G221" i="17"/>
  <c r="G749" i="17"/>
  <c r="G678" i="17"/>
  <c r="G588" i="17"/>
  <c r="G991" i="17"/>
  <c r="G634" i="17"/>
  <c r="G753" i="17"/>
  <c r="G397" i="17"/>
  <c r="G215" i="17"/>
  <c r="G950" i="17"/>
  <c r="G756" i="17"/>
  <c r="G382" i="17"/>
  <c r="G673" i="17"/>
  <c r="G310" i="17"/>
  <c r="G767" i="17"/>
  <c r="G44" i="17"/>
  <c r="G743" i="17"/>
  <c r="G420" i="17"/>
  <c r="G483" i="17"/>
  <c r="G522" i="17"/>
  <c r="G714" i="17"/>
  <c r="G34" i="17"/>
  <c r="G769" i="17"/>
  <c r="G237" i="17"/>
  <c r="G812" i="17"/>
  <c r="G764" i="17"/>
  <c r="G945" i="17"/>
  <c r="G326" i="17"/>
  <c r="G458" i="17"/>
  <c r="G712" i="17"/>
  <c r="G232" i="17"/>
  <c r="G884" i="17"/>
  <c r="G203" i="17"/>
  <c r="G729" i="17"/>
  <c r="G687" i="17"/>
  <c r="G86" i="17"/>
  <c r="G490" i="17"/>
  <c r="G212" i="17"/>
  <c r="G376" i="17"/>
  <c r="G260" i="17"/>
  <c r="G919" i="17"/>
  <c r="G492" i="17"/>
  <c r="G831" i="17"/>
  <c r="G892" i="17"/>
  <c r="G210" i="17"/>
  <c r="G613" i="17"/>
  <c r="G974" i="17"/>
  <c r="G506" i="17"/>
  <c r="G371" i="17"/>
  <c r="G325" i="17"/>
  <c r="G315" i="17"/>
  <c r="G400" i="17"/>
  <c r="G593" i="17"/>
  <c r="G338" i="17"/>
  <c r="G517" i="17"/>
  <c r="G598" i="17"/>
  <c r="G511" i="17"/>
  <c r="G407" i="17"/>
  <c r="G13" i="17"/>
  <c r="G412" i="17"/>
  <c r="G605" i="17"/>
  <c r="G685" i="17"/>
  <c r="G754" i="17"/>
  <c r="G835" i="17"/>
  <c r="G456" i="17"/>
  <c r="G6" i="17"/>
  <c r="G42" i="17"/>
  <c r="G40" i="17"/>
  <c r="G568" i="17"/>
  <c r="G233" i="17"/>
  <c r="G761" i="17"/>
  <c r="G608" i="17"/>
  <c r="G722" i="17"/>
  <c r="G469" i="17"/>
  <c r="G970" i="17"/>
  <c r="G470" i="17"/>
  <c r="G404" i="17"/>
  <c r="G872" i="17"/>
  <c r="G905" i="17"/>
  <c r="G466" i="17"/>
  <c r="G60" i="17"/>
  <c r="G493" i="17"/>
  <c r="G147" i="17"/>
  <c r="G736" i="17"/>
  <c r="G929" i="17"/>
  <c r="G214" i="17"/>
  <c r="G541" i="17"/>
  <c r="G961" i="17"/>
  <c r="G438" i="17"/>
  <c r="G437" i="17"/>
  <c r="G275" i="17"/>
  <c r="G597" i="17"/>
  <c r="G781" i="17"/>
  <c r="G291" i="17"/>
  <c r="G834" i="17"/>
  <c r="G880" i="17"/>
  <c r="G186" i="17"/>
  <c r="G445" i="17"/>
  <c r="G698" i="17"/>
  <c r="G286" i="17"/>
  <c r="G780" i="17"/>
  <c r="G53" i="17"/>
  <c r="G906" i="17"/>
  <c r="G356" i="17"/>
  <c r="G59" i="17"/>
  <c r="G308" i="17"/>
  <c r="G372" i="17"/>
  <c r="G261" i="17"/>
  <c r="G249" i="17"/>
  <c r="G7" i="17"/>
  <c r="G495" i="17"/>
  <c r="G66" i="17"/>
  <c r="G76" i="17"/>
  <c r="G580" i="17"/>
  <c r="G546" i="17"/>
  <c r="G245" i="17"/>
  <c r="G773" i="17"/>
  <c r="G822" i="17"/>
  <c r="G624" i="17"/>
  <c r="G134" i="17"/>
  <c r="G830" i="17"/>
  <c r="G789" i="17"/>
  <c r="G705" i="17"/>
  <c r="G254" i="17"/>
  <c r="G72" i="17"/>
  <c r="G864" i="17"/>
  <c r="G542" i="17"/>
  <c r="G931" i="17"/>
  <c r="G442" i="17"/>
  <c r="G188" i="17"/>
  <c r="G419" i="17"/>
  <c r="G959" i="17"/>
  <c r="G549" i="17"/>
  <c r="G123" i="17"/>
  <c r="G627" i="17"/>
  <c r="G342" i="17"/>
  <c r="G184" i="17"/>
  <c r="G954" i="17"/>
  <c r="G377" i="17"/>
  <c r="G283" i="17"/>
  <c r="G792" i="17"/>
  <c r="G170" i="17"/>
  <c r="G985" i="17"/>
  <c r="G241" i="17"/>
  <c r="G453" i="17"/>
  <c r="G82" i="17"/>
  <c r="G250" i="17"/>
  <c r="G333" i="17"/>
  <c r="G414" i="17"/>
  <c r="G860" i="17"/>
  <c r="G502" i="17"/>
  <c r="G527" i="17"/>
  <c r="G748" i="17"/>
  <c r="G876" i="17"/>
  <c r="G575" i="17"/>
  <c r="G679" i="17"/>
  <c r="G41" i="17"/>
  <c r="G561" i="17"/>
  <c r="G434" i="17"/>
  <c r="G303" i="17"/>
  <c r="G870" i="17"/>
  <c r="G581" i="17"/>
  <c r="G299" i="17"/>
  <c r="G396" i="17"/>
  <c r="G156" i="17"/>
  <c r="G129" i="17"/>
  <c r="G730" i="17"/>
  <c r="G843" i="17"/>
  <c r="G904" i="17"/>
  <c r="G234" i="17"/>
  <c r="G649" i="17"/>
  <c r="G468" i="17"/>
  <c r="G782" i="17"/>
  <c r="G583" i="17"/>
  <c r="G190" i="17"/>
  <c r="G327" i="17"/>
  <c r="G942" i="17"/>
  <c r="G77" i="17"/>
  <c r="G467" i="17"/>
  <c r="G560" i="17"/>
  <c r="G686" i="17"/>
  <c r="G621" i="17"/>
  <c r="G135" i="17"/>
  <c r="G639" i="17"/>
  <c r="G378" i="17"/>
  <c r="G220" i="17"/>
  <c r="G724" i="17"/>
  <c r="G990" i="17"/>
  <c r="G389" i="17"/>
  <c r="G917" i="17"/>
  <c r="G47" i="17"/>
  <c r="G840" i="17"/>
  <c r="G828" i="17"/>
  <c r="G192" i="17"/>
  <c r="G50" i="17"/>
  <c r="G398" i="17"/>
  <c r="G482" i="17"/>
  <c r="G451" i="17"/>
  <c r="G505" i="17"/>
  <c r="G143" i="17"/>
  <c r="G513" i="17"/>
  <c r="G923" i="17"/>
  <c r="G391" i="17"/>
  <c r="G421" i="17"/>
  <c r="G535" i="17"/>
  <c r="G551" i="17"/>
  <c r="G401" i="17"/>
  <c r="G454" i="17"/>
  <c r="G550" i="17"/>
  <c r="G244" i="17"/>
  <c r="G941" i="17"/>
  <c r="G523" i="17"/>
  <c r="G251" i="17"/>
  <c r="G671" i="17"/>
  <c r="G795" i="17"/>
  <c r="G545" i="17"/>
  <c r="G344" i="17"/>
  <c r="G695" i="17"/>
  <c r="G272" i="17"/>
  <c r="G744" i="17"/>
  <c r="G65" i="17"/>
  <c r="G734" i="17"/>
  <c r="G946" i="17"/>
  <c r="G855" i="17"/>
  <c r="G258" i="17"/>
  <c r="G98" i="17"/>
  <c r="G587" i="17"/>
  <c r="H99" i="17"/>
  <c r="H243" i="17"/>
  <c r="H387" i="17"/>
  <c r="H4" i="17"/>
  <c r="H148" i="17"/>
  <c r="H292" i="17"/>
  <c r="H436" i="17"/>
  <c r="H580" i="17"/>
  <c r="H724" i="17"/>
  <c r="H868" i="17"/>
  <c r="H5" i="17"/>
  <c r="H149" i="17"/>
  <c r="H293" i="17"/>
  <c r="H437" i="17"/>
  <c r="H84" i="17"/>
  <c r="H276" i="17"/>
  <c r="H468" i="17"/>
  <c r="H635" i="17"/>
  <c r="H792" i="17"/>
  <c r="H949" i="17"/>
  <c r="H296" i="17"/>
  <c r="H488" i="17"/>
  <c r="H755" i="17"/>
  <c r="H72" i="17"/>
  <c r="H560" i="17"/>
  <c r="H166" i="17"/>
  <c r="H358" i="17"/>
  <c r="H545" i="17"/>
  <c r="H702" i="17"/>
  <c r="H859" i="17"/>
  <c r="H38" i="17"/>
  <c r="H637" i="17"/>
  <c r="H938" i="17"/>
  <c r="H297" i="17"/>
  <c r="H586" i="17"/>
  <c r="H250" i="17"/>
  <c r="H535" i="17"/>
  <c r="H751" i="17"/>
  <c r="H960" i="17"/>
  <c r="H998" i="17"/>
  <c r="H301" i="17"/>
  <c r="H862" i="17"/>
  <c r="H618" i="17"/>
  <c r="H140" i="17"/>
  <c r="H707" i="17"/>
  <c r="H429" i="17"/>
  <c r="H20" i="17"/>
  <c r="H621" i="17"/>
  <c r="H866" i="17"/>
  <c r="H335" i="17"/>
  <c r="H746" i="17"/>
  <c r="H81" i="17"/>
  <c r="H369" i="17"/>
  <c r="H631" i="17"/>
  <c r="H840" i="17"/>
  <c r="H82" i="17"/>
  <c r="H370" i="17"/>
  <c r="H632" i="17"/>
  <c r="H982" i="17"/>
  <c r="H705" i="17"/>
  <c r="H62" i="17"/>
  <c r="H475" i="17"/>
  <c r="H827" i="17"/>
  <c r="H306" i="17"/>
  <c r="H743" i="17"/>
  <c r="H141" i="17"/>
  <c r="H581" i="17"/>
  <c r="H901" i="17"/>
  <c r="H382" i="17"/>
  <c r="H143" i="17"/>
  <c r="H694" i="17"/>
  <c r="H144" i="17"/>
  <c r="H31" i="17"/>
  <c r="H193" i="17"/>
  <c r="H697" i="17"/>
  <c r="H853" i="17"/>
  <c r="H126" i="17"/>
  <c r="H606" i="17"/>
  <c r="H822" i="17"/>
  <c r="H993" i="17"/>
  <c r="H242" i="17"/>
  <c r="H665" i="17"/>
  <c r="H958" i="17"/>
  <c r="H435" i="17"/>
  <c r="H484" i="17"/>
  <c r="H916" i="17"/>
  <c r="H485" i="17"/>
  <c r="H530" i="17"/>
  <c r="H23" i="17"/>
  <c r="H873" i="17"/>
  <c r="H37" i="17"/>
  <c r="H421" i="17"/>
  <c r="H754" i="17"/>
  <c r="H742" i="17"/>
  <c r="H58" i="17"/>
  <c r="H613" i="17"/>
  <c r="H493" i="17"/>
  <c r="H900" i="17"/>
  <c r="H955" i="17"/>
  <c r="H465" i="17"/>
  <c r="H466" i="17"/>
  <c r="H187" i="17"/>
  <c r="H498" i="17"/>
  <c r="H692" i="17"/>
  <c r="H313" i="17"/>
  <c r="H696" i="17"/>
  <c r="H433" i="17"/>
  <c r="H527" i="17"/>
  <c r="H171" i="17"/>
  <c r="H364" i="17"/>
  <c r="H77" i="17"/>
  <c r="H372" i="17"/>
  <c r="H392" i="17"/>
  <c r="H70" i="17"/>
  <c r="H167" i="17"/>
  <c r="H106" i="17"/>
  <c r="H809" i="17"/>
  <c r="H254" i="17"/>
  <c r="H725" i="17"/>
  <c r="H887" i="17"/>
  <c r="H226" i="17"/>
  <c r="H235" i="17"/>
  <c r="H333" i="17"/>
  <c r="H972" i="17"/>
  <c r="H926" i="17"/>
  <c r="H510" i="17"/>
  <c r="H88" i="17"/>
  <c r="H808" i="17"/>
  <c r="H6" i="17"/>
  <c r="H884" i="17"/>
  <c r="H378" i="17"/>
  <c r="H793" i="17"/>
  <c r="H456" i="17"/>
  <c r="H841" i="17"/>
  <c r="H476" i="17"/>
  <c r="H25" i="17"/>
  <c r="H111" i="17"/>
  <c r="H255" i="17"/>
  <c r="H399" i="17"/>
  <c r="H16" i="17"/>
  <c r="H160" i="17"/>
  <c r="H304" i="17"/>
  <c r="H448" i="17"/>
  <c r="H592" i="17"/>
  <c r="H736" i="17"/>
  <c r="H880" i="17"/>
  <c r="H17" i="17"/>
  <c r="H161" i="17"/>
  <c r="H305" i="17"/>
  <c r="H449" i="17"/>
  <c r="H102" i="17"/>
  <c r="H294" i="17"/>
  <c r="H486" i="17"/>
  <c r="H648" i="17"/>
  <c r="H805" i="17"/>
  <c r="H962" i="17"/>
  <c r="H311" i="17"/>
  <c r="H503" i="17"/>
  <c r="H794" i="17"/>
  <c r="H105" i="17"/>
  <c r="H599" i="17"/>
  <c r="H181" i="17"/>
  <c r="H373" i="17"/>
  <c r="H558" i="17"/>
  <c r="H715" i="17"/>
  <c r="H872" i="17"/>
  <c r="H56" i="17"/>
  <c r="H663" i="17"/>
  <c r="H965" i="17"/>
  <c r="H312" i="17"/>
  <c r="H612" i="17"/>
  <c r="H272" i="17"/>
  <c r="H552" i="17"/>
  <c r="H770" i="17"/>
  <c r="H980" i="17"/>
  <c r="H13" i="17"/>
  <c r="H349" i="17"/>
  <c r="H914" i="17"/>
  <c r="H670" i="17"/>
  <c r="H188" i="17"/>
  <c r="H759" i="17"/>
  <c r="H477" i="17"/>
  <c r="H68" i="17"/>
  <c r="H641" i="17"/>
  <c r="H883" i="17"/>
  <c r="H383" i="17"/>
  <c r="H763" i="17"/>
  <c r="H107" i="17"/>
  <c r="H395" i="17"/>
  <c r="H647" i="17"/>
  <c r="H857" i="17"/>
  <c r="H108" i="17"/>
  <c r="H396" i="17"/>
  <c r="H651" i="17"/>
  <c r="H35" i="17"/>
  <c r="H738" i="17"/>
  <c r="H91" i="17"/>
  <c r="H494" i="17"/>
  <c r="H863" i="17"/>
  <c r="H354" i="17"/>
  <c r="H776" i="17"/>
  <c r="H163" i="17"/>
  <c r="H602" i="17"/>
  <c r="H934" i="17"/>
  <c r="H430" i="17"/>
  <c r="H191" i="17"/>
  <c r="H782" i="17"/>
  <c r="H170" i="17"/>
  <c r="H175" i="17"/>
  <c r="H462" i="17"/>
  <c r="H838" i="17"/>
  <c r="H994" i="17"/>
  <c r="H414" i="17"/>
  <c r="H816" i="17"/>
  <c r="H337" i="17"/>
  <c r="H223" i="17"/>
  <c r="H506" i="17"/>
  <c r="H802" i="17"/>
  <c r="H174" i="17"/>
  <c r="H418" i="17"/>
  <c r="H402" i="17"/>
  <c r="H189" i="17"/>
  <c r="H970" i="17"/>
  <c r="H239" i="17"/>
  <c r="H319" i="17"/>
  <c r="H979" i="17"/>
  <c r="H589" i="17"/>
  <c r="H957" i="17"/>
  <c r="H481" i="17"/>
  <c r="H659" i="17"/>
  <c r="H434" i="17"/>
  <c r="H147" i="17"/>
  <c r="H52" i="17"/>
  <c r="H628" i="17"/>
  <c r="H197" i="17"/>
  <c r="H150" i="17"/>
  <c r="H687" i="17"/>
  <c r="H559" i="17"/>
  <c r="H234" i="17"/>
  <c r="H229" i="17"/>
  <c r="H597" i="17"/>
  <c r="H911" i="17"/>
  <c r="H90" i="17"/>
  <c r="H346" i="17"/>
  <c r="H684" i="17"/>
  <c r="H43" i="17"/>
  <c r="H620" i="17"/>
  <c r="H835" i="17"/>
  <c r="H909" i="17"/>
  <c r="H419" i="17"/>
  <c r="H948" i="17"/>
  <c r="H46" i="17"/>
  <c r="H240" i="17"/>
  <c r="H645" i="17"/>
  <c r="H785" i="17"/>
  <c r="H459" i="17"/>
  <c r="H508" i="17"/>
  <c r="H221" i="17"/>
  <c r="H557" i="17"/>
  <c r="H598" i="17"/>
  <c r="H454" i="17"/>
  <c r="H781" i="17"/>
  <c r="H646" i="17"/>
  <c r="H428" i="17"/>
  <c r="H605" i="17"/>
  <c r="H945" i="17"/>
  <c r="H878" i="17"/>
  <c r="H579" i="17"/>
  <c r="H673" i="17"/>
  <c r="H837" i="17"/>
  <c r="H749" i="17"/>
  <c r="H959" i="17"/>
  <c r="H327" i="17"/>
  <c r="H520" i="17"/>
  <c r="H233" i="17"/>
  <c r="H390" i="17"/>
  <c r="H407" i="17"/>
  <c r="H277" i="17"/>
  <c r="H807" i="17"/>
  <c r="H666" i="17"/>
  <c r="H331" i="17"/>
  <c r="H404" i="17"/>
  <c r="H251" i="17"/>
  <c r="H123" i="17"/>
  <c r="H267" i="17"/>
  <c r="H411" i="17"/>
  <c r="H28" i="17"/>
  <c r="H172" i="17"/>
  <c r="H316" i="17"/>
  <c r="H460" i="17"/>
  <c r="H604" i="17"/>
  <c r="H748" i="17"/>
  <c r="H892" i="17"/>
  <c r="H29" i="17"/>
  <c r="H173" i="17"/>
  <c r="H317" i="17"/>
  <c r="H461" i="17"/>
  <c r="H117" i="17"/>
  <c r="H309" i="17"/>
  <c r="H501" i="17"/>
  <c r="H661" i="17"/>
  <c r="H818" i="17"/>
  <c r="H975" i="17"/>
  <c r="H326" i="17"/>
  <c r="H533" i="17"/>
  <c r="H821" i="17"/>
  <c r="H153" i="17"/>
  <c r="H7" i="17"/>
  <c r="H199" i="17"/>
  <c r="H391" i="17"/>
  <c r="H571" i="17"/>
  <c r="H728" i="17"/>
  <c r="H885" i="17"/>
  <c r="H71" i="17"/>
  <c r="H703" i="17"/>
  <c r="H9" i="17"/>
  <c r="H345" i="17"/>
  <c r="H10" i="17"/>
  <c r="H298" i="17"/>
  <c r="H574" i="17"/>
  <c r="H787" i="17"/>
  <c r="H996" i="17"/>
  <c r="H61" i="17"/>
  <c r="H397" i="17"/>
  <c r="H947" i="17"/>
  <c r="H706" i="17"/>
  <c r="H236" i="17"/>
  <c r="H812" i="17"/>
  <c r="H524" i="17"/>
  <c r="H94" i="17"/>
  <c r="H657" i="17"/>
  <c r="H919" i="17"/>
  <c r="H431" i="17"/>
  <c r="H799" i="17"/>
  <c r="H129" i="17"/>
  <c r="H417" i="17"/>
  <c r="H667" i="17"/>
  <c r="H876" i="17"/>
  <c r="H130" i="17"/>
  <c r="H668" i="17"/>
  <c r="H323" i="17"/>
  <c r="H774" i="17"/>
  <c r="H110" i="17"/>
  <c r="H539" i="17"/>
  <c r="H896" i="17"/>
  <c r="H795" i="17"/>
  <c r="H639" i="17"/>
  <c r="H452" i="17"/>
  <c r="H867" i="17"/>
  <c r="H192" i="17"/>
  <c r="H550" i="17"/>
  <c r="H241" i="17"/>
  <c r="H194" i="17"/>
  <c r="H943" i="17"/>
  <c r="H291" i="17"/>
  <c r="H340" i="17"/>
  <c r="H53" i="17"/>
  <c r="H119" i="17"/>
  <c r="H823" i="17"/>
  <c r="H791" i="17"/>
  <c r="H212" i="17"/>
  <c r="H526" i="17"/>
  <c r="H699" i="17"/>
  <c r="H720" i="17"/>
  <c r="H600" i="17"/>
  <c r="H259" i="17"/>
  <c r="H920" i="17"/>
  <c r="H480" i="17"/>
  <c r="H629" i="17"/>
  <c r="H750" i="17"/>
  <c r="H27" i="17"/>
  <c r="H220" i="17"/>
  <c r="H940" i="17"/>
  <c r="H180" i="17"/>
  <c r="H152" i="17"/>
  <c r="H262" i="17"/>
  <c r="H937" i="17"/>
  <c r="H441" i="17"/>
  <c r="H855" i="17"/>
  <c r="H879" i="17"/>
  <c r="H745" i="17"/>
  <c r="H225" i="17"/>
  <c r="H514" i="17"/>
  <c r="H654" i="17"/>
  <c r="H744" i="17"/>
  <c r="H288" i="17"/>
  <c r="H415" i="17"/>
  <c r="H747" i="17"/>
  <c r="H39" i="17"/>
  <c r="H232" i="17"/>
  <c r="H952" i="17"/>
  <c r="H198" i="17"/>
  <c r="H182" i="17"/>
  <c r="H85" i="17"/>
  <c r="H950" i="17"/>
  <c r="H128" i="17"/>
  <c r="H179" i="17"/>
  <c r="H19" i="17"/>
  <c r="H642" i="17"/>
  <c r="H135" i="17"/>
  <c r="H279" i="17"/>
  <c r="H423" i="17"/>
  <c r="H40" i="17"/>
  <c r="H184" i="17"/>
  <c r="H328" i="17"/>
  <c r="H472" i="17"/>
  <c r="H616" i="17"/>
  <c r="H760" i="17"/>
  <c r="H904" i="17"/>
  <c r="H41" i="17"/>
  <c r="H185" i="17"/>
  <c r="H329" i="17"/>
  <c r="H473" i="17"/>
  <c r="H132" i="17"/>
  <c r="H324" i="17"/>
  <c r="H516" i="17"/>
  <c r="H674" i="17"/>
  <c r="H831" i="17"/>
  <c r="H989" i="17"/>
  <c r="H344" i="17"/>
  <c r="H546" i="17"/>
  <c r="H847" i="17"/>
  <c r="H186" i="17"/>
  <c r="H22" i="17"/>
  <c r="H214" i="17"/>
  <c r="H406" i="17"/>
  <c r="H584" i="17"/>
  <c r="H741" i="17"/>
  <c r="H898" i="17"/>
  <c r="H86" i="17"/>
  <c r="H729" i="17"/>
  <c r="H57" i="17"/>
  <c r="H360" i="17"/>
  <c r="H32" i="17"/>
  <c r="H320" i="17"/>
  <c r="H591" i="17"/>
  <c r="H803" i="17"/>
  <c r="H34" i="17"/>
  <c r="H83" i="17"/>
  <c r="H445" i="17"/>
  <c r="H999" i="17"/>
  <c r="H739" i="17"/>
  <c r="H284" i="17"/>
  <c r="H848" i="17"/>
  <c r="H563" i="17"/>
  <c r="H142" i="17"/>
  <c r="H693" i="17"/>
  <c r="H935" i="17"/>
  <c r="H479" i="17"/>
  <c r="H815" i="17"/>
  <c r="H155" i="17"/>
  <c r="H443" i="17"/>
  <c r="H683" i="17"/>
  <c r="H893" i="17"/>
  <c r="H156" i="17"/>
  <c r="H444" i="17"/>
  <c r="H704" i="17"/>
  <c r="H371" i="17"/>
  <c r="H790" i="17"/>
  <c r="H139" i="17"/>
  <c r="H561" i="17"/>
  <c r="H932" i="17"/>
  <c r="H450" i="17"/>
  <c r="H828" i="17"/>
  <c r="H237" i="17"/>
  <c r="H656" i="17"/>
  <c r="H986" i="17"/>
  <c r="H500" i="17"/>
  <c r="H287" i="17"/>
  <c r="H903" i="17"/>
  <c r="H218" i="17"/>
  <c r="H458" i="17"/>
  <c r="H627" i="17"/>
  <c r="H222" i="17"/>
  <c r="H482" i="17"/>
  <c r="H732" i="17"/>
  <c r="H290" i="17"/>
  <c r="H463" i="17"/>
  <c r="H644" i="17"/>
  <c r="H800" i="17"/>
  <c r="H289" i="17"/>
  <c r="H608" i="17"/>
  <c r="H3" i="17"/>
  <c r="H196" i="17"/>
  <c r="H772" i="17"/>
  <c r="H341" i="17"/>
  <c r="H342" i="17"/>
  <c r="H845" i="17"/>
  <c r="H359" i="17"/>
  <c r="H393" i="17"/>
  <c r="H109" i="17"/>
  <c r="H332" i="17"/>
  <c r="H709" i="17"/>
  <c r="H177" i="17"/>
  <c r="H178" i="17"/>
  <c r="H826" i="17"/>
  <c r="H864" i="17"/>
  <c r="H542" i="17"/>
  <c r="H549" i="17"/>
  <c r="H870" i="17"/>
  <c r="H941" i="17"/>
  <c r="H76" i="17"/>
  <c r="H796" i="17"/>
  <c r="H509" i="17"/>
  <c r="H714" i="17"/>
  <c r="H912" i="17"/>
  <c r="H623" i="17"/>
  <c r="H138" i="17"/>
  <c r="H157" i="17"/>
  <c r="H969" i="17"/>
  <c r="H987" i="17"/>
  <c r="H735" i="17"/>
  <c r="H515" i="17"/>
  <c r="H917" i="17"/>
  <c r="H409" i="17"/>
  <c r="H783" i="17"/>
  <c r="H97" i="17"/>
  <c r="H471" i="17"/>
  <c r="H664" i="17"/>
  <c r="H377" i="17"/>
  <c r="H727" i="17"/>
  <c r="H624" i="17"/>
  <c r="H469" i="17"/>
  <c r="H200" i="17"/>
  <c r="H416" i="17"/>
  <c r="H617" i="17"/>
  <c r="H761" i="17"/>
  <c r="H939" i="17"/>
  <c r="H15" i="17"/>
  <c r="H159" i="17"/>
  <c r="H303" i="17"/>
  <c r="H447" i="17"/>
  <c r="H64" i="17"/>
  <c r="H208" i="17"/>
  <c r="H352" i="17"/>
  <c r="H496" i="17"/>
  <c r="H640" i="17"/>
  <c r="H784" i="17"/>
  <c r="H928" i="17"/>
  <c r="H65" i="17"/>
  <c r="H209" i="17"/>
  <c r="H353" i="17"/>
  <c r="H497" i="17"/>
  <c r="H165" i="17"/>
  <c r="H357" i="17"/>
  <c r="H543" i="17"/>
  <c r="H701" i="17"/>
  <c r="H858" i="17"/>
  <c r="H104" i="17"/>
  <c r="H374" i="17"/>
  <c r="H572" i="17"/>
  <c r="H886" i="17"/>
  <c r="H282" i="17"/>
  <c r="H55" i="17"/>
  <c r="H247" i="17"/>
  <c r="H439" i="17"/>
  <c r="H610" i="17"/>
  <c r="H767" i="17"/>
  <c r="H924" i="17"/>
  <c r="H134" i="17"/>
  <c r="H768" i="17"/>
  <c r="H120" i="17"/>
  <c r="H408" i="17"/>
  <c r="H80" i="17"/>
  <c r="H368" i="17"/>
  <c r="H630" i="17"/>
  <c r="H839" i="17"/>
  <c r="H773" i="17"/>
  <c r="H131" i="17"/>
  <c r="H538" i="17"/>
  <c r="H158" i="17"/>
  <c r="H843" i="17"/>
  <c r="H380" i="17"/>
  <c r="H933" i="17"/>
  <c r="H672" i="17"/>
  <c r="H308" i="17"/>
  <c r="H726" i="17"/>
  <c r="H971" i="17"/>
  <c r="H565" i="17"/>
  <c r="H851" i="17"/>
  <c r="H203" i="17"/>
  <c r="H491" i="17"/>
  <c r="H719" i="17"/>
  <c r="H929" i="17"/>
  <c r="H204" i="17"/>
  <c r="H492" i="17"/>
  <c r="H737" i="17"/>
  <c r="H467" i="17"/>
  <c r="H842" i="17"/>
  <c r="H206" i="17"/>
  <c r="H634" i="17"/>
  <c r="H984" i="17"/>
  <c r="H540" i="17"/>
  <c r="H881" i="17"/>
  <c r="H307" i="17"/>
  <c r="H708" i="17"/>
  <c r="H116" i="17"/>
  <c r="H603" i="17"/>
  <c r="H361" i="17"/>
  <c r="H956" i="17"/>
  <c r="H266" i="17"/>
  <c r="H626" i="17"/>
  <c r="H765" i="17"/>
  <c r="H643" i="17"/>
  <c r="H786" i="17"/>
  <c r="H127" i="17"/>
  <c r="H607" i="17"/>
  <c r="H769" i="17"/>
  <c r="H922" i="17"/>
  <c r="H270" i="17"/>
  <c r="H679" i="17"/>
  <c r="H890" i="17"/>
  <c r="H315" i="17"/>
  <c r="H652" i="17"/>
  <c r="H365" i="17"/>
  <c r="H871" i="17"/>
  <c r="H330" i="17"/>
  <c r="H780" i="17"/>
  <c r="H394" i="17"/>
  <c r="H577" i="17"/>
  <c r="H356" i="17"/>
  <c r="H513" i="17"/>
  <c r="H756" i="17"/>
  <c r="H18" i="17"/>
  <c r="H164" i="17"/>
  <c r="H695" i="17"/>
  <c r="H907" i="17"/>
  <c r="H183" i="17"/>
  <c r="H376" i="17"/>
  <c r="H89" i="17"/>
  <c r="H570" i="17"/>
  <c r="H951" i="17"/>
  <c r="H636" i="17"/>
  <c r="H168" i="17"/>
  <c r="H875" i="17"/>
  <c r="H915" i="17"/>
  <c r="H762" i="17"/>
  <c r="H536" i="17"/>
  <c r="H195" i="17"/>
  <c r="H100" i="17"/>
  <c r="H532" i="17"/>
  <c r="H964" i="17"/>
  <c r="H389" i="17"/>
  <c r="H405" i="17"/>
  <c r="H897" i="17"/>
  <c r="H650" i="17"/>
  <c r="H103" i="17"/>
  <c r="H649" i="17"/>
  <c r="H230" i="17"/>
  <c r="H489" i="17"/>
  <c r="H682" i="17"/>
  <c r="H205" i="17"/>
  <c r="H968" i="17"/>
  <c r="H813" i="17"/>
  <c r="H121" i="17"/>
  <c r="H273" i="17"/>
  <c r="H824" i="17"/>
  <c r="H554" i="17"/>
  <c r="H653" i="17"/>
  <c r="H686" i="17"/>
  <c r="H671" i="17"/>
  <c r="H541" i="17"/>
  <c r="H902" i="17"/>
  <c r="H96" i="17"/>
  <c r="H906" i="17"/>
  <c r="H588" i="17"/>
  <c r="H681" i="17"/>
  <c r="H801" i="17"/>
  <c r="H921" i="17"/>
  <c r="H146" i="17"/>
  <c r="H125" i="17"/>
  <c r="H833" i="17"/>
  <c r="H601" i="17"/>
  <c r="H861" i="17"/>
  <c r="H190" i="17"/>
  <c r="H145" i="17"/>
  <c r="H280" i="17"/>
  <c r="H622" i="17"/>
  <c r="H343" i="17"/>
  <c r="H944" i="17"/>
  <c r="H730" i="17"/>
  <c r="H162" i="17"/>
  <c r="H764" i="17"/>
  <c r="H680" i="17"/>
  <c r="H483" i="17"/>
  <c r="H213" i="17"/>
  <c r="H487" i="17"/>
  <c r="H877" i="17"/>
  <c r="H752" i="17"/>
  <c r="H210" i="17"/>
  <c r="H567" i="17"/>
  <c r="H832" i="17"/>
  <c r="H474" i="17"/>
  <c r="H216" i="17"/>
  <c r="H211" i="17"/>
  <c r="H322" i="17"/>
  <c r="H403" i="17"/>
  <c r="H713" i="17"/>
  <c r="H507" i="17"/>
  <c r="H246" i="17"/>
  <c r="H517" i="17"/>
  <c r="H946" i="17"/>
  <c r="H33" i="17"/>
  <c r="H379" i="17"/>
  <c r="H334" i="17"/>
  <c r="H318" i="17"/>
  <c r="H424" i="17"/>
  <c r="H470" i="17"/>
  <c r="H8" i="17"/>
  <c r="H578" i="17"/>
  <c r="H59" i="17"/>
  <c r="H427" i="17"/>
  <c r="H74" i="17"/>
  <c r="H660" i="17"/>
  <c r="H207" i="17"/>
  <c r="H112" i="17"/>
  <c r="H544" i="17"/>
  <c r="H976" i="17"/>
  <c r="H401" i="17"/>
  <c r="H420" i="17"/>
  <c r="H910" i="17"/>
  <c r="H677" i="17"/>
  <c r="H118" i="17"/>
  <c r="H662" i="17"/>
  <c r="H518" i="17"/>
  <c r="H521" i="17"/>
  <c r="H698" i="17"/>
  <c r="H227" i="17"/>
  <c r="H1001" i="17"/>
  <c r="H865" i="17"/>
  <c r="H169" i="17"/>
  <c r="H299" i="17"/>
  <c r="H961" i="17"/>
  <c r="H576" i="17"/>
  <c r="H685" i="17"/>
  <c r="H722" i="17"/>
  <c r="H691" i="17"/>
  <c r="H777" i="17"/>
  <c r="H47" i="17"/>
  <c r="H122" i="17"/>
  <c r="H974" i="17"/>
  <c r="H731" i="17"/>
  <c r="H78" i="17"/>
  <c r="H942" i="17"/>
  <c r="H874" i="17"/>
  <c r="H609" i="17"/>
  <c r="H202" i="17"/>
  <c r="H710" i="17"/>
  <c r="H14" i="17"/>
  <c r="H548" i="17"/>
  <c r="H385" i="17"/>
  <c r="H375" i="17"/>
  <c r="H69" i="17"/>
  <c r="H846" i="17"/>
  <c r="H810" i="17"/>
  <c r="H274" i="17"/>
  <c r="H93" i="17"/>
  <c r="H367" i="17"/>
  <c r="H51" i="17"/>
  <c r="H740" i="17"/>
  <c r="H963" i="17"/>
  <c r="H398" i="17"/>
  <c r="H300" i="17"/>
  <c r="H260" i="17"/>
  <c r="H889" i="17"/>
  <c r="H63" i="17"/>
  <c r="H257" i="17"/>
  <c r="H440" i="17"/>
  <c r="H464" i="17"/>
  <c r="H814" i="17"/>
  <c r="H555" i="17"/>
  <c r="H286" i="17"/>
  <c r="H30" i="17"/>
  <c r="H75" i="17"/>
  <c r="H269" i="17"/>
  <c r="H504" i="17"/>
  <c r="H490" i="17"/>
  <c r="H830" i="17"/>
  <c r="H595" i="17"/>
  <c r="H26" i="17"/>
  <c r="H995" i="17"/>
  <c r="H856" i="17"/>
  <c r="H779" i="17"/>
  <c r="H531" i="17"/>
  <c r="H512" i="17"/>
  <c r="H850" i="17"/>
  <c r="H633" i="17"/>
  <c r="H778" i="17"/>
  <c r="H529" i="17"/>
  <c r="H219" i="17"/>
  <c r="H124" i="17"/>
  <c r="H556" i="17"/>
  <c r="H988" i="17"/>
  <c r="H413" i="17"/>
  <c r="H438" i="17"/>
  <c r="H923" i="17"/>
  <c r="H690" i="17"/>
  <c r="H133" i="17"/>
  <c r="H675" i="17"/>
  <c r="H585" i="17"/>
  <c r="H547" i="17"/>
  <c r="H718" i="17"/>
  <c r="H253" i="17"/>
  <c r="H44" i="17"/>
  <c r="H918" i="17"/>
  <c r="H217" i="17"/>
  <c r="H321" i="17"/>
  <c r="H981" i="17"/>
  <c r="H594" i="17"/>
  <c r="H895" i="17"/>
  <c r="H758" i="17"/>
  <c r="H723" i="17"/>
  <c r="H797" i="17"/>
  <c r="H73" i="17"/>
  <c r="H314" i="17"/>
  <c r="H50" i="17"/>
  <c r="H869" i="17"/>
  <c r="H366" i="17"/>
  <c r="H271" i="17"/>
  <c r="H615" i="17"/>
  <c r="H775" i="17"/>
  <c r="H829" i="17"/>
  <c r="H336" i="17"/>
  <c r="H590" i="17"/>
  <c r="H511" i="17"/>
  <c r="H244" i="17"/>
  <c r="H101" i="17"/>
  <c r="H583" i="17"/>
  <c r="H978" i="17"/>
  <c r="H806" i="17"/>
  <c r="H154" i="17"/>
  <c r="H523" i="17"/>
  <c r="H658" i="17"/>
  <c r="H12" i="17"/>
  <c r="H967" i="17"/>
  <c r="H985" i="17"/>
  <c r="H362" i="17"/>
  <c r="H733" i="17"/>
  <c r="H888" i="17"/>
  <c r="H351" i="17"/>
  <c r="H688" i="17"/>
  <c r="H36" i="17"/>
  <c r="H248" i="17"/>
  <c r="H310" i="17"/>
  <c r="H860" i="17"/>
  <c r="H908" i="17"/>
  <c r="H562" i="17"/>
  <c r="H678" i="17"/>
  <c r="H60" i="17"/>
  <c r="H983" i="17"/>
  <c r="H45" i="17"/>
  <c r="H505" i="17"/>
  <c r="H852" i="17"/>
  <c r="H268" i="17"/>
  <c r="H54" i="17"/>
  <c r="H24" i="17"/>
  <c r="H899" i="17"/>
  <c r="H757" i="17"/>
  <c r="H593" i="17"/>
  <c r="H114" i="17"/>
  <c r="H410" i="17"/>
  <c r="H528" i="17"/>
  <c r="H712" i="17"/>
  <c r="H42" i="17"/>
  <c r="H224" i="17"/>
  <c r="H582" i="17"/>
  <c r="H894" i="17"/>
  <c r="H238" i="17"/>
  <c r="H432" i="17"/>
  <c r="H820" i="17"/>
  <c r="H422" i="17"/>
  <c r="H201" i="17"/>
  <c r="H798" i="17"/>
  <c r="H302" i="17"/>
  <c r="H625" i="17"/>
  <c r="H717" i="17"/>
  <c r="H400" i="17"/>
  <c r="H753" i="17"/>
  <c r="H502" i="17"/>
  <c r="H446" i="17"/>
  <c r="H771" i="17"/>
  <c r="H258" i="17"/>
  <c r="H905" i="17"/>
  <c r="H2" i="17"/>
  <c r="H844" i="17"/>
  <c r="H455" i="17"/>
  <c r="H249" i="17"/>
  <c r="H285" i="17"/>
  <c r="H348" i="17"/>
  <c r="H451" i="17"/>
  <c r="H98" i="17"/>
  <c r="H519" i="17"/>
  <c r="H261" i="17"/>
  <c r="H264" i="17"/>
  <c r="H355" i="17"/>
  <c r="H537" i="17"/>
  <c r="H499" i="17"/>
  <c r="H386" i="17"/>
  <c r="H231" i="17"/>
  <c r="H136" i="17"/>
  <c r="H568" i="17"/>
  <c r="H1000" i="17"/>
  <c r="H425" i="17"/>
  <c r="H453" i="17"/>
  <c r="H936" i="17"/>
  <c r="H716" i="17"/>
  <c r="H151" i="17"/>
  <c r="H689" i="17"/>
  <c r="H611" i="17"/>
  <c r="H573" i="17"/>
  <c r="H734" i="17"/>
  <c r="H275" i="17"/>
  <c r="H92" i="17"/>
  <c r="H954" i="17"/>
  <c r="H265" i="17"/>
  <c r="H347" i="17"/>
  <c r="H997" i="17"/>
  <c r="H931" i="17"/>
  <c r="H953" i="17"/>
  <c r="H95" i="17"/>
  <c r="H338" i="17"/>
  <c r="H566" i="17"/>
  <c r="H339" i="17"/>
  <c r="H676" i="17"/>
  <c r="H21" i="17"/>
  <c r="H215" i="17"/>
  <c r="H295" i="17"/>
  <c r="H834" i="17"/>
  <c r="H891" i="17"/>
  <c r="H669" i="17"/>
  <c r="H478" i="17"/>
  <c r="H553" i="17"/>
  <c r="H789" i="17"/>
  <c r="H811" i="17"/>
  <c r="H849" i="17"/>
  <c r="H457" i="17"/>
  <c r="H551" i="17"/>
  <c r="H711" i="17"/>
  <c r="H256" i="17"/>
  <c r="H113" i="17"/>
  <c r="H596" i="17"/>
  <c r="H991" i="17"/>
  <c r="H819" i="17"/>
  <c r="H176" i="17"/>
  <c r="H721" i="17"/>
  <c r="H525" i="17"/>
  <c r="H575" i="17"/>
  <c r="H825" i="17"/>
  <c r="H66" i="17"/>
  <c r="H882" i="17"/>
  <c r="H384" i="17"/>
  <c r="H363" i="17"/>
  <c r="H700" i="17"/>
  <c r="H263" i="17"/>
  <c r="H325" i="17"/>
  <c r="H927" i="17"/>
  <c r="H564" i="17"/>
  <c r="H252" i="17"/>
  <c r="H67" i="17"/>
  <c r="H79" i="17"/>
  <c r="H137" i="17"/>
  <c r="H278" i="17"/>
  <c r="H925" i="17"/>
  <c r="H655" i="17"/>
  <c r="H614" i="17"/>
  <c r="H283" i="17"/>
  <c r="H587" i="17"/>
  <c r="H569" i="17"/>
  <c r="H388" i="17"/>
  <c r="H245" i="17"/>
  <c r="H426" i="17"/>
  <c r="H442" i="17"/>
  <c r="H115" i="17"/>
  <c r="H48" i="17"/>
  <c r="H930" i="17"/>
  <c r="H381" i="17"/>
  <c r="H836" i="17"/>
  <c r="H817" i="17"/>
  <c r="H495" i="17"/>
  <c r="H228" i="17"/>
  <c r="H977" i="17"/>
  <c r="H913" i="17"/>
  <c r="H11" i="17"/>
  <c r="H350" i="17"/>
  <c r="H992" i="17"/>
  <c r="H854" i="17"/>
  <c r="H412" i="17"/>
  <c r="H766" i="17"/>
  <c r="H990" i="17"/>
  <c r="H522" i="17"/>
  <c r="H788" i="17"/>
  <c r="H619" i="17"/>
  <c r="H973" i="17"/>
  <c r="H87" i="17"/>
  <c r="H281" i="17"/>
  <c r="H534" i="17"/>
  <c r="H966" i="17"/>
  <c r="H804" i="17"/>
  <c r="H638" i="17"/>
  <c r="H49" i="17"/>
</calcChain>
</file>

<file path=xl/sharedStrings.xml><?xml version="1.0" encoding="utf-8"?>
<sst xmlns="http://schemas.openxmlformats.org/spreadsheetml/2006/main" count="11101" uniqueCount="6212">
  <si>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</si>
  <si>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</si>
  <si>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</si>
  <si>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</si>
  <si>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</si>
  <si>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</si>
  <si>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</si>
  <si>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</si>
  <si>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</si>
  <si>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</si>
  <si>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</si>
  <si>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</si>
  <si>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</si>
  <si>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</si>
  <si>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</si>
  <si>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</si>
  <si>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</si>
  <si>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</si>
  <si>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</si>
  <si>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</si>
  <si>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</si>
  <si>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</si>
  <si>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</si>
  <si>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</si>
  <si>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</si>
  <si>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</si>
  <si>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</si>
  <si>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</si>
  <si>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</si>
  <si>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</si>
  <si>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</si>
  <si>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</si>
  <si>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</si>
  <si>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</si>
  <si>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</si>
  <si>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</si>
  <si>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</si>
  <si>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</si>
  <si>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</si>
  <si>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</si>
  <si>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</si>
  <si>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</si>
  <si>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</si>
  <si>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</si>
  <si>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</si>
  <si>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</si>
  <si>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</si>
  <si>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</si>
  <si>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</si>
  <si>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</si>
  <si>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</si>
  <si>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</si>
  <si>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</si>
  <si>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</si>
  <si>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</si>
  <si>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</si>
  <si>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</si>
  <si>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</si>
  <si>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</si>
  <si>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</si>
  <si>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</si>
  <si>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</si>
  <si>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</si>
  <si>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</si>
  <si>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</si>
  <si>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</si>
  <si>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</si>
  <si>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</si>
  <si>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</si>
  <si>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</si>
  <si>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</si>
  <si>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</si>
  <si>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</si>
  <si>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</si>
  <si>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</si>
  <si>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</si>
  <si>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</si>
  <si>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</si>
  <si>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</si>
  <si>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</si>
  <si>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</si>
  <si>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</si>
  <si>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</si>
  <si>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</si>
  <si>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</si>
  <si>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</si>
  <si>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</si>
  <si>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</si>
  <si>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</si>
  <si>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</si>
  <si>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</si>
  <si>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</si>
  <si>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</si>
  <si>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</si>
  <si>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</si>
  <si>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</si>
  <si>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</si>
  <si>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</si>
  <si>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</si>
  <si>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</si>
  <si>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</si>
  <si>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</si>
  <si>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</si>
  <si>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</si>
  <si>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</si>
  <si>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</si>
  <si>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</si>
  <si>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</si>
  <si>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</si>
  <si>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</si>
  <si>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</si>
  <si>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</si>
  <si>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</si>
  <si>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</si>
  <si>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</si>
  <si>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</si>
  <si>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</si>
  <si>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</si>
  <si>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</si>
  <si>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</si>
  <si>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</si>
  <si>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</si>
  <si>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</si>
  <si>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</si>
  <si>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</si>
  <si>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</si>
  <si>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</si>
  <si>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</si>
  <si>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</si>
  <si>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</si>
  <si>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</si>
  <si>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</si>
  <si>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</si>
  <si>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</si>
  <si>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</si>
  <si>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</si>
  <si>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</si>
  <si>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</si>
  <si>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</si>
  <si>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</si>
  <si>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</si>
  <si>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</si>
  <si>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</si>
  <si>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</si>
  <si>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</si>
  <si>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</si>
  <si>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</si>
  <si>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</si>
  <si>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</si>
  <si>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</si>
  <si>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</si>
  <si>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</si>
  <si>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</si>
  <si>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</si>
  <si>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</si>
  <si>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</si>
  <si>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</si>
  <si>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</si>
  <si>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</si>
  <si>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</si>
  <si>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</si>
  <si>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</si>
  <si>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</si>
  <si>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</si>
  <si>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</si>
  <si>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</si>
  <si>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</si>
  <si>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</si>
  <si>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</si>
  <si>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</si>
  <si>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</si>
  <si>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</si>
  <si>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</si>
  <si>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</si>
  <si>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</si>
  <si>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</si>
  <si>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</si>
  <si>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</si>
  <si>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</si>
  <si>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</si>
  <si>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</si>
  <si>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</si>
  <si>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</si>
  <si>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</si>
  <si>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</si>
  <si>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</si>
  <si>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</si>
  <si>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</si>
  <si>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</si>
  <si>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</si>
  <si>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</si>
  <si>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</si>
  <si>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</si>
  <si>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</si>
  <si>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</si>
  <si>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</si>
  <si>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</si>
  <si>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</si>
  <si>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</si>
  <si>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</si>
  <si>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</si>
  <si>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</si>
  <si>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</si>
  <si>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</si>
  <si>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</si>
  <si>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</si>
  <si>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</si>
  <si>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</si>
  <si>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</si>
  <si>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</si>
  <si>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</si>
  <si>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</si>
  <si>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</si>
  <si>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</si>
  <si>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</si>
  <si>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</si>
  <si>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</si>
  <si>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</si>
  <si>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</si>
  <si>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</si>
  <si>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</si>
  <si>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</si>
  <si>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</si>
  <si>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</si>
  <si>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</si>
  <si>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</si>
  <si>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</si>
  <si>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</si>
  <si>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</si>
  <si>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</si>
  <si>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</si>
  <si>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</si>
  <si>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</si>
  <si>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</si>
  <si>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</si>
  <si>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</si>
  <si>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</si>
  <si>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</si>
  <si>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</si>
  <si>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</si>
  <si>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</si>
  <si>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</si>
  <si>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</si>
  <si>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</si>
  <si>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</si>
  <si>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</si>
  <si>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</si>
  <si>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</si>
  <si>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</si>
  <si>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</si>
  <si>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</si>
  <si>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</si>
  <si>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</si>
  <si>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</si>
  <si>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</si>
  <si>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</si>
  <si>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</si>
  <si>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</si>
  <si>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</si>
  <si>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</si>
  <si>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</si>
  <si>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</si>
  <si>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</si>
  <si>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</si>
  <si>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</si>
  <si>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</si>
  <si>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</si>
  <si>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</si>
  <si>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</si>
  <si>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</si>
  <si>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</si>
  <si>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</si>
  <si>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</si>
  <si>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</si>
  <si>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</si>
  <si>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</si>
  <si>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</si>
  <si>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</si>
  <si>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</si>
  <si>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</si>
  <si>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</si>
  <si>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</si>
  <si>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</si>
  <si>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</si>
  <si>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</si>
  <si>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</si>
  <si>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</si>
  <si>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</si>
  <si>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</si>
  <si>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</si>
  <si>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</si>
  <si>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</si>
  <si>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</si>
  <si>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</si>
  <si>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</si>
  <si>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</si>
  <si>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</si>
  <si>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</si>
  <si>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</si>
  <si>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</si>
  <si>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</si>
  <si>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</si>
  <si>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</si>
  <si>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</si>
  <si>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</si>
  <si>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</si>
  <si>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</si>
  <si>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</si>
  <si>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</si>
  <si>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</si>
  <si>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</si>
  <si>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</si>
  <si>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</si>
  <si>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</si>
  <si>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</si>
  <si>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</si>
  <si>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</si>
  <si>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</si>
  <si>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</si>
  <si>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</si>
  <si>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</si>
  <si>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</si>
  <si>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</si>
  <si>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</si>
  <si>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</si>
  <si>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</si>
  <si>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</si>
  <si>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</si>
  <si>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</si>
  <si>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</si>
  <si>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</si>
  <si>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</si>
  <si>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</si>
  <si>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</si>
  <si>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</si>
  <si>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</si>
  <si>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</si>
  <si>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</si>
  <si>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</si>
  <si>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</si>
  <si>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</si>
  <si>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</si>
  <si>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</si>
  <si>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</si>
  <si>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</si>
  <si>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</si>
  <si>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</si>
  <si>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</si>
  <si>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</si>
  <si>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</si>
  <si>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</si>
  <si>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</si>
  <si>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</si>
  <si>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</si>
  <si>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</si>
  <si>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</si>
  <si>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</si>
  <si>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</si>
  <si>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</si>
  <si>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</si>
  <si>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</si>
  <si>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</si>
  <si>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</si>
  <si>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</si>
  <si>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</si>
  <si>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</si>
  <si>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</si>
  <si>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</si>
  <si>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</si>
  <si>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</si>
  <si>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</si>
  <si>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</si>
  <si>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</si>
  <si>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</si>
  <si>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</si>
  <si>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</si>
  <si>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</si>
  <si>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</si>
  <si>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</si>
  <si>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</si>
  <si>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</si>
  <si>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</si>
  <si>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</si>
  <si>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</si>
  <si>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</si>
  <si>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</si>
  <si>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</si>
  <si>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</si>
  <si>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</si>
  <si>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</si>
  <si>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</si>
  <si>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</si>
  <si>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</si>
  <si>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</si>
  <si>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</si>
  <si>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</si>
  <si>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</si>
  <si>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</si>
  <si>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</si>
  <si>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</si>
  <si>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</si>
  <si>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</si>
  <si>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</si>
  <si>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</si>
  <si>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</si>
  <si>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</si>
  <si>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</si>
  <si>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</si>
  <si>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</si>
  <si>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</si>
  <si>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</si>
  <si>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</si>
  <si>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</si>
  <si>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</si>
  <si>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</si>
  <si>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</si>
  <si>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</si>
  <si>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</si>
  <si>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</si>
  <si>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</si>
  <si>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</si>
  <si>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</si>
  <si>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</si>
  <si>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</si>
  <si>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</si>
  <si>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</si>
  <si>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</si>
  <si>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</si>
  <si>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</si>
  <si>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</si>
  <si>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</si>
  <si>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</si>
  <si>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</si>
  <si>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</si>
  <si>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</si>
  <si>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</si>
  <si>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</si>
  <si>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</si>
  <si>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</si>
  <si>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</si>
  <si>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</si>
  <si>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</si>
  <si>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</si>
  <si>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</si>
  <si>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</si>
  <si>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</si>
  <si>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</si>
  <si>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</si>
  <si>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</si>
  <si>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</si>
  <si>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</si>
  <si>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</si>
  <si>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</si>
  <si>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</si>
  <si>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</si>
  <si>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</si>
  <si>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</si>
  <si>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</si>
  <si>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</si>
  <si>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</si>
  <si>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</si>
  <si>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</si>
  <si>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</si>
  <si>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</si>
  <si>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</si>
  <si>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</si>
  <si>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</si>
  <si>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</si>
  <si>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</si>
  <si>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</si>
  <si>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</si>
  <si>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</si>
  <si>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</si>
  <si>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</si>
  <si>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</si>
  <si>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</si>
  <si>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</si>
  <si>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</si>
  <si>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</si>
  <si>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</si>
  <si>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</si>
  <si>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</si>
  <si>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</si>
  <si>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</si>
  <si>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</si>
  <si>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</si>
  <si>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</si>
  <si>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</si>
  <si>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</si>
  <si>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</si>
  <si>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</si>
  <si>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</si>
  <si>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</si>
  <si>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</si>
  <si>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</si>
  <si>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</si>
  <si>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</si>
  <si>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</si>
  <si>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</si>
  <si>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</si>
  <si>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</si>
  <si>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</si>
  <si>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</si>
  <si>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</si>
  <si>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</si>
  <si>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</si>
  <si>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</si>
  <si>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</si>
  <si>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</si>
  <si>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</si>
  <si>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</si>
  <si>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</si>
  <si>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</si>
  <si>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</si>
  <si>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</si>
  <si>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</si>
  <si>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</si>
  <si>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</si>
  <si>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</si>
  <si>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</si>
  <si>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</si>
  <si>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</si>
  <si>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</si>
  <si>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</si>
  <si>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</si>
  <si>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</si>
  <si>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</si>
  <si>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</si>
  <si>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</si>
  <si>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</si>
  <si>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</si>
  <si>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</si>
  <si>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</si>
  <si>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</si>
  <si>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</si>
  <si>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</si>
  <si>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</si>
  <si>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</si>
  <si>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</si>
  <si>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</si>
  <si>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</si>
  <si>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</si>
  <si>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</si>
  <si>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</si>
  <si>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</si>
  <si>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</si>
  <si>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</si>
  <si>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</si>
  <si>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</si>
  <si>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</si>
  <si>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</si>
  <si>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</si>
  <si>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</si>
  <si>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</si>
  <si>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</si>
  <si>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</si>
  <si>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</si>
  <si>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</si>
  <si>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</si>
  <si>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</si>
  <si>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</si>
  <si>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</si>
  <si>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</si>
  <si>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</si>
  <si>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</si>
  <si>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</si>
  <si>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</si>
  <si>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</si>
  <si>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</si>
  <si>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</si>
  <si>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</si>
  <si>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</si>
  <si>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</si>
  <si>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</si>
  <si>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</si>
  <si>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</si>
  <si>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</si>
  <si>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</si>
  <si>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</si>
  <si>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</si>
  <si>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</si>
  <si>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</si>
  <si>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</si>
  <si>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</si>
  <si>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</si>
  <si>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</si>
  <si>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</si>
  <si>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</si>
  <si>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</si>
  <si>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</si>
  <si>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</si>
  <si>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</si>
  <si>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</si>
  <si>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</si>
  <si>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</si>
  <si>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</si>
  <si>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</si>
  <si>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</si>
  <si>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</si>
  <si>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</si>
  <si>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</si>
  <si>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</si>
  <si>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</si>
  <si>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</si>
  <si>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</si>
  <si>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</si>
  <si>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</si>
  <si>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</si>
  <si>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</si>
  <si>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</si>
  <si>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</si>
  <si>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</si>
  <si>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</si>
  <si>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</si>
  <si>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</si>
  <si>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</si>
  <si>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</si>
  <si>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</si>
  <si>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</si>
  <si>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</si>
  <si>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</si>
  <si>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</si>
  <si>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</si>
  <si>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</si>
  <si>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</si>
  <si>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</si>
  <si>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</si>
  <si>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</si>
  <si>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</si>
  <si>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</si>
  <si>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</si>
  <si>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</si>
  <si>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</si>
  <si>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</si>
  <si>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</si>
  <si>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</si>
  <si>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</si>
  <si>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</si>
  <si>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</si>
  <si>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</si>
  <si>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</si>
  <si>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</si>
  <si>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</si>
  <si>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</si>
  <si>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</si>
  <si>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</si>
  <si>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</si>
  <si>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</si>
  <si>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</si>
  <si>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</si>
  <si>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</si>
  <si>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</si>
  <si>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</si>
  <si>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</si>
  <si>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</si>
  <si>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</si>
  <si>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</si>
  <si>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</si>
  <si>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</si>
  <si>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</si>
  <si>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</si>
  <si>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</si>
  <si>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</si>
  <si>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</si>
  <si>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</si>
  <si>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</si>
  <si>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</si>
  <si>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</si>
  <si>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</si>
  <si>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</si>
  <si>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</si>
  <si>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</si>
  <si>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</si>
  <si>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</si>
  <si>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</si>
  <si>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</si>
  <si>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</si>
  <si>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</si>
  <si>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</si>
  <si>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</si>
  <si>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</si>
  <si>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</si>
  <si>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</si>
  <si>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</si>
  <si>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</si>
  <si>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</si>
  <si>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</si>
  <si>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</si>
  <si>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</si>
  <si>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</si>
  <si>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</si>
  <si>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</si>
  <si>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</si>
  <si>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</si>
  <si>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</si>
  <si>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</si>
  <si>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</si>
  <si>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</si>
  <si>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</si>
  <si>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</si>
  <si>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</si>
  <si>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</si>
  <si>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</si>
  <si>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</si>
  <si>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</si>
  <si>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</si>
  <si>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</si>
  <si>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</si>
  <si>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</si>
  <si>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</si>
  <si>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</si>
  <si>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</si>
  <si>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</si>
  <si>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</si>
  <si>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</si>
  <si>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</si>
  <si>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</si>
  <si>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</si>
  <si>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</si>
  <si>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</si>
  <si>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</si>
  <si>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</si>
  <si>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</si>
  <si>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</si>
  <si>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</si>
  <si>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</si>
  <si>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</si>
  <si>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</si>
  <si>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</si>
  <si>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</si>
  <si>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</si>
  <si>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</si>
  <si>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</si>
  <si>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</si>
  <si>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</si>
  <si>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</si>
  <si>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</si>
  <si>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</si>
  <si>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</si>
  <si>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</si>
  <si>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</si>
  <si>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</si>
  <si>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</si>
  <si>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</si>
  <si>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</si>
  <si>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</si>
  <si>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</si>
  <si>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</si>
  <si>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</si>
  <si>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</si>
  <si>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</si>
  <si>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</si>
  <si>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</si>
  <si>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</si>
  <si>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</si>
  <si>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</si>
  <si>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</si>
  <si>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</si>
  <si>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</si>
  <si>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</si>
  <si>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</si>
  <si>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</si>
  <si>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</si>
  <si>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</si>
  <si>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</si>
  <si>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</si>
  <si>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</si>
  <si>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</si>
  <si>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</si>
  <si>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</si>
  <si>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</si>
  <si>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</si>
  <si>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</si>
  <si>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</si>
  <si>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</si>
  <si>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</si>
  <si>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</si>
  <si>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</si>
  <si>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</si>
  <si>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</si>
  <si>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</si>
  <si>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</si>
  <si>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</si>
  <si>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</si>
  <si>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</si>
  <si>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</si>
  <si>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</si>
  <si>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</si>
  <si>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</si>
  <si>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</si>
  <si>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</si>
  <si>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</si>
  <si>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</si>
  <si>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</si>
  <si>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</si>
  <si>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</si>
  <si>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</si>
  <si>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</si>
  <si>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</si>
  <si>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</si>
  <si>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</si>
  <si>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</si>
  <si>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</si>
  <si>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</si>
  <si>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</si>
  <si>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</si>
  <si>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</si>
  <si>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</si>
  <si>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</si>
  <si>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</si>
  <si>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</si>
  <si>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</si>
  <si>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</si>
  <si>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</si>
  <si>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</si>
  <si>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</si>
  <si>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</si>
  <si>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</si>
  <si>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</si>
  <si>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</si>
  <si>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</si>
  <si>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</si>
  <si>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</si>
  <si>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</si>
  <si>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</si>
  <si>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</si>
  <si>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</si>
  <si>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</si>
  <si>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</si>
  <si>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</si>
  <si>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</si>
  <si>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</si>
  <si>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</si>
  <si>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</si>
  <si>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</si>
  <si>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</si>
  <si>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</si>
  <si>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</si>
  <si>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</si>
  <si>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</si>
  <si>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</si>
  <si>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</si>
  <si>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</si>
  <si>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</si>
  <si>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</si>
  <si>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</si>
  <si>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</si>
  <si>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</si>
  <si>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</si>
  <si>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</si>
  <si>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</si>
  <si>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</si>
  <si>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</si>
  <si>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</si>
  <si>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</si>
  <si>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</si>
  <si>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</si>
  <si>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</si>
  <si>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</si>
  <si>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</si>
  <si>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</si>
  <si>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</si>
  <si>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</si>
  <si>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</si>
  <si>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</si>
  <si>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</si>
  <si>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</si>
  <si>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</si>
  <si>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</si>
  <si>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</si>
  <si>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</si>
  <si>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</si>
  <si>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</si>
  <si>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</si>
  <si>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</si>
  <si>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</si>
  <si>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</si>
  <si>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</si>
  <si>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</si>
  <si>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</si>
  <si>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</si>
  <si>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</si>
  <si>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</si>
  <si>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</si>
  <si>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</si>
  <si>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</si>
  <si>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</si>
  <si>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</si>
  <si>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</si>
  <si>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</si>
  <si>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</si>
  <si>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</si>
  <si>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</si>
  <si>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</si>
  <si>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</si>
  <si>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</si>
  <si>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</si>
  <si>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</si>
  <si>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</si>
  <si>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</si>
  <si>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</si>
  <si>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</si>
  <si>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</si>
  <si>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</si>
  <si>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</si>
  <si>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</si>
  <si>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</si>
  <si>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</si>
  <si>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</si>
  <si>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</si>
  <si>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</si>
  <si>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</si>
  <si>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</si>
  <si>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</si>
  <si>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</si>
  <si>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</si>
  <si>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</si>
  <si>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</si>
  <si>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</si>
  <si>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</si>
  <si>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</si>
  <si>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</si>
  <si>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</si>
  <si>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</si>
  <si>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</si>
  <si>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</si>
  <si>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</si>
  <si>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</si>
  <si>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</si>
  <si>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</si>
  <si>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</si>
  <si>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</si>
  <si>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</si>
  <si>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</si>
  <si>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</si>
  <si>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</si>
  <si>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</si>
  <si>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</si>
  <si>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</si>
  <si>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</si>
  <si>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</si>
  <si>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</si>
  <si>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</si>
  <si>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</si>
  <si>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</si>
  <si>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</si>
  <si>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</si>
  <si>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</si>
  <si>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</si>
  <si>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</si>
  <si>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</si>
  <si>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</si>
  <si>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</si>
  <si>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</si>
  <si>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</si>
  <si>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</si>
  <si>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</si>
  <si>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</si>
  <si>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</si>
  <si>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</si>
  <si>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</si>
  <si>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</si>
  <si>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</si>
  <si>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</si>
  <si>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</si>
  <si>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</si>
  <si>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</si>
  <si>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</si>
  <si>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</si>
  <si>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</si>
  <si>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</si>
  <si>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</si>
  <si>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</si>
  <si>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</si>
  <si>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</si>
  <si>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</si>
  <si>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</si>
  <si>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</si>
  <si>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</si>
  <si>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</si>
  <si>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</si>
  <si>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</si>
  <si>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</si>
  <si>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</si>
  <si>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</si>
  <si>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</si>
  <si>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</si>
  <si>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</si>
  <si>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</si>
  <si>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</si>
  <si>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</si>
  <si>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</si>
  <si>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</si>
  <si>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</si>
  <si>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</si>
  <si>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</si>
  <si>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</si>
  <si>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</si>
  <si>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</si>
  <si>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</si>
  <si>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</si>
  <si>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</si>
  <si>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</si>
  <si>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</si>
  <si>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</si>
  <si>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</si>
  <si>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</si>
  <si>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</si>
  <si>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</si>
  <si>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</si>
  <si>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</si>
  <si>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</si>
  <si>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</si>
  <si>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</si>
  <si>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</si>
  <si>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</si>
  <si>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</si>
  <si>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</si>
  <si>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</si>
  <si>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</si>
  <si>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</si>
  <si>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</si>
  <si>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</si>
  <si>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</si>
  <si>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</si>
  <si>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</si>
  <si>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</si>
  <si>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</si>
  <si>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</si>
  <si>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</si>
  <si>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</si>
  <si>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</si>
  <si>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</si>
  <si>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</si>
  <si>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</si>
  <si>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</si>
  <si>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</si>
  <si>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</si>
  <si>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</si>
  <si>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</si>
  <si>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</si>
  <si>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</si>
  <si>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</si>
  <si>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</si>
  <si>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</si>
  <si>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</si>
  <si>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</si>
  <si>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</si>
  <si>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</si>
  <si>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</si>
  <si>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</si>
  <si>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</si>
  <si>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</si>
  <si>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</si>
  <si>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</si>
  <si>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</si>
  <si>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</si>
  <si>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</si>
  <si>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</si>
  <si>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</si>
  <si>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</si>
  <si>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</si>
  <si>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</si>
  <si>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</si>
  <si>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</si>
  <si>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</si>
  <si>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</si>
  <si>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</si>
  <si>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</si>
  <si>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</si>
  <si>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</si>
  <si>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</si>
  <si>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</si>
  <si>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</si>
  <si>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</si>
  <si>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</si>
  <si>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</si>
  <si>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</si>
  <si>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</si>
  <si>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</si>
  <si>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</si>
  <si>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</si>
  <si>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</si>
  <si>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</si>
  <si>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</si>
  <si>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</si>
  <si>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</si>
  <si>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</si>
  <si>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</si>
  <si>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</si>
  <si>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</si>
  <si>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</si>
  <si>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</si>
  <si>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</si>
  <si>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</si>
  <si>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</si>
  <si>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</si>
  <si>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</si>
  <si>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</si>
  <si>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</si>
  <si>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</si>
  <si>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</si>
  <si>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</si>
  <si>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</si>
  <si>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</si>
  <si>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</si>
  <si>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</si>
  <si>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</si>
  <si>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</si>
  <si>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</si>
  <si>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</si>
  <si>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</si>
  <si>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</si>
  <si>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</si>
  <si>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</si>
  <si>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</si>
  <si>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</si>
  <si>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</si>
  <si>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</si>
  <si>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</si>
  <si>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</si>
  <si>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</si>
  <si>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</si>
  <si>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</si>
  <si>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</si>
  <si>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</si>
  <si>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</si>
  <si>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</si>
  <si>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</si>
  <si>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</si>
  <si>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</si>
  <si>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</si>
  <si>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</si>
  <si>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</si>
  <si>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</si>
  <si>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</si>
  <si>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</si>
  <si>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</si>
  <si>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</si>
  <si>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</si>
  <si>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</si>
  <si>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</si>
  <si>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</si>
  <si>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</si>
  <si>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</si>
  <si>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</si>
  <si>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</si>
  <si>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</si>
  <si>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</si>
  <si>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</si>
  <si>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</si>
  <si>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</si>
  <si>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</si>
  <si>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</si>
  <si>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</si>
  <si>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</si>
  <si>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</si>
  <si>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</si>
  <si>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</si>
  <si>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</si>
  <si>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</si>
  <si>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</si>
  <si>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</si>
  <si>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</si>
  <si>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</si>
  <si>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</si>
  <si>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</si>
  <si>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</si>
  <si>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</si>
  <si>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</si>
  <si>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</si>
  <si>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</si>
  <si>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</si>
  <si>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</si>
  <si>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</si>
  <si>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</si>
  <si>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</si>
  <si>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</si>
  <si>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</si>
  <si>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</si>
  <si>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</si>
  <si>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</si>
  <si>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</si>
  <si>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</si>
  <si>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</si>
  <si>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</si>
  <si>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</si>
  <si>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</si>
  <si>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</si>
  <si>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</si>
  <si>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</si>
  <si>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</si>
  <si>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</si>
  <si>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</si>
  <si>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</si>
  <si>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</si>
  <si>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</si>
  <si>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</si>
  <si>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</si>
  <si>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</si>
  <si>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</si>
  <si>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</si>
  <si>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</si>
  <si>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</si>
  <si>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</si>
  <si>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</si>
  <si>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</si>
  <si>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</si>
  <si>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</si>
  <si>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</si>
  <si>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</si>
  <si>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</si>
  <si>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</si>
  <si>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</si>
  <si>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</si>
  <si>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</si>
  <si>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</si>
  <si>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</si>
  <si>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</si>
  <si>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</si>
  <si>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</si>
  <si>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</si>
  <si>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</si>
  <si>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</si>
  <si>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</si>
  <si>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</si>
  <si>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</si>
  <si>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</si>
  <si>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</si>
  <si>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</si>
  <si>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</si>
  <si>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</si>
  <si>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</si>
  <si>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</si>
  <si>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</si>
  <si>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</si>
  <si>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</si>
  <si>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</si>
  <si>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</si>
  <si>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</si>
  <si>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</si>
  <si>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</si>
  <si>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</si>
  <si>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</si>
  <si>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</si>
  <si>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</si>
  <si>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</si>
  <si>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</si>
  <si>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</si>
  <si>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</si>
  <si>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</si>
  <si>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</si>
  <si>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</si>
  <si>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</si>
  <si>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</si>
  <si>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</si>
  <si>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</si>
  <si>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</si>
  <si>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</si>
  <si>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</si>
  <si>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</si>
  <si>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</si>
  <si>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</si>
  <si>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</si>
  <si>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</si>
  <si>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</si>
  <si>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</si>
  <si>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</si>
  <si>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</si>
  <si>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</si>
  <si>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</si>
  <si>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</si>
  <si>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</si>
  <si>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</si>
  <si>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</si>
  <si>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</si>
  <si>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</si>
  <si>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</si>
  <si>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</si>
  <si>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</si>
  <si>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</si>
  <si>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</si>
  <si>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</si>
  <si>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</si>
  <si>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</si>
  <si>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</si>
  <si>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</si>
  <si>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</si>
  <si>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</si>
  <si>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</si>
  <si>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</si>
  <si>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</si>
  <si>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</si>
  <si>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</si>
  <si>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</si>
  <si>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</si>
  <si>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</si>
  <si>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</si>
  <si>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</si>
  <si>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</si>
  <si>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</si>
  <si>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</si>
  <si>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</si>
  <si>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</si>
  <si>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</si>
  <si>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</si>
  <si>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</si>
  <si>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</si>
  <si>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</si>
  <si>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</si>
  <si>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</si>
  <si>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</si>
  <si>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</si>
  <si>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</si>
  <si>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</si>
  <si>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</si>
  <si>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</si>
  <si>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</si>
  <si>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</si>
  <si>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</si>
  <si>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</si>
  <si>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</si>
  <si>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</si>
  <si>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</si>
  <si>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</si>
  <si>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</si>
  <si>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</si>
  <si>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</si>
  <si>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</si>
  <si>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</si>
  <si>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</si>
  <si>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</si>
  <si>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</si>
  <si>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</si>
  <si>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</si>
  <si>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</si>
  <si>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</si>
  <si>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</si>
  <si>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</si>
  <si>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</si>
  <si>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</si>
  <si>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</si>
  <si>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</si>
  <si>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</si>
  <si>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</si>
  <si>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</si>
  <si>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</si>
  <si>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</si>
  <si>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</si>
  <si>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</si>
  <si>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</si>
  <si>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</si>
  <si>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</si>
  <si>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</si>
  <si>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</si>
  <si>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</si>
  <si>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</si>
  <si>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</si>
  <si>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</si>
  <si>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</si>
  <si>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</si>
  <si>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</si>
  <si>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</si>
  <si>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</si>
  <si>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</si>
  <si>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</si>
  <si>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</si>
  <si>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</si>
  <si>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</si>
  <si>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</si>
  <si>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</si>
  <si>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</si>
  <si>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</si>
  <si>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</si>
  <si>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</si>
  <si>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</si>
  <si>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</si>
  <si>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</si>
  <si>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</si>
  <si>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</si>
  <si>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</si>
  <si>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</si>
  <si>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</si>
  <si>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</si>
  <si>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</si>
  <si>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</si>
  <si>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</si>
  <si>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</si>
  <si>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</si>
  <si>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</si>
  <si>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</si>
  <si>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</si>
  <si>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</si>
  <si>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</si>
  <si>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</si>
  <si>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</si>
  <si>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</si>
  <si>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</si>
  <si>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</si>
  <si>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</si>
  <si>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</si>
  <si>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</si>
  <si>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</si>
  <si>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</si>
  <si>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</si>
  <si>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</si>
  <si>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</si>
  <si>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</si>
  <si>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</si>
  <si>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</si>
  <si>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</si>
  <si>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</si>
  <si>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</si>
  <si>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</si>
  <si>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</si>
  <si>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</si>
  <si>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</si>
  <si>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</si>
  <si>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</si>
  <si>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</si>
  <si>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</si>
  <si>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</si>
  <si>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</si>
  <si>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</si>
  <si>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</si>
  <si>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</si>
  <si>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</si>
  <si>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</si>
  <si>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</si>
  <si>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</si>
  <si>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</si>
  <si>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</si>
  <si>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</si>
  <si>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</si>
  <si>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</si>
  <si>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</si>
  <si>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</si>
  <si>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</si>
  <si>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</si>
  <si>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</si>
  <si>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</si>
  <si>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</si>
  <si>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</si>
  <si>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</si>
  <si>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</si>
  <si>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</si>
  <si>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</si>
  <si>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</si>
  <si>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</si>
  <si>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</si>
  <si>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</si>
  <si>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</si>
  <si>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</si>
  <si>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</si>
  <si>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</si>
  <si>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</si>
  <si>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</si>
  <si>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</si>
  <si>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</si>
  <si>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</si>
  <si>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</si>
  <si>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</si>
  <si>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</si>
  <si>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</si>
  <si>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</si>
  <si>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</si>
  <si>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</si>
  <si>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</si>
  <si>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</si>
  <si>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</si>
  <si>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</si>
  <si>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</si>
  <si>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</si>
  <si>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</si>
  <si>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</si>
  <si>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</si>
  <si>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</si>
  <si>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</si>
  <si>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</si>
  <si>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</si>
  <si>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</si>
  <si>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</si>
  <si>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</si>
  <si>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</si>
  <si>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</si>
  <si>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</si>
  <si>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</si>
  <si>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</si>
  <si>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</si>
  <si>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</si>
  <si>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</si>
  <si>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</si>
  <si>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</si>
  <si>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</si>
  <si>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</si>
  <si>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</si>
  <si>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</si>
  <si>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</si>
  <si>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</si>
  <si>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</si>
  <si>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</si>
  <si>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</si>
  <si>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</si>
  <si>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</si>
  <si>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</si>
  <si>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</si>
  <si>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</si>
  <si>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</si>
  <si>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</si>
  <si>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</si>
  <si>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</si>
  <si>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</si>
  <si>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</si>
  <si>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</si>
  <si>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</si>
  <si>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</si>
  <si>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</si>
  <si>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</si>
  <si>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</si>
  <si>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</si>
  <si>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</si>
  <si>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</si>
  <si>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</si>
  <si>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</si>
  <si>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</si>
  <si>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</si>
  <si>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</si>
  <si>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</si>
  <si>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</si>
  <si>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</si>
  <si>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</si>
  <si>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</si>
  <si>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</si>
  <si>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</si>
  <si>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</si>
  <si>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</si>
  <si>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</si>
  <si>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</si>
  <si>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</si>
  <si>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</si>
  <si>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</si>
  <si>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</si>
  <si>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</si>
  <si>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</si>
  <si>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</si>
  <si>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</si>
  <si>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</si>
  <si>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</si>
  <si>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</si>
  <si>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</si>
  <si>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</si>
  <si>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</si>
  <si>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</si>
  <si>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</si>
  <si>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</si>
  <si>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</si>
  <si>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</si>
  <si>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</si>
  <si>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</si>
  <si>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</si>
  <si>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</si>
  <si>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</si>
  <si>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</si>
  <si>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</si>
  <si>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</si>
  <si>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</si>
  <si>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</si>
  <si>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</si>
  <si>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</si>
  <si>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</si>
  <si>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</si>
  <si>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</si>
  <si>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</si>
  <si>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</si>
  <si>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</si>
  <si>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</si>
  <si>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</si>
  <si>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</si>
  <si>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</si>
  <si>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</si>
  <si>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</si>
  <si>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</si>
  <si>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</si>
  <si>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</si>
  <si>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</si>
  <si>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</si>
  <si>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</si>
  <si>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</si>
  <si>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</si>
  <si>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</si>
  <si>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</si>
  <si>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</si>
  <si>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</si>
  <si>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</si>
  <si>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</si>
  <si>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</si>
  <si>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</si>
  <si>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</si>
  <si>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</si>
  <si>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</si>
  <si>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</si>
  <si>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</si>
  <si>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</si>
  <si>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</si>
  <si>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</si>
  <si>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</si>
  <si>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</si>
  <si>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</si>
  <si>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</si>
  <si>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</si>
  <si>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</si>
  <si>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</si>
  <si>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</si>
  <si>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</si>
  <si>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</si>
  <si>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</si>
  <si>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</si>
  <si>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</si>
  <si>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</si>
  <si>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</si>
  <si>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</si>
  <si>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</si>
  <si>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</si>
  <si>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</si>
  <si>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</si>
  <si>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</si>
  <si>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</si>
  <si>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</si>
  <si>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</si>
  <si>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</si>
  <si>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</si>
  <si>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</si>
  <si>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</si>
  <si>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</si>
  <si>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</si>
  <si>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</si>
  <si>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</si>
  <si>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</si>
  <si>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</si>
  <si>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</si>
  <si>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</si>
  <si>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</si>
  <si>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</si>
  <si>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</si>
  <si>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</si>
  <si>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</si>
  <si>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</si>
  <si>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</si>
  <si>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</si>
  <si>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</si>
  <si>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</si>
  <si>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</si>
  <si>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</si>
  <si>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</si>
  <si>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</si>
  <si>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</si>
  <si>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</si>
  <si>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</si>
  <si>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</si>
  <si>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</si>
  <si>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</si>
  <si>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</si>
  <si>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</si>
  <si>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</si>
  <si>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</si>
  <si>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</si>
  <si>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</si>
  <si>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</si>
  <si>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</si>
  <si>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</si>
  <si>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</si>
  <si>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</si>
  <si>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</si>
  <si>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</si>
  <si>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</si>
  <si>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</si>
  <si>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</si>
  <si>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</si>
  <si>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</si>
  <si>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</si>
  <si>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</si>
  <si>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</si>
  <si>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</si>
  <si>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</si>
  <si>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</si>
  <si>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</si>
  <si>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</si>
  <si>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</si>
  <si>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</si>
  <si>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</si>
  <si>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</si>
  <si>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</si>
  <si>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</si>
  <si>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</si>
  <si>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</si>
  <si>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</si>
  <si>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</si>
  <si>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</si>
  <si>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</si>
  <si>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</si>
  <si>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</si>
  <si>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</si>
  <si>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</si>
  <si>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</si>
  <si>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</si>
  <si>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</si>
  <si>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</si>
  <si>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</si>
  <si>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</si>
  <si>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</si>
  <si>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</si>
  <si>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</si>
  <si>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</si>
  <si>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</si>
  <si>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</si>
  <si>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</si>
  <si>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</si>
  <si>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</si>
  <si>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</si>
  <si>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</si>
  <si>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</si>
  <si>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</si>
  <si>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</si>
  <si>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</si>
  <si>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</si>
  <si>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</si>
  <si>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</si>
  <si>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</si>
  <si>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</si>
  <si>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</si>
  <si>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</si>
  <si>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</si>
  <si>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</si>
  <si>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</si>
  <si>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</si>
  <si>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</si>
  <si>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</si>
  <si>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</si>
  <si>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</si>
  <si>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</si>
  <si>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</si>
  <si>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</si>
  <si>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</si>
  <si>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</si>
  <si>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</si>
  <si>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</si>
  <si>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</si>
  <si>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</si>
  <si>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</si>
  <si>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</si>
  <si>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</si>
  <si>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</si>
  <si>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</si>
  <si>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</si>
  <si>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</si>
  <si>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</si>
  <si>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</si>
  <si>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</si>
  <si>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</si>
  <si>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</si>
  <si>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</si>
  <si>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</si>
  <si>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</si>
  <si>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</si>
  <si>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</si>
  <si>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</si>
  <si>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</si>
  <si>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</si>
  <si>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</si>
  <si>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</si>
  <si>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</si>
  <si>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</si>
  <si>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</si>
  <si>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</si>
  <si>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</si>
  <si>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</si>
  <si>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</si>
  <si>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</si>
  <si>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</si>
  <si>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</si>
  <si>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</si>
  <si>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</si>
  <si>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</si>
  <si>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</si>
  <si>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</si>
  <si>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</si>
  <si>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</si>
  <si>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</si>
  <si>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</si>
  <si>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</si>
  <si>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</si>
  <si>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</si>
  <si>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</si>
  <si>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</si>
  <si>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</si>
  <si>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</si>
  <si>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</si>
  <si>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</si>
  <si>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</si>
  <si>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</si>
  <si>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</si>
  <si>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</si>
  <si>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</si>
  <si>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</si>
  <si>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</si>
  <si>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</si>
  <si>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</si>
  <si>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</si>
  <si>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</si>
  <si>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</si>
  <si>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</si>
  <si>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</si>
  <si>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</si>
  <si>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</si>
  <si>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</si>
  <si>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</si>
  <si>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</si>
  <si>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</si>
  <si>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</si>
  <si>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</si>
  <si>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</si>
  <si>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</si>
  <si>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</si>
  <si>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</si>
  <si>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</si>
  <si>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</si>
  <si>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</si>
  <si>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</si>
  <si>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</si>
  <si>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</si>
  <si>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</si>
  <si>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</si>
  <si>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</si>
  <si>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</si>
  <si>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</si>
  <si>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</si>
  <si>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</si>
  <si>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</si>
  <si>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</si>
  <si>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</si>
  <si>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</si>
  <si>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</si>
  <si>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</si>
  <si>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</si>
  <si>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</si>
  <si>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</si>
  <si>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</si>
  <si>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</si>
  <si>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</si>
  <si>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</si>
  <si>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</si>
  <si>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</si>
  <si>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</si>
  <si>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</si>
  <si>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</si>
  <si>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</si>
  <si>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</si>
  <si>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</si>
  <si>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</si>
  <si>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</si>
  <si>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</si>
  <si>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</si>
  <si>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</si>
  <si>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</si>
  <si>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</si>
  <si>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</si>
  <si>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</si>
  <si>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</si>
  <si>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</si>
  <si>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</si>
  <si>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</si>
  <si>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</si>
  <si>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</si>
  <si>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</si>
  <si>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</si>
  <si>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</si>
  <si>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</si>
  <si>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</si>
  <si>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</si>
  <si>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</si>
  <si>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</si>
  <si>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</si>
  <si>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</si>
  <si>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</si>
  <si>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</si>
  <si>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</si>
  <si>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</si>
  <si>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</si>
  <si>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</si>
  <si>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</si>
  <si>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</si>
  <si>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</si>
  <si>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</si>
  <si>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</si>
  <si>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</si>
  <si>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</si>
  <si>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</si>
  <si>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</si>
  <si>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</si>
  <si>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</si>
  <si>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</si>
  <si>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</si>
  <si>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</si>
  <si>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</si>
  <si>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</si>
  <si>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</si>
  <si>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</si>
  <si>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</si>
  <si>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</si>
  <si>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</si>
  <si>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</si>
  <si>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</si>
  <si>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</si>
  <si>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</si>
  <si>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</si>
  <si>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</si>
  <si>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</si>
  <si>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</si>
  <si>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</si>
  <si>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</si>
  <si>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</si>
  <si>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</si>
  <si>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</si>
  <si>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</si>
  <si>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</si>
  <si>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</si>
  <si>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</si>
  <si>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</si>
  <si>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</si>
  <si>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</si>
  <si>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</si>
  <si>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</si>
  <si>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</si>
  <si>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</si>
  <si>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</si>
  <si>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</si>
  <si>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</si>
  <si>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</si>
  <si>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</si>
  <si>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</si>
  <si>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</si>
  <si>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</si>
  <si>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</si>
  <si>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</si>
  <si>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</si>
  <si>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</si>
  <si>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</si>
  <si>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</si>
  <si>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</si>
  <si>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</si>
  <si>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</si>
  <si>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</si>
  <si>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</si>
  <si>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</si>
  <si>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</si>
  <si>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</si>
  <si>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</si>
  <si>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</si>
  <si>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</si>
  <si>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</si>
  <si>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</si>
  <si>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</si>
  <si>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</si>
  <si>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</si>
  <si>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</si>
  <si>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</si>
  <si>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</si>
  <si>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</si>
  <si>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</si>
  <si>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</si>
  <si>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</si>
  <si>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</si>
  <si>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</si>
  <si>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</si>
  <si>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</si>
  <si>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</si>
  <si>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</si>
  <si>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</si>
  <si>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</si>
  <si>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</si>
  <si>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</si>
  <si>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</si>
  <si>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</si>
  <si>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</si>
  <si>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</si>
  <si>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</si>
  <si>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</si>
  <si>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</si>
  <si>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</si>
  <si>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</si>
  <si>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</si>
  <si>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</si>
  <si>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</si>
  <si>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</si>
  <si>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</si>
  <si>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</si>
  <si>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</si>
  <si>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</si>
  <si>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</si>
  <si>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</si>
  <si>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</si>
  <si>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</si>
  <si>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</si>
  <si>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</si>
  <si>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</si>
  <si>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</si>
  <si>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</si>
  <si>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</si>
  <si>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</si>
  <si>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</si>
  <si>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</si>
  <si>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</si>
  <si>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</si>
  <si>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</si>
  <si>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</si>
  <si>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</si>
  <si>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</si>
  <si>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</si>
  <si>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</si>
  <si>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</si>
  <si>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</si>
  <si>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</si>
  <si>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</si>
  <si>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</si>
  <si>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</si>
  <si>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</si>
  <si>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</si>
  <si>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</si>
  <si>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</si>
  <si>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</si>
  <si>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</si>
  <si>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</si>
  <si>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</si>
  <si>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</si>
  <si>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</si>
  <si>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</si>
  <si>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</si>
  <si>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</si>
  <si>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</si>
  <si>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</si>
  <si>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</si>
  <si>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</si>
  <si>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</si>
  <si>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</si>
  <si>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</si>
  <si>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</si>
  <si>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</si>
  <si>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</si>
  <si>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</si>
  <si>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</si>
  <si>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</si>
  <si>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</si>
  <si>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</si>
  <si>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</si>
  <si>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</si>
  <si>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</si>
  <si>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</si>
  <si>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</si>
  <si>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</si>
  <si>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</si>
  <si>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</si>
  <si>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</si>
  <si>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</si>
  <si>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</si>
  <si>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</si>
  <si>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</si>
  <si>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</si>
  <si>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</si>
  <si>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</si>
  <si>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</si>
  <si>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</si>
  <si>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</si>
  <si>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</si>
  <si>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</si>
  <si>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</si>
  <si>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</si>
  <si>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</si>
  <si>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</si>
  <si>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</si>
  <si>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</si>
  <si>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</si>
  <si>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</si>
  <si>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</si>
  <si>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</si>
  <si>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</si>
  <si>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</si>
  <si>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</si>
  <si>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</si>
  <si>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</si>
  <si>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</si>
  <si>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</si>
  <si>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</si>
  <si>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</si>
  <si>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</si>
  <si>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</si>
  <si>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</si>
  <si>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</si>
  <si>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</si>
  <si>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</si>
  <si>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</si>
  <si>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</si>
  <si>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</si>
  <si>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</si>
  <si>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</si>
  <si>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</si>
  <si>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</si>
  <si>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</si>
  <si>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</si>
  <si>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</si>
  <si>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</si>
  <si>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</si>
  <si>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</si>
  <si>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</si>
  <si>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</si>
  <si>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</si>
  <si>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</si>
  <si>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</si>
  <si>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</si>
  <si>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</si>
  <si>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</si>
  <si>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</si>
  <si>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</si>
  <si>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</si>
  <si>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</si>
  <si>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</si>
  <si>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</si>
  <si>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</si>
  <si>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</si>
  <si>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</si>
  <si>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</si>
  <si>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</si>
  <si>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</si>
  <si>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</si>
  <si>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</si>
  <si>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</si>
  <si>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</si>
  <si>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</si>
  <si>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</si>
  <si>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</si>
  <si>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</si>
  <si>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</si>
  <si>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</si>
  <si>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</si>
  <si>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</si>
  <si>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</si>
  <si>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</si>
  <si>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</si>
  <si>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</si>
  <si>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</si>
  <si>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</si>
  <si>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</si>
  <si>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</si>
  <si>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</si>
  <si>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</si>
  <si>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</si>
  <si>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</si>
  <si>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</si>
  <si>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</si>
  <si>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</si>
  <si>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</si>
  <si>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</si>
  <si>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</si>
  <si>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</si>
  <si>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</si>
  <si>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</si>
  <si>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</si>
  <si>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</si>
  <si>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</si>
  <si>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</si>
  <si>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</si>
  <si>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</si>
  <si>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</si>
  <si>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</si>
  <si>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</si>
  <si>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</si>
  <si>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</si>
  <si>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</si>
  <si>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</si>
  <si>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</si>
  <si>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</si>
  <si>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</si>
  <si>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</si>
  <si>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</si>
  <si>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</si>
  <si>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</si>
  <si>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</si>
  <si>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</si>
  <si>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</si>
  <si>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</si>
  <si>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</si>
  <si>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</si>
  <si>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</si>
  <si>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</si>
  <si>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</si>
  <si>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</si>
  <si>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</si>
  <si>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</si>
  <si>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</si>
  <si>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</si>
  <si>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</si>
  <si>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</si>
  <si>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</si>
  <si>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</si>
  <si>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</si>
  <si>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</si>
  <si>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</si>
  <si>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</si>
  <si>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</si>
  <si>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</si>
  <si>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</si>
  <si>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</si>
  <si>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</si>
  <si>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</si>
  <si>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</si>
  <si>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</si>
  <si>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</si>
  <si>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</si>
  <si>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</si>
  <si>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</si>
  <si>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</si>
  <si>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</si>
  <si>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</si>
  <si>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</si>
  <si>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</si>
  <si>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</si>
  <si>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</si>
  <si>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</si>
  <si>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</si>
  <si>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</si>
  <si>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</si>
  <si>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</si>
  <si>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</si>
  <si>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</si>
  <si>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</si>
  <si>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</si>
  <si>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</si>
  <si>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</si>
  <si>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</si>
  <si>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</si>
  <si>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</si>
  <si>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</si>
  <si>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</si>
  <si>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</si>
  <si>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</si>
  <si>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</si>
  <si>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</si>
  <si>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</si>
  <si>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</si>
  <si>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</si>
  <si>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</si>
  <si>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</si>
  <si>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</si>
  <si>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</si>
  <si>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</si>
  <si>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</si>
  <si>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</si>
  <si>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</si>
  <si>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</si>
  <si>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</si>
  <si>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</si>
  <si>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</si>
  <si>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</si>
  <si>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</si>
  <si>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</si>
  <si>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</si>
  <si>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</si>
  <si>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</si>
  <si>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</si>
  <si>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</si>
  <si>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</si>
  <si>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</si>
  <si>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</si>
  <si>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</si>
  <si>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</si>
  <si>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</si>
  <si>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</si>
  <si>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</si>
  <si>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</si>
  <si>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</si>
  <si>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</si>
  <si>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</si>
  <si>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</si>
  <si>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</si>
  <si>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</si>
  <si>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</si>
  <si>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</si>
  <si>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</si>
  <si>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</si>
  <si>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</si>
  <si>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</si>
  <si>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</si>
  <si>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</si>
  <si>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</si>
  <si>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</si>
  <si>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</si>
  <si>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</si>
  <si>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</si>
  <si>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</si>
  <si>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</si>
  <si>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</si>
  <si>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</si>
  <si>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</si>
  <si>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</si>
  <si>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</si>
  <si>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</si>
  <si>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</si>
  <si>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</si>
  <si>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</si>
  <si>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</si>
  <si>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</si>
  <si>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</si>
  <si>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</si>
  <si>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</si>
  <si>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</si>
  <si>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</si>
  <si>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</si>
  <si>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</si>
  <si>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</si>
  <si>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</si>
  <si>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</si>
  <si>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</si>
  <si>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</si>
  <si>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</si>
  <si>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</si>
  <si>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</si>
  <si>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</si>
  <si>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</si>
  <si>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</si>
  <si>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</si>
  <si>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</si>
  <si>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</si>
  <si>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</si>
  <si>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</si>
  <si>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</si>
  <si>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</si>
  <si>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</si>
  <si>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</si>
  <si>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</si>
  <si>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</si>
  <si>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</si>
  <si>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</si>
  <si>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</si>
  <si>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</si>
  <si>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</si>
  <si>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</si>
  <si>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</si>
  <si>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</si>
  <si>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</si>
  <si>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</si>
  <si>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</si>
  <si>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</si>
  <si>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</si>
  <si>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</si>
  <si>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</si>
  <si>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</si>
  <si>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</si>
  <si>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</si>
  <si>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</si>
  <si>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</si>
  <si>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</si>
  <si>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</si>
  <si>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</si>
  <si>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</si>
  <si>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</si>
  <si>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</si>
  <si>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</si>
  <si>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</si>
  <si>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</si>
  <si>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</si>
  <si>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</si>
  <si>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</si>
  <si>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</si>
  <si>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</si>
  <si>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</si>
  <si>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</si>
  <si>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</si>
  <si>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</si>
  <si>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</si>
  <si>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</si>
  <si>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</si>
  <si>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</si>
  <si>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</si>
  <si>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</si>
  <si>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</si>
  <si>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</si>
  <si>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</si>
  <si>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</si>
  <si>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</si>
  <si>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</si>
  <si>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</si>
  <si>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</si>
  <si>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</si>
  <si>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</si>
  <si>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</si>
  <si>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</si>
  <si>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</si>
  <si>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</si>
  <si>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</si>
  <si>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</si>
  <si>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</si>
  <si>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</si>
  <si>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</si>
  <si>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</si>
  <si>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</si>
  <si>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</si>
  <si>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</si>
  <si>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</si>
  <si>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</si>
  <si>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</si>
  <si>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</si>
  <si>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</si>
  <si>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</si>
  <si>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</si>
  <si>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</si>
  <si>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</si>
  <si>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</si>
  <si>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</si>
  <si>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</si>
  <si>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</si>
  <si>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</si>
  <si>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</si>
  <si>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</si>
  <si>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</si>
  <si>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</si>
  <si>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</si>
  <si>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</si>
  <si>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</si>
  <si>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</si>
  <si>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</si>
  <si>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</si>
  <si>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</si>
  <si>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</si>
  <si>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</si>
  <si>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</si>
  <si>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</si>
  <si>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</si>
  <si>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</si>
  <si>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</si>
  <si>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</si>
  <si>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</si>
  <si>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</si>
  <si>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</si>
  <si>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</si>
  <si>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</si>
  <si>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</si>
  <si>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</si>
  <si>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</si>
  <si>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</si>
  <si>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</si>
  <si>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</si>
  <si>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</si>
  <si>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</si>
  <si>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</si>
  <si>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</si>
  <si>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</si>
  <si>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</si>
  <si>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</si>
  <si>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</si>
  <si>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</si>
  <si>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</si>
  <si>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</si>
  <si>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</si>
  <si>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</si>
  <si>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</si>
  <si>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</si>
  <si>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</si>
  <si>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</si>
  <si>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</si>
  <si>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</si>
  <si>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</si>
  <si>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</si>
  <si>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</si>
  <si>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</si>
  <si>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</si>
  <si>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</si>
  <si>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</si>
  <si>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</si>
  <si>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</si>
  <si>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</si>
  <si>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</si>
  <si>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</si>
  <si>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</si>
  <si>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</si>
  <si>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</si>
  <si>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</si>
  <si>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</si>
  <si>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</si>
  <si>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</si>
  <si>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</si>
  <si>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</si>
  <si>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</si>
  <si>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</si>
  <si>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</si>
  <si>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</si>
  <si>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</si>
  <si>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</si>
  <si>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</si>
  <si>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</si>
  <si>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</si>
  <si>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</si>
  <si>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</si>
  <si>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</si>
  <si>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</si>
  <si>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</si>
  <si>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</si>
  <si>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</si>
  <si>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</si>
  <si>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</si>
  <si>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</si>
  <si>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</si>
  <si>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</si>
  <si>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</si>
  <si>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</si>
  <si>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</si>
  <si>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</si>
  <si>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</si>
  <si>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</si>
  <si>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</si>
  <si>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</si>
  <si>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</si>
  <si>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</si>
  <si>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</si>
  <si>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</si>
  <si>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</si>
  <si>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</si>
  <si>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</si>
  <si>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</si>
  <si>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</si>
  <si>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</si>
  <si>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</si>
  <si>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</si>
  <si>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</si>
  <si>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</si>
  <si>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</si>
  <si>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</si>
  <si>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</si>
  <si>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</si>
  <si>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</si>
  <si>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</si>
  <si>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</si>
  <si>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</si>
  <si>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</si>
  <si>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</si>
  <si>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</si>
  <si>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</si>
  <si>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</si>
  <si>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</si>
  <si>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</si>
  <si>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</si>
  <si>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</si>
  <si>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</si>
  <si>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</si>
  <si>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</si>
  <si>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</si>
  <si>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</si>
  <si>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</si>
  <si>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</si>
  <si>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</si>
  <si>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</si>
  <si>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</si>
  <si>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</si>
  <si>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</si>
  <si>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</si>
  <si>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</si>
  <si>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</si>
  <si>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</si>
  <si>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</si>
  <si>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</si>
  <si>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</si>
  <si>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</si>
  <si>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</si>
  <si>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</si>
  <si>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</si>
  <si>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</si>
  <si>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</si>
  <si>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</si>
  <si>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</si>
  <si>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</si>
  <si>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</si>
  <si>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</si>
  <si>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</si>
  <si>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</si>
  <si>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</si>
  <si>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</si>
  <si>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</si>
  <si>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</si>
  <si>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</si>
  <si>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</si>
  <si>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</si>
  <si>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</si>
  <si>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</si>
  <si>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</si>
  <si>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</si>
  <si>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</si>
  <si>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</si>
  <si>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</si>
  <si>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</si>
  <si>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</si>
  <si>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</si>
  <si>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</si>
  <si>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</si>
  <si>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</si>
  <si>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</si>
  <si>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</si>
  <si>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</si>
  <si>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</si>
  <si>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</si>
  <si>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</si>
  <si>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</si>
  <si>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</si>
  <si>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</si>
  <si>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</si>
  <si>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</si>
  <si>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</si>
  <si>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</si>
  <si>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</si>
  <si>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</si>
  <si>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</si>
  <si>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</si>
  <si>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</si>
  <si>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</si>
  <si>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</si>
  <si>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</si>
  <si>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</si>
  <si>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</si>
  <si>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</si>
  <si>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</si>
  <si>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</si>
  <si>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</si>
  <si>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</si>
  <si>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</si>
  <si>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</si>
  <si>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</si>
  <si>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</si>
  <si>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</si>
  <si>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</si>
  <si>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</si>
  <si>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</si>
  <si>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</si>
  <si>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</si>
  <si>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</si>
  <si>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</si>
  <si>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</si>
  <si>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</si>
  <si>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</si>
  <si>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</si>
  <si>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</si>
  <si>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</si>
  <si>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</si>
  <si>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</si>
  <si>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</si>
  <si>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</si>
  <si>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</si>
  <si>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</si>
  <si>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</si>
  <si>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</si>
  <si>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</si>
  <si>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</si>
  <si>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</si>
  <si>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</si>
  <si>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</si>
  <si>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</si>
  <si>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</si>
  <si>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</si>
  <si>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</si>
  <si>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</si>
  <si>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</si>
  <si>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</si>
  <si>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</si>
  <si>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</si>
  <si>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</si>
  <si>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</si>
  <si>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</si>
  <si>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</si>
  <si>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</si>
  <si>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</si>
  <si>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</si>
  <si>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</si>
  <si>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</si>
  <si>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</si>
  <si>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</si>
  <si>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</si>
  <si>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</si>
  <si>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</si>
  <si>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</si>
  <si>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</si>
  <si>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</si>
  <si>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</si>
  <si>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</si>
  <si>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</si>
  <si>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</si>
  <si>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</si>
  <si>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</si>
  <si>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</si>
  <si>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</si>
  <si>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</si>
  <si>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</si>
  <si>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</si>
  <si>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</si>
  <si>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</si>
  <si>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</si>
  <si>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</si>
  <si>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</si>
  <si>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</si>
  <si>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</si>
  <si>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</si>
  <si>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</si>
  <si>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</si>
  <si>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</si>
  <si>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</si>
  <si>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</si>
  <si>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</si>
  <si>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</si>
  <si>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</si>
  <si>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</si>
  <si>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</si>
  <si>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</si>
  <si>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</si>
  <si>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</si>
  <si>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</si>
  <si>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</si>
  <si>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</si>
  <si>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</si>
  <si>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</si>
  <si>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</si>
  <si>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</si>
  <si>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</si>
  <si>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</si>
  <si>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</si>
  <si>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</si>
  <si>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</si>
  <si>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</si>
  <si>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</si>
  <si>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</si>
  <si>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</si>
  <si>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</si>
  <si>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</si>
  <si>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</si>
  <si>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</si>
  <si>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</si>
  <si>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</si>
  <si>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</si>
  <si>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</si>
  <si>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</si>
  <si>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</si>
  <si>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</si>
  <si>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</si>
  <si>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</si>
  <si>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</si>
  <si>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</si>
  <si>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</si>
  <si>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</si>
  <si>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</si>
  <si>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</si>
  <si>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</si>
  <si>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</si>
  <si>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</si>
  <si>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</si>
  <si>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</si>
  <si>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</si>
  <si>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</si>
  <si>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</si>
  <si>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</si>
  <si>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</si>
  <si>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</si>
  <si>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</si>
  <si>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</si>
  <si>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</si>
  <si>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</si>
  <si>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</si>
  <si>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</si>
  <si>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</si>
  <si>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</si>
  <si>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</si>
  <si>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</si>
  <si>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</si>
  <si>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</si>
  <si>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</si>
  <si>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</si>
  <si>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</si>
  <si>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</si>
  <si>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</si>
  <si>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</si>
  <si>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</si>
  <si>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</si>
  <si>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</si>
  <si>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</si>
  <si>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</si>
  <si>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</si>
  <si>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</si>
  <si>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</si>
  <si>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</si>
  <si>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</si>
  <si>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</si>
  <si>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</si>
  <si>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</si>
  <si>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</si>
  <si>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</si>
  <si>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</si>
  <si>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</si>
  <si>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</si>
  <si>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</si>
  <si>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</si>
  <si>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</si>
  <si>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</si>
  <si>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</si>
  <si>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</si>
  <si>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</si>
  <si>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</si>
  <si>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</si>
  <si>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</si>
  <si>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</si>
  <si>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</si>
  <si>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</si>
  <si>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</si>
  <si>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</si>
  <si>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</si>
  <si>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</si>
  <si>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</si>
  <si>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</si>
  <si>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</si>
  <si>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</si>
  <si>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</si>
  <si>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</si>
  <si>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</si>
  <si>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</si>
  <si>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</si>
  <si>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</si>
  <si>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</si>
  <si>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</si>
  <si>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</si>
  <si>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</si>
  <si>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</si>
  <si>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</si>
  <si>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</si>
  <si>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</si>
  <si>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</si>
  <si>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</si>
  <si>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</si>
  <si>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</si>
  <si>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</si>
  <si>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</si>
  <si>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</si>
  <si>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</si>
  <si>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</si>
  <si>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</si>
  <si>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</si>
  <si>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</si>
  <si>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</si>
  <si>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</si>
  <si>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</si>
  <si>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</si>
  <si>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</si>
  <si>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</si>
  <si>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</si>
  <si>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</si>
  <si>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</si>
  <si>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</si>
  <si>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</si>
  <si>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</si>
  <si>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</si>
  <si>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</si>
  <si>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</si>
  <si>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</si>
  <si>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</si>
  <si>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</si>
  <si>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</si>
  <si>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</si>
  <si>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</si>
  <si>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</si>
  <si>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</si>
  <si>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</si>
  <si>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</si>
  <si>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</si>
  <si>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</si>
  <si>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</si>
  <si>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</si>
  <si>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</si>
  <si>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</si>
  <si>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</si>
  <si>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</si>
  <si>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</si>
  <si>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</si>
  <si>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</si>
  <si>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</si>
  <si>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</si>
  <si>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</si>
  <si>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</si>
  <si>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</si>
  <si>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</si>
  <si>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</si>
  <si>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</si>
  <si>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</si>
  <si>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</si>
  <si>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</si>
  <si>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</si>
  <si>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</si>
  <si>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</si>
  <si>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</si>
  <si>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</si>
  <si>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</si>
  <si>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</si>
  <si>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</si>
  <si>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</si>
  <si>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</si>
  <si>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</si>
  <si>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</si>
  <si>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</si>
  <si>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</si>
  <si>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</si>
  <si>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</si>
  <si>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</si>
  <si>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</si>
  <si>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</si>
  <si>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</si>
  <si>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</si>
  <si>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</si>
  <si>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</si>
  <si>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</si>
  <si>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</si>
  <si>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</si>
  <si>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</si>
  <si>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</si>
  <si>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</si>
  <si>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</si>
  <si>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</si>
  <si>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</si>
  <si>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</si>
  <si>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</si>
  <si>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</si>
  <si>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</si>
  <si>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</si>
  <si>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</si>
  <si>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</si>
  <si>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</si>
  <si>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</si>
  <si>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</si>
  <si>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</si>
  <si>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</si>
  <si>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</si>
  <si>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</si>
  <si>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</si>
  <si>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</si>
  <si>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</si>
  <si>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</si>
  <si>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</si>
  <si>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</si>
  <si>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</si>
  <si>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</si>
  <si>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</si>
  <si>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</si>
  <si>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</si>
  <si>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</si>
  <si>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</si>
  <si>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</si>
  <si>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</si>
  <si>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</si>
  <si>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</si>
  <si>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</si>
  <si>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</si>
  <si>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</si>
  <si>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</si>
  <si>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</si>
  <si>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</si>
  <si>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</si>
  <si>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</si>
  <si>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</si>
  <si>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</si>
  <si>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</si>
  <si>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</si>
  <si>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</si>
  <si>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</si>
  <si>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</si>
  <si>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</si>
  <si>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</si>
  <si>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</si>
  <si>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</si>
  <si>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</si>
  <si>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</si>
  <si>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</si>
  <si>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</si>
  <si>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</si>
  <si>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</si>
  <si>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</si>
  <si>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</si>
  <si>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</si>
  <si>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</si>
  <si>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</si>
  <si>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</si>
  <si>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</si>
  <si>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</si>
  <si>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</si>
  <si>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</si>
  <si>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</si>
  <si>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</si>
  <si>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</si>
  <si>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</si>
  <si>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</si>
  <si>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</si>
  <si>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</si>
  <si>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</si>
  <si>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</si>
  <si>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</si>
  <si>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</si>
  <si>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</si>
  <si>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</si>
  <si>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</si>
  <si>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</si>
  <si>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</si>
  <si>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</si>
  <si>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</si>
  <si>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</si>
  <si>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</si>
  <si>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</si>
  <si>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</si>
  <si>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</si>
  <si>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</si>
  <si>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</si>
  <si>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</si>
  <si>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</si>
  <si>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</si>
  <si>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</si>
  <si>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</si>
  <si>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</si>
  <si>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</si>
  <si>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</si>
  <si>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</si>
  <si>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</si>
  <si>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</si>
  <si>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</si>
  <si>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</si>
  <si>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</si>
  <si>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</si>
  <si>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</si>
  <si>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</si>
  <si>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</si>
  <si>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</si>
  <si>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</si>
  <si>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</si>
  <si>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</si>
  <si>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</si>
  <si>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</si>
  <si>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</si>
  <si>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</si>
  <si>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</si>
  <si>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</si>
  <si>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</si>
  <si>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</si>
  <si>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</si>
  <si>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</si>
  <si>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</si>
  <si>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</si>
  <si>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</si>
  <si>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</si>
  <si>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</si>
  <si>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</si>
  <si>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</si>
  <si>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</si>
  <si>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</si>
  <si>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</si>
  <si>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</si>
  <si>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</si>
  <si>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</si>
  <si>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</si>
  <si>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</si>
  <si>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</si>
  <si>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</si>
  <si>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</si>
  <si>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</si>
  <si>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</si>
  <si>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</si>
  <si>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</si>
  <si>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</si>
  <si>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</si>
  <si>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</si>
  <si>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</si>
  <si>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</si>
  <si>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</si>
  <si>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</si>
  <si>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</si>
  <si>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</si>
  <si>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</si>
  <si>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</si>
  <si>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</si>
  <si>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</si>
  <si>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</si>
  <si>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</si>
  <si>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</si>
  <si>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</si>
  <si>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</si>
  <si>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</si>
  <si>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</si>
  <si>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</si>
  <si>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</si>
  <si>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</si>
  <si>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</si>
  <si>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</si>
  <si>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</si>
  <si>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</si>
  <si>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</si>
  <si>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</si>
  <si>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</si>
  <si>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</si>
  <si>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</si>
  <si>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</si>
  <si>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</si>
  <si>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</si>
  <si>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</si>
  <si>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</si>
  <si>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</si>
  <si>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</si>
  <si>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</si>
  <si>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</si>
  <si>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</si>
  <si>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</si>
  <si>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</si>
  <si>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</si>
  <si>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</si>
  <si>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</si>
  <si>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</si>
  <si>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</si>
  <si>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</si>
  <si>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</si>
  <si>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</si>
  <si>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</si>
  <si>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</si>
  <si>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</si>
  <si>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</si>
  <si>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</si>
  <si>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</si>
  <si>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</si>
  <si>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</si>
  <si>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</si>
  <si>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</si>
  <si>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</si>
  <si>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</si>
  <si>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</si>
  <si>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</si>
  <si>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</si>
  <si>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</si>
  <si>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</si>
  <si>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</si>
  <si>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</si>
  <si>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</si>
  <si>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</si>
  <si>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</si>
  <si>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</si>
  <si>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</si>
  <si>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</si>
  <si>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</si>
  <si>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</si>
  <si>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</si>
  <si>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</si>
  <si>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</si>
  <si>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</si>
  <si>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</si>
  <si>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</si>
  <si>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</si>
  <si>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</si>
  <si>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</si>
  <si>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</si>
  <si>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</si>
  <si>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</si>
  <si>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</si>
  <si>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</si>
  <si>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</si>
  <si>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</si>
  <si>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</si>
  <si>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</si>
  <si>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</si>
  <si>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</si>
  <si>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</si>
  <si>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</si>
  <si>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</si>
  <si>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</si>
  <si>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</si>
  <si>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</si>
  <si>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</si>
  <si>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</si>
  <si>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</si>
  <si>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</si>
  <si>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</si>
  <si>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</si>
  <si>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</si>
  <si>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</si>
  <si>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</si>
  <si>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</si>
  <si>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</si>
  <si>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</si>
  <si>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</si>
  <si>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</si>
  <si>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</si>
  <si>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</si>
  <si>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</si>
  <si>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</si>
  <si>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</si>
  <si>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</si>
  <si>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</si>
  <si>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</si>
  <si>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</si>
  <si>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</si>
  <si>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</si>
  <si>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</si>
  <si>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</si>
  <si>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</si>
  <si>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</si>
  <si>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</si>
  <si>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</si>
  <si>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</si>
  <si>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</si>
  <si>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</si>
  <si>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</si>
  <si>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</si>
  <si>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</si>
  <si>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</si>
  <si>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</si>
  <si>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</si>
  <si>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</si>
  <si>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</si>
  <si>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</si>
  <si>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</si>
  <si>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</si>
  <si>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</si>
  <si>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</si>
  <si>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</si>
  <si>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</si>
  <si>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</si>
  <si>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</si>
  <si>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</si>
  <si>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</si>
  <si>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</si>
  <si>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</si>
  <si>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</si>
  <si>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</si>
  <si>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</si>
  <si>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</si>
  <si>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</si>
  <si>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</si>
  <si>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</si>
  <si>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</si>
  <si>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</si>
  <si>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</si>
  <si>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</si>
  <si>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</si>
  <si>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</si>
  <si>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</si>
  <si>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</si>
  <si>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</si>
  <si>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</si>
  <si>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</si>
  <si>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</si>
  <si>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</si>
  <si>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</si>
  <si>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</si>
  <si>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</si>
  <si>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</si>
  <si>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</si>
  <si>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</si>
  <si>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</si>
  <si>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</si>
  <si>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</si>
  <si>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</si>
  <si>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</si>
  <si>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</si>
  <si>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</si>
  <si>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</si>
  <si>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</si>
  <si>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</si>
  <si>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</si>
  <si>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</si>
  <si>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</si>
  <si>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</si>
  <si>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</si>
  <si>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</si>
  <si>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</si>
  <si>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</si>
  <si>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</si>
  <si>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</si>
  <si>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</si>
  <si>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</si>
  <si>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</si>
  <si>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</si>
  <si>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</si>
  <si>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</si>
  <si>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</si>
  <si>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</si>
  <si>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</si>
  <si>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</si>
  <si>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</si>
  <si>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</si>
  <si>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</si>
  <si>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</si>
  <si>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</si>
  <si>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</si>
  <si>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</si>
  <si>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</si>
  <si>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</si>
  <si>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</si>
  <si>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</si>
  <si>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</si>
  <si>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</si>
  <si>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</si>
  <si>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</si>
  <si>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</si>
  <si>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</si>
  <si>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</si>
  <si>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</si>
  <si>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</si>
  <si>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</si>
  <si>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</si>
  <si>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</si>
  <si>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</si>
  <si>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</si>
  <si>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</si>
  <si>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</si>
  <si>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</si>
  <si>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</si>
  <si>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</si>
  <si>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</si>
  <si>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</si>
  <si>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</si>
  <si>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</si>
  <si>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</si>
  <si>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</si>
  <si>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</si>
  <si>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</si>
  <si>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</si>
  <si>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</si>
  <si>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</si>
  <si>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</si>
  <si>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</si>
  <si>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</si>
  <si>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</si>
  <si>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</si>
  <si>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</si>
  <si>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</si>
  <si>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</si>
  <si>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</si>
  <si>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</si>
  <si>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</si>
  <si>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</si>
  <si>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</si>
  <si>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</si>
  <si>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</si>
  <si>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</si>
  <si>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</si>
  <si>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</si>
  <si>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</si>
  <si>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</si>
  <si>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</si>
  <si>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</si>
  <si>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</si>
  <si>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</si>
  <si>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</si>
  <si>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</si>
  <si>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</si>
  <si>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</si>
  <si>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</si>
  <si>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</si>
  <si>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</si>
  <si>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</si>
  <si>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</si>
  <si>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</si>
  <si>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</si>
  <si>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</si>
  <si>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</si>
  <si>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</si>
  <si>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</si>
  <si>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</si>
  <si>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</si>
  <si>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</si>
  <si>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</si>
  <si>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</si>
  <si>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</si>
  <si>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</si>
  <si>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</si>
  <si>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</si>
  <si>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</si>
  <si>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</si>
  <si>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</si>
  <si>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</si>
  <si>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</si>
  <si>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</si>
  <si>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</si>
  <si>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</si>
  <si>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</si>
  <si>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</si>
  <si>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</si>
  <si>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</si>
  <si>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</si>
  <si>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</si>
  <si>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</si>
  <si>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</si>
  <si>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</si>
  <si>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</si>
  <si>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</si>
  <si>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</si>
  <si>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</si>
  <si>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</si>
  <si>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</si>
  <si>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</si>
  <si>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</si>
  <si>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</si>
  <si>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</si>
  <si>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</si>
  <si>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</si>
  <si>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</si>
  <si>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</si>
  <si>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</si>
  <si>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</si>
  <si>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</si>
  <si>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</si>
  <si>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</si>
  <si>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</si>
  <si>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</si>
  <si>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</si>
  <si>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</si>
  <si>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</si>
  <si>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</si>
  <si>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</si>
  <si>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</si>
  <si>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</si>
  <si>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</si>
  <si>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</si>
  <si>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</si>
  <si>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</si>
  <si>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</si>
  <si>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</si>
  <si>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</si>
  <si>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</si>
  <si>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</si>
  <si>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</si>
  <si>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</si>
  <si>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</si>
  <si>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</si>
  <si>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</si>
  <si>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</si>
  <si>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</si>
  <si>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</si>
  <si>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</si>
  <si>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</si>
  <si>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</si>
  <si>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</si>
  <si>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</si>
  <si>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</si>
  <si>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</si>
  <si>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</si>
  <si>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</si>
  <si>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</si>
  <si>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</si>
  <si>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</si>
  <si>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</si>
  <si>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</si>
  <si>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</si>
  <si>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</si>
  <si>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</si>
  <si>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</si>
  <si>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</si>
  <si>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</si>
  <si>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</si>
  <si>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</si>
  <si>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</si>
  <si>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</si>
  <si>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</si>
  <si>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</si>
  <si>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</si>
  <si>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</si>
  <si>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</si>
  <si>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</si>
  <si>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</si>
  <si>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</si>
  <si>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</si>
  <si>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</si>
  <si>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</si>
  <si>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</si>
  <si>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</si>
  <si>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</si>
  <si>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</si>
  <si>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</si>
  <si>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</si>
  <si>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</si>
  <si>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</si>
  <si>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</si>
  <si>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</si>
  <si>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</si>
  <si>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</si>
  <si>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</si>
  <si>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</si>
  <si>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</si>
  <si>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</si>
  <si>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</si>
  <si>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</si>
  <si>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</si>
  <si>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</si>
  <si>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</si>
  <si>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</si>
  <si>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</si>
  <si>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</si>
  <si>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</si>
  <si>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</si>
  <si>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</si>
  <si>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</si>
  <si>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</si>
  <si>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</si>
  <si>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</si>
  <si>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</si>
  <si>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</si>
  <si>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</si>
  <si>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</si>
  <si>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</si>
  <si>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</si>
  <si>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</si>
  <si>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</si>
  <si>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</si>
  <si>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</si>
  <si>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</si>
  <si>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</si>
  <si>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</si>
  <si>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</si>
  <si>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</si>
  <si>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</si>
  <si>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</si>
  <si>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</si>
  <si>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</si>
  <si>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</si>
  <si>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</si>
  <si>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</si>
  <si>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</si>
  <si>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</si>
  <si>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</si>
  <si>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</si>
  <si>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</si>
  <si>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</si>
  <si>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</si>
  <si>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</si>
  <si>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</si>
  <si>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</si>
  <si>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</si>
  <si>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</si>
  <si>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</si>
  <si>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</si>
  <si>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</si>
  <si>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</si>
  <si>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</si>
  <si>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</si>
  <si>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</si>
  <si>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</si>
  <si>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</si>
  <si>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</si>
  <si>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</si>
  <si>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</si>
  <si>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</si>
  <si>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</si>
  <si>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</si>
  <si>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</si>
  <si>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</si>
  <si>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</si>
  <si>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</si>
  <si>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</si>
  <si>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</si>
  <si>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</si>
  <si>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</si>
  <si>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</si>
  <si>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</si>
  <si>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</si>
  <si>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</si>
  <si>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</si>
  <si>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</si>
  <si>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</si>
  <si>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</si>
  <si>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</si>
  <si>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</si>
  <si>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</si>
  <si>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</si>
  <si>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</si>
  <si>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</si>
  <si>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</si>
  <si>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</si>
  <si>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</si>
  <si>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</si>
  <si>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</si>
  <si>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</si>
  <si>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</si>
  <si>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</si>
  <si>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</si>
  <si>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</si>
  <si>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</si>
  <si>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</si>
  <si>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</si>
  <si>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</si>
  <si>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</si>
  <si>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</si>
  <si>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</si>
  <si>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</si>
  <si>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</si>
  <si>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</si>
  <si>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</si>
  <si>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</si>
  <si>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</si>
  <si>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</si>
  <si>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</si>
  <si>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</si>
  <si>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</si>
  <si>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</si>
  <si>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</si>
  <si>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</si>
  <si>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</si>
  <si>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</si>
  <si>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</si>
  <si>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</si>
  <si>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</si>
  <si>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</si>
  <si>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</si>
  <si>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</si>
  <si>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</si>
  <si>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</si>
  <si>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</si>
  <si>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</si>
  <si>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</si>
  <si>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</si>
  <si>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</si>
  <si>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</si>
  <si>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</si>
  <si>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</si>
  <si>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</si>
  <si>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</si>
  <si>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</si>
  <si>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</si>
  <si>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</si>
  <si>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</si>
  <si>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</si>
  <si>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</si>
  <si>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</si>
  <si>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</si>
  <si>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</si>
  <si>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</si>
  <si>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</si>
  <si>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</si>
  <si>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</si>
  <si>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</si>
  <si>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</si>
  <si>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</si>
  <si>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</si>
  <si>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</si>
  <si>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</si>
  <si>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</si>
  <si>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</si>
  <si>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</si>
  <si>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</si>
  <si>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</si>
  <si>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</si>
  <si>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</si>
  <si>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</si>
  <si>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</si>
  <si>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</si>
  <si>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</si>
  <si>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</si>
  <si>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</si>
  <si>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</si>
  <si>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</si>
  <si>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</si>
  <si>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</si>
  <si>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</si>
  <si>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</si>
  <si>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</si>
  <si>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</si>
  <si>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</si>
  <si>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</si>
  <si>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</si>
  <si>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</si>
  <si>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</si>
  <si>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</si>
  <si>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</si>
  <si>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</si>
  <si>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</si>
  <si>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</si>
  <si>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</si>
  <si>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</si>
  <si>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</si>
  <si>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</si>
  <si>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</si>
  <si>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</si>
  <si>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</si>
  <si>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</si>
  <si>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</si>
  <si>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</si>
  <si>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</si>
  <si>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</si>
  <si>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</si>
  <si>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</si>
  <si>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</si>
  <si>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</si>
  <si>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</si>
  <si>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</si>
  <si>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</si>
  <si>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</si>
  <si>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</si>
  <si>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</si>
  <si>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</si>
  <si>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</si>
  <si>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</si>
  <si>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</si>
  <si>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</si>
  <si>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</si>
  <si>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</si>
  <si>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</si>
  <si>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</si>
  <si>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</si>
  <si>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</si>
  <si>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</si>
  <si>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</si>
  <si>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</si>
  <si>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</si>
  <si>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</si>
  <si>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</si>
  <si>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</si>
  <si>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</si>
  <si>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</si>
  <si>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</si>
  <si>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</si>
  <si>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</si>
  <si>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</si>
  <si>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</si>
  <si>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</si>
  <si>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</si>
  <si>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</si>
  <si>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</si>
  <si>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</si>
  <si>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</si>
  <si>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</si>
  <si>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</si>
  <si>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</si>
  <si>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</si>
  <si>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</si>
  <si>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</si>
  <si>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</si>
  <si>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</si>
  <si>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</si>
  <si>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</si>
  <si>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</si>
  <si>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</si>
  <si>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</si>
  <si>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</si>
  <si>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</si>
  <si>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</si>
  <si>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</si>
  <si>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</si>
  <si>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</si>
  <si>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</si>
  <si>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</si>
  <si>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</si>
  <si>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</si>
  <si>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</si>
  <si>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</si>
  <si>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</si>
  <si>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</si>
  <si>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</si>
  <si>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</si>
  <si>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</si>
  <si>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</si>
  <si>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</si>
  <si>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</si>
  <si>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</si>
  <si>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</si>
  <si>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</si>
  <si>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</si>
  <si>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</si>
  <si>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</si>
  <si>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</si>
  <si>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</si>
  <si>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</si>
  <si>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</si>
  <si>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</si>
  <si>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</si>
  <si>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</si>
  <si>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</si>
  <si>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</si>
  <si>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</si>
  <si>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</si>
  <si>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</si>
  <si>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</si>
  <si>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</si>
  <si>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</si>
  <si>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</si>
  <si>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</si>
  <si>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</si>
  <si>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</si>
  <si>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</si>
  <si>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</si>
  <si>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</si>
  <si>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</si>
  <si>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</si>
  <si>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</si>
  <si>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</si>
  <si>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</si>
  <si>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</si>
  <si>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</si>
  <si>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</si>
  <si>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</si>
  <si>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</si>
  <si>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</si>
  <si>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</si>
  <si>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</si>
  <si>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</si>
  <si>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</si>
  <si>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</si>
  <si>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</si>
  <si>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</si>
  <si>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</si>
  <si>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</si>
  <si>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</si>
  <si>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</si>
  <si>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</si>
  <si>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</si>
  <si>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</si>
  <si>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</si>
  <si>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</si>
  <si>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</si>
  <si>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</si>
  <si>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</si>
  <si>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</si>
  <si>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</si>
  <si>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</si>
  <si>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</si>
  <si>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</si>
  <si>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</si>
  <si>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</si>
  <si>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</si>
  <si>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</si>
  <si>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</si>
  <si>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</si>
  <si>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</si>
  <si>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</si>
  <si>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</si>
  <si>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</si>
  <si>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</si>
  <si>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</si>
  <si>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</si>
  <si>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</si>
  <si>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</si>
  <si>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</si>
  <si>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</si>
  <si>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</si>
  <si>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</si>
  <si>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</si>
  <si>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</si>
  <si>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</si>
  <si>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</si>
  <si>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</si>
  <si>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</si>
  <si>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</si>
  <si>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</si>
  <si>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</si>
  <si>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</si>
  <si>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</si>
  <si>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</si>
  <si>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</si>
  <si>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</si>
  <si>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</si>
  <si>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</si>
  <si>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</si>
  <si>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</si>
  <si>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</si>
  <si>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</si>
  <si>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</si>
  <si>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</si>
  <si>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</si>
  <si>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</si>
  <si>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</si>
  <si>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</si>
  <si>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</si>
  <si>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</si>
  <si>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</si>
  <si>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</si>
  <si>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</si>
  <si>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</si>
  <si>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</si>
  <si>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</si>
  <si>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</si>
  <si>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</si>
  <si>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</si>
  <si>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</si>
  <si>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</si>
  <si>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</si>
  <si>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</si>
  <si>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</si>
  <si>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</si>
  <si>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</si>
  <si>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</si>
  <si>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</si>
  <si>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</si>
  <si>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</si>
  <si>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</si>
  <si>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</si>
  <si>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</si>
  <si>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</si>
  <si>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</si>
  <si>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</si>
  <si>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</si>
  <si>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</si>
  <si>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</si>
  <si>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</si>
  <si>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</si>
  <si>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</si>
  <si>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</si>
  <si>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</si>
  <si>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</si>
  <si>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</si>
  <si>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</si>
  <si>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</si>
  <si>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</si>
  <si>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</si>
  <si>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</si>
  <si>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</si>
  <si>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</si>
  <si>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</si>
  <si>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</si>
  <si>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</si>
  <si>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</si>
  <si>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</si>
  <si>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</si>
  <si>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</si>
  <si>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</si>
  <si>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</si>
  <si>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</si>
  <si>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</si>
  <si>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</si>
  <si>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</si>
  <si>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</si>
  <si>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</si>
  <si>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</si>
  <si>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</si>
  <si>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</si>
  <si>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</si>
  <si>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</si>
  <si>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</si>
  <si>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</si>
  <si>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</si>
  <si>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</si>
  <si>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</si>
  <si>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</si>
  <si>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</si>
  <si>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</si>
  <si>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</si>
  <si>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</si>
  <si>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</si>
  <si>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</si>
  <si>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</si>
  <si>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</si>
  <si>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</si>
  <si>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</si>
  <si>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</si>
  <si>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</si>
  <si>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</si>
  <si>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</si>
  <si>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</si>
  <si>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</si>
  <si>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</si>
  <si>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</si>
  <si>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</si>
  <si>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</si>
  <si>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</si>
  <si>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</si>
  <si>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</si>
  <si>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</si>
  <si>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</si>
  <si>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</si>
  <si>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</si>
  <si>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</si>
  <si>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</si>
  <si>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</si>
  <si>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</si>
  <si>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</si>
  <si>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</si>
  <si>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</si>
  <si>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</si>
  <si>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</si>
  <si>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</si>
  <si>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</si>
  <si>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</si>
  <si>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</si>
  <si>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</si>
  <si>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</si>
  <si>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</si>
  <si>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</si>
  <si>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</si>
  <si>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</si>
  <si>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</si>
  <si>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</si>
  <si>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</si>
  <si>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</si>
  <si>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</si>
  <si>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</si>
  <si>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</si>
  <si>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</si>
  <si>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</si>
  <si>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</si>
  <si>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</si>
  <si>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</si>
  <si>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</si>
  <si>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</si>
  <si>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</si>
  <si>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</si>
  <si>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</si>
  <si>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</si>
  <si>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</si>
  <si>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</si>
  <si>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</si>
  <si>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</si>
  <si>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</si>
  <si>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</si>
  <si>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</si>
  <si>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</si>
  <si>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</si>
  <si>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</si>
  <si>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</si>
  <si>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</si>
  <si>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</si>
  <si>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</si>
  <si>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</si>
  <si>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</si>
  <si>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</si>
  <si>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</si>
  <si>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</si>
  <si>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</si>
  <si>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</si>
  <si>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</si>
  <si>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</si>
  <si>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</si>
  <si>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</si>
  <si>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</si>
  <si>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</si>
  <si>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</si>
  <si>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</si>
  <si>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</si>
  <si>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</si>
  <si>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</si>
  <si>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</si>
  <si>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</si>
  <si>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</si>
  <si>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</si>
  <si>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</si>
  <si>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</si>
  <si>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</si>
  <si>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</si>
  <si>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</si>
  <si>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</si>
  <si>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</si>
  <si>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</si>
  <si>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</si>
  <si>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</si>
  <si>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</si>
  <si>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</si>
  <si>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</si>
  <si>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</si>
  <si>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</si>
  <si>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</si>
  <si>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</si>
  <si>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</si>
  <si>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</si>
  <si>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</si>
  <si>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</si>
  <si>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</si>
  <si>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</si>
  <si>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</si>
  <si>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</si>
  <si>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</si>
  <si>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</si>
  <si>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</si>
  <si>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</si>
  <si>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</si>
  <si>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</si>
  <si>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</si>
  <si>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</si>
  <si>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</si>
  <si>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</si>
  <si>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</si>
  <si>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</si>
  <si>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</si>
  <si>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</si>
  <si>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</si>
  <si>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</si>
  <si>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</si>
  <si>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</si>
  <si>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</si>
  <si>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</si>
  <si>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</si>
  <si>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</si>
  <si>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</si>
  <si>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</si>
  <si>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</si>
  <si>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</si>
  <si>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</si>
  <si>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</si>
  <si>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</si>
  <si>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</si>
  <si>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</si>
  <si>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</si>
  <si>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</si>
  <si>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</si>
  <si>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</si>
  <si>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</si>
  <si>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</si>
  <si>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</si>
  <si>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</si>
  <si>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</si>
  <si>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</si>
  <si>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</si>
  <si>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</si>
  <si>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</si>
  <si>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</si>
  <si>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</si>
  <si>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</si>
  <si>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</si>
  <si>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</si>
  <si>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</si>
  <si>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</si>
  <si>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</si>
  <si>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</si>
  <si>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</si>
  <si>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</si>
  <si>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</si>
  <si>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</si>
  <si>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</si>
  <si>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</si>
  <si>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</si>
  <si>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</si>
  <si>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</si>
  <si>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</si>
  <si>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</si>
  <si>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</si>
  <si>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</si>
  <si>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</si>
  <si>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</si>
  <si>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</si>
  <si>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</si>
  <si>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</si>
  <si>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</si>
  <si>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</si>
  <si>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</si>
  <si>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</si>
  <si>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</si>
  <si>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</si>
  <si>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</si>
  <si>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</si>
  <si>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</si>
  <si>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</si>
  <si>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</si>
  <si>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</si>
  <si>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</si>
  <si>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</si>
  <si>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</si>
  <si>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</si>
  <si>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</si>
  <si>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</si>
  <si>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</si>
  <si>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</si>
  <si>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</si>
  <si>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</si>
  <si>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</si>
  <si>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</si>
  <si>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</si>
  <si>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</si>
  <si>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</si>
  <si>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</si>
  <si>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</si>
  <si>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</si>
  <si>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</si>
  <si>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</si>
  <si>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</si>
  <si>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</si>
  <si>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</si>
  <si>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</si>
  <si>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</si>
  <si>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</si>
  <si>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</si>
  <si>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</si>
  <si>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</si>
  <si>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</si>
  <si>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</si>
  <si>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</si>
  <si>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</si>
  <si>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</si>
  <si>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</si>
  <si>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</si>
  <si>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</si>
  <si>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</si>
  <si>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</si>
  <si>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</si>
  <si>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</si>
  <si>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</si>
  <si>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</si>
  <si>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</si>
  <si>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</si>
  <si>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</si>
  <si>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</si>
  <si>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</si>
  <si>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</si>
  <si>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</si>
  <si>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</si>
  <si>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</si>
  <si>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</si>
  <si>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</si>
  <si>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</si>
  <si>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</si>
  <si>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</si>
  <si>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</si>
  <si>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</si>
  <si>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</si>
  <si>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</si>
  <si>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</si>
  <si>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</si>
  <si>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</si>
  <si>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</si>
  <si>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</si>
  <si>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</si>
  <si>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</si>
  <si>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</si>
  <si>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</si>
  <si>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</si>
  <si>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</si>
  <si>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</si>
  <si>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</si>
  <si>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</si>
  <si>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</si>
  <si>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</si>
  <si>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</si>
  <si>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</si>
  <si>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</si>
  <si>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</si>
  <si>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</si>
  <si>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</si>
  <si>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</si>
  <si>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</si>
  <si>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</si>
  <si>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</si>
  <si>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</si>
  <si>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</si>
  <si>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</si>
  <si>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</si>
  <si>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</si>
  <si>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</si>
  <si>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</si>
  <si>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</si>
  <si>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</si>
  <si>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</si>
  <si>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</si>
  <si>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</si>
  <si>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</si>
  <si>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</si>
  <si>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</si>
  <si>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</si>
  <si>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</si>
  <si>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</si>
  <si>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</si>
  <si>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</si>
  <si>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</si>
  <si>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</si>
  <si>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</si>
  <si>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</si>
  <si>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</si>
  <si>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</si>
  <si>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</si>
  <si>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</si>
  <si>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</si>
  <si>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</si>
  <si>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</si>
  <si>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</si>
  <si>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</si>
  <si>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</si>
  <si>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</si>
  <si>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</si>
  <si>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</si>
  <si>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</si>
  <si>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</si>
  <si>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</si>
  <si>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</si>
  <si>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</si>
  <si>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</si>
  <si>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</si>
  <si>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</si>
  <si>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</si>
  <si>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</si>
  <si>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</si>
  <si>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</si>
  <si>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</si>
  <si>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</si>
  <si>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</si>
  <si>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</si>
  <si>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</si>
  <si>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</si>
  <si>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</si>
  <si>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</si>
  <si>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</si>
  <si>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</si>
  <si>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</si>
  <si>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</si>
  <si>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</si>
  <si>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</si>
  <si>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</si>
  <si>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</si>
  <si>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</si>
  <si>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</si>
  <si>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</si>
  <si>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</si>
  <si>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</si>
  <si>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</si>
  <si>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</si>
  <si>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</si>
  <si>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</si>
  <si>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</si>
  <si>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</si>
  <si>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</si>
  <si>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</si>
  <si>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</si>
  <si>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</si>
  <si>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</si>
  <si>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</si>
  <si>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</si>
  <si>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</si>
  <si>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</si>
  <si>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</si>
  <si>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</si>
  <si>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</si>
  <si>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</si>
  <si>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</si>
  <si>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</si>
  <si>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</si>
  <si>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</si>
  <si>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</si>
  <si>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</si>
  <si>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</si>
  <si>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</si>
  <si>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</si>
  <si>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</si>
  <si>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</si>
  <si>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</si>
  <si>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</si>
  <si>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</si>
  <si>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</si>
  <si>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</si>
  <si>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</si>
  <si>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</si>
  <si>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</si>
  <si>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</si>
  <si>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</si>
  <si>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</si>
  <si>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</si>
  <si>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</si>
  <si>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</si>
  <si>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</si>
  <si>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</si>
  <si>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</si>
  <si>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</si>
  <si>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</si>
  <si>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</si>
  <si>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</si>
  <si>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</si>
  <si>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</si>
  <si>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</si>
  <si>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</si>
  <si>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</si>
  <si>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</si>
  <si>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</si>
  <si>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</si>
  <si>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</si>
  <si>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</si>
  <si>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</si>
  <si>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</si>
  <si>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</si>
  <si>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</si>
  <si>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</si>
  <si>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</si>
  <si>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</si>
  <si>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</si>
  <si>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</si>
  <si>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</si>
  <si>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</si>
  <si>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</si>
  <si>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</si>
  <si>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</si>
  <si>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</si>
  <si>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</si>
  <si>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</si>
  <si>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</si>
  <si>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</si>
  <si>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</si>
  <si>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</si>
  <si>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</si>
  <si>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</si>
  <si>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</si>
  <si>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</si>
  <si>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</si>
  <si>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</si>
  <si>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</si>
  <si>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</si>
  <si>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</si>
  <si>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</si>
  <si>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</si>
  <si>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</si>
  <si>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</si>
  <si>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</si>
  <si>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</si>
  <si>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</si>
  <si>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</si>
  <si>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</si>
  <si>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</si>
  <si>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</si>
  <si>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</si>
  <si>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</si>
  <si>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</si>
  <si>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</si>
  <si>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</si>
  <si>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</si>
  <si>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</si>
  <si>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</si>
  <si>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</si>
  <si>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</si>
  <si>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</si>
  <si>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</si>
  <si>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</si>
  <si>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</si>
  <si>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</si>
  <si>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</si>
  <si>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</si>
  <si>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</si>
  <si>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</si>
  <si>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</si>
  <si>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</si>
  <si>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</si>
  <si>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</si>
  <si>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</si>
  <si>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</si>
  <si>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</si>
  <si>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</si>
  <si>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</si>
  <si>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</si>
  <si>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</si>
  <si>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</si>
  <si>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</si>
  <si>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</si>
  <si>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</si>
  <si>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</si>
  <si>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</si>
  <si>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</si>
  <si>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</si>
  <si>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</si>
  <si>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</si>
  <si>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</si>
  <si>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</si>
  <si>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</si>
  <si>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</si>
  <si>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</si>
  <si>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</si>
  <si>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</si>
  <si>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</si>
  <si>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</si>
  <si>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</si>
  <si>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</si>
  <si>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</si>
  <si>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</si>
  <si>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</si>
  <si>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</si>
  <si>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</si>
  <si>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</si>
  <si>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</si>
  <si>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</si>
  <si>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</si>
  <si>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</si>
  <si>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</si>
  <si>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</si>
  <si>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</si>
  <si>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</si>
  <si>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</si>
  <si>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</si>
  <si>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</si>
  <si>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</si>
  <si>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</si>
  <si>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</si>
  <si>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</si>
  <si>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</si>
  <si>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</si>
  <si>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</si>
  <si>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</si>
  <si>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</si>
  <si>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</si>
  <si>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</si>
  <si>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</si>
  <si>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</si>
  <si>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</si>
  <si>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</si>
  <si>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</si>
  <si>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</si>
  <si>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</si>
  <si>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</si>
  <si>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</si>
  <si>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</si>
  <si>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</si>
  <si>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</si>
  <si>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</si>
  <si>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</si>
  <si>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</si>
  <si>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</si>
  <si>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</si>
  <si>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</si>
  <si>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</si>
  <si>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</si>
  <si>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</si>
  <si>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</si>
  <si>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</si>
  <si>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</si>
  <si>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</si>
  <si>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</si>
  <si>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</si>
  <si>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</si>
  <si>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</si>
  <si>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</si>
  <si>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</si>
  <si>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</si>
  <si>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</si>
  <si>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</si>
  <si>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</si>
  <si>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</si>
  <si>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</si>
  <si>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</si>
  <si>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</si>
  <si>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</si>
  <si>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</si>
  <si>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</si>
  <si>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</si>
  <si>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</si>
  <si>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</si>
  <si>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</si>
  <si>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</si>
  <si>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</si>
  <si>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</si>
  <si>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</si>
  <si>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</si>
  <si>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</si>
  <si>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</si>
  <si>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</si>
  <si>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</si>
  <si>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</si>
  <si>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</si>
  <si>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</si>
  <si>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</si>
  <si>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</si>
  <si>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</si>
  <si>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</si>
  <si>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</si>
  <si>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</si>
  <si>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</si>
  <si>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</si>
  <si>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</si>
  <si>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</si>
  <si>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</si>
  <si>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</si>
  <si>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</si>
  <si>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</si>
  <si>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</si>
  <si>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</si>
  <si>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</si>
  <si>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</si>
  <si>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</si>
  <si>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</si>
  <si>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</si>
  <si>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</si>
  <si>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</si>
  <si>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</si>
  <si>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</si>
  <si>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</si>
  <si>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</si>
  <si>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</si>
  <si>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</si>
  <si>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</si>
  <si>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</si>
  <si>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</si>
  <si>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</si>
  <si>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</si>
  <si>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</si>
  <si>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</si>
  <si>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</si>
  <si>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</si>
  <si>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</si>
  <si>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</si>
  <si>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</si>
  <si>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</si>
  <si>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</si>
  <si>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</si>
  <si>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</si>
  <si>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</si>
  <si>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</si>
  <si>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</si>
  <si>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</si>
  <si>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</si>
  <si>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</si>
  <si>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</si>
  <si>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</si>
  <si>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</si>
  <si>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</si>
  <si>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</si>
  <si>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</si>
  <si>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</si>
  <si>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</si>
  <si>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</si>
  <si>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</si>
  <si>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</si>
  <si>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</si>
  <si>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</si>
  <si>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</si>
  <si>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</si>
  <si>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</si>
  <si>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</si>
  <si>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</si>
  <si>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</si>
  <si>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</si>
  <si>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</si>
  <si>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</si>
  <si>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</si>
  <si>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</si>
  <si>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</si>
  <si>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</si>
  <si>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</si>
  <si>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</si>
  <si>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</si>
  <si>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</si>
  <si>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</si>
  <si>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</si>
  <si>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</si>
  <si>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</si>
  <si>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</si>
  <si>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</si>
  <si>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</si>
  <si>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</si>
  <si>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</si>
  <si>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</si>
  <si>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</si>
  <si>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</si>
  <si>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</si>
  <si>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</si>
  <si>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</si>
  <si>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</si>
  <si>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</si>
  <si>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</si>
  <si>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</si>
  <si>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</si>
  <si>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</si>
  <si>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</si>
  <si>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</si>
  <si>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</si>
  <si>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</si>
  <si>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</si>
  <si>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</si>
  <si>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</si>
  <si>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</si>
  <si>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</si>
  <si>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</si>
  <si>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</si>
  <si>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</si>
  <si>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</si>
  <si>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</si>
  <si>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</si>
  <si>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</si>
  <si>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</si>
  <si>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</si>
  <si>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</si>
  <si>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</si>
  <si>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</si>
  <si>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</si>
  <si>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</si>
  <si>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</si>
  <si>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</si>
  <si>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</si>
  <si>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</si>
  <si>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</si>
  <si>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</si>
  <si>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</si>
  <si>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</si>
  <si>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</si>
  <si>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</si>
  <si>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</si>
  <si>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</si>
  <si>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</si>
  <si>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</si>
  <si>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</si>
  <si>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</si>
  <si>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</si>
  <si>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</si>
  <si>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</si>
  <si>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</si>
  <si>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</si>
  <si>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</si>
  <si>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</si>
  <si>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</si>
  <si>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</si>
  <si>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</si>
  <si>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</si>
  <si>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</si>
  <si>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</si>
  <si>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</si>
  <si>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</si>
  <si>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</si>
  <si>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</si>
  <si>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</si>
  <si>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</si>
  <si>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</si>
  <si>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</si>
  <si>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</si>
  <si>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</si>
  <si>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</si>
  <si>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</si>
  <si>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</si>
  <si>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</si>
  <si>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</si>
  <si>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</si>
  <si>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</si>
  <si>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</si>
  <si>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</si>
  <si>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</si>
  <si>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</si>
  <si>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</si>
  <si>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</si>
  <si>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</si>
  <si>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</si>
  <si>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</si>
  <si>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</si>
  <si>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</si>
  <si>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</si>
  <si>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</si>
  <si>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</si>
  <si>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</si>
  <si>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</si>
  <si>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</si>
  <si>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</si>
  <si>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</si>
  <si>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</si>
  <si>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</si>
  <si>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</si>
  <si>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</si>
  <si>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</si>
  <si>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</si>
  <si>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</si>
  <si>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</si>
  <si>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</si>
  <si>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</si>
  <si>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</si>
  <si>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</si>
  <si>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</si>
  <si>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</si>
  <si>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</si>
  <si>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</si>
  <si>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</si>
  <si>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</si>
  <si>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</si>
  <si>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</si>
  <si>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</si>
  <si>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</si>
  <si>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</si>
  <si>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</si>
  <si>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</si>
  <si>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</si>
  <si>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</si>
  <si>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</si>
  <si>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</si>
  <si>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</si>
  <si>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</si>
  <si>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</si>
  <si>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</si>
  <si>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</si>
  <si>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</si>
  <si>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</si>
  <si>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</si>
  <si>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</si>
  <si>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</si>
  <si>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</si>
  <si>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</si>
  <si>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</si>
  <si>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</si>
  <si>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</si>
  <si>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</si>
  <si>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</si>
  <si>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</si>
  <si>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</si>
  <si>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</si>
  <si>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</si>
  <si>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</si>
  <si>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</si>
  <si>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</si>
  <si>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</si>
  <si>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</si>
  <si>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</si>
  <si>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</si>
  <si>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</si>
  <si>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</si>
  <si>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</si>
  <si>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</si>
  <si>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</si>
  <si>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</si>
  <si>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</si>
  <si>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</si>
  <si>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</si>
  <si>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</si>
  <si>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</si>
  <si>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</si>
  <si>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</si>
  <si>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</si>
  <si>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</si>
  <si>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</si>
  <si>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</si>
  <si>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</si>
  <si>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</si>
  <si>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</si>
  <si>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</si>
  <si>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</si>
  <si>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</si>
  <si>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</si>
  <si>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</si>
  <si>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</si>
  <si>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</si>
  <si>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</si>
  <si>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</si>
  <si>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</si>
  <si>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</si>
  <si>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</si>
  <si>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</si>
  <si>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</si>
  <si>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</si>
  <si>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</si>
  <si>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</si>
  <si>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</si>
  <si>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</si>
  <si>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</si>
  <si>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</si>
  <si>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</si>
  <si>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</si>
  <si>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</si>
  <si>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</si>
  <si>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</si>
  <si>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</si>
  <si>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</si>
  <si>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</si>
  <si>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</si>
  <si>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</si>
  <si>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</si>
  <si>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</si>
  <si>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</si>
  <si>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</si>
  <si>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</si>
  <si>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</si>
  <si>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</si>
  <si>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</si>
  <si>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</si>
  <si>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</si>
  <si>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</si>
  <si>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</si>
  <si>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</si>
  <si>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</si>
  <si>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</si>
  <si>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</si>
  <si>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</si>
  <si>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</si>
  <si>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</si>
  <si>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</si>
  <si>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</si>
  <si>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</si>
  <si>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</si>
  <si>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</si>
  <si>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</si>
  <si>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</si>
  <si>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</si>
  <si>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</si>
  <si>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</si>
  <si>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</si>
  <si>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</si>
  <si>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</si>
  <si>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</si>
  <si>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</si>
  <si>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</si>
  <si>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</si>
  <si>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</si>
  <si>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</si>
  <si>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</si>
  <si>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</si>
  <si>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</si>
  <si>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</si>
  <si>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</si>
  <si>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</si>
  <si>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</si>
  <si>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</si>
  <si>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</si>
  <si>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</si>
  <si>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</si>
  <si>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</si>
  <si>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</si>
  <si>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</si>
  <si>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</si>
  <si>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</si>
  <si>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</si>
  <si>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</si>
  <si>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</si>
  <si>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</si>
  <si>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</si>
  <si>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</si>
  <si>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</si>
  <si>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</si>
  <si>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</si>
  <si>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</si>
  <si>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</si>
  <si>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</si>
  <si>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</si>
  <si>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</si>
  <si>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</si>
  <si>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</si>
  <si>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</si>
  <si>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</si>
  <si>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</si>
  <si>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</si>
  <si>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</si>
  <si>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</si>
  <si>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</si>
  <si>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</si>
  <si>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</si>
  <si>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</si>
  <si>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</si>
  <si>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</si>
  <si>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</si>
  <si>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</si>
  <si>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</si>
  <si>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</si>
  <si>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</si>
  <si>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</si>
  <si>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</si>
  <si>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</si>
  <si>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</si>
  <si>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</si>
  <si>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</si>
  <si>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</si>
  <si>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</si>
  <si>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</si>
  <si>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</si>
  <si>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</si>
  <si>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</si>
  <si>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</si>
  <si>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</si>
  <si>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</si>
  <si>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</si>
  <si>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</si>
  <si>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</si>
  <si>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</si>
  <si>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</si>
  <si>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</si>
  <si>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</si>
  <si>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</si>
  <si>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</si>
  <si>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</si>
  <si>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</si>
  <si>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</si>
  <si>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</si>
  <si>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</si>
  <si>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</si>
  <si>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</si>
  <si>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</si>
  <si>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</si>
  <si>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</si>
  <si>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</si>
  <si>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</si>
  <si>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</si>
  <si>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</si>
  <si>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</si>
  <si>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</si>
  <si>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</si>
  <si>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</si>
  <si>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</si>
  <si>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</si>
  <si>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</si>
  <si>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</si>
  <si>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</si>
  <si>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</si>
  <si>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</si>
  <si>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</si>
  <si>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</si>
  <si>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</si>
  <si>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</si>
  <si>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</si>
  <si>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</si>
  <si>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</si>
  <si>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</si>
  <si>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</si>
  <si>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</si>
  <si>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</si>
  <si>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</si>
  <si>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</si>
  <si>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</si>
  <si>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</si>
  <si>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</si>
  <si>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</si>
  <si>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</si>
  <si>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</si>
  <si>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</si>
  <si>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</si>
  <si>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</si>
  <si>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</si>
  <si>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</si>
  <si>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</si>
  <si>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</si>
  <si>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</si>
  <si>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</si>
  <si>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</si>
  <si>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</si>
  <si>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</si>
  <si>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</si>
  <si>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</si>
  <si>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</si>
  <si>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</si>
  <si>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</si>
  <si>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</si>
  <si>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</si>
  <si>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</si>
  <si>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</si>
  <si>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</si>
  <si>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</si>
  <si>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</si>
  <si>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</si>
  <si>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</si>
  <si>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</si>
  <si>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</si>
  <si>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</si>
  <si>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</si>
  <si>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</si>
  <si>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</si>
  <si>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</si>
  <si>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</si>
  <si>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</si>
  <si>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</si>
  <si>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</si>
  <si>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</si>
  <si>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</si>
  <si>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</si>
  <si>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</si>
  <si>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</si>
  <si>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</si>
  <si>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</si>
  <si>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</si>
  <si>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</si>
  <si>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</si>
  <si>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</si>
  <si>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</si>
  <si>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</si>
  <si>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</si>
  <si>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</si>
  <si>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</si>
  <si>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</si>
  <si>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</si>
  <si>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</si>
  <si>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</si>
  <si>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</si>
  <si>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</si>
  <si>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</si>
  <si>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</si>
  <si>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</si>
  <si>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</si>
  <si>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</si>
  <si>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</si>
  <si>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</si>
  <si>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</si>
  <si>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</si>
  <si>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</si>
  <si>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</si>
  <si>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</si>
  <si>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</si>
  <si>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</si>
  <si>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</si>
  <si>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</si>
  <si>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</si>
  <si>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</si>
  <si>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</si>
  <si>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</si>
  <si>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</si>
  <si>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</si>
  <si>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</si>
  <si>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</si>
  <si>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</si>
  <si>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</si>
  <si>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</si>
  <si>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</si>
  <si>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</si>
  <si>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</si>
  <si>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</si>
  <si>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</si>
  <si>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</si>
  <si>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</si>
  <si>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</si>
  <si>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</si>
  <si>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</si>
  <si>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</si>
  <si>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</si>
  <si>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</si>
  <si>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</si>
  <si>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</si>
  <si>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</si>
  <si>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</si>
  <si>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</si>
  <si>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</si>
  <si>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</si>
  <si>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</si>
  <si>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</si>
  <si>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</si>
  <si>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</si>
  <si>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</si>
  <si>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</si>
  <si>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</si>
  <si>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</si>
  <si>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</si>
  <si>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</si>
  <si>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</si>
  <si>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</si>
  <si>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</si>
  <si>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</si>
  <si>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</si>
  <si>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</si>
  <si>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</si>
  <si>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</si>
  <si>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</si>
  <si>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</si>
  <si>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</si>
  <si>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</si>
  <si>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</si>
  <si>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</si>
  <si>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</si>
  <si>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</si>
  <si>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</si>
  <si>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</si>
  <si>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</si>
  <si>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</si>
  <si>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</si>
  <si>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</si>
  <si>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</si>
  <si>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</si>
  <si>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</si>
  <si>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</si>
  <si>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</si>
  <si>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</si>
  <si>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</si>
  <si>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</si>
  <si>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</si>
  <si>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</si>
  <si>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</si>
  <si>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</si>
  <si>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</si>
  <si>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</si>
  <si>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</si>
  <si>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</si>
  <si>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</si>
  <si>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</si>
  <si>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</si>
  <si>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</si>
  <si>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</si>
  <si>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</si>
  <si>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</si>
  <si>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</si>
  <si>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</si>
  <si>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</si>
  <si>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</si>
  <si>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</si>
  <si>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</si>
  <si>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</si>
  <si>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</si>
  <si>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</si>
  <si>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</si>
  <si>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</si>
  <si>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</si>
  <si>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</si>
  <si>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</si>
  <si>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</si>
  <si>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</si>
  <si>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</si>
  <si>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</si>
  <si>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</si>
  <si>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</si>
  <si>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</si>
  <si>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</si>
  <si>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</si>
  <si>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</si>
  <si>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</si>
  <si>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</si>
  <si>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</si>
  <si>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</si>
  <si>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</si>
  <si>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</si>
  <si>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</si>
  <si>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</si>
  <si>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</si>
  <si>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</si>
  <si>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</si>
  <si>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</si>
  <si>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</si>
  <si>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</si>
  <si>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</si>
  <si>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</si>
  <si>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</si>
  <si>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</si>
  <si>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</si>
  <si>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</si>
  <si>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</si>
  <si>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</si>
  <si>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</si>
  <si>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</si>
  <si>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</si>
  <si>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</si>
  <si>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</si>
  <si>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</si>
  <si>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</si>
  <si>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</si>
  <si>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</si>
  <si>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</si>
  <si>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</si>
  <si>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</si>
  <si>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</si>
  <si>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</si>
  <si>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</si>
  <si>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</si>
  <si>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</si>
  <si>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</si>
  <si>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</si>
  <si>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</si>
  <si>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</si>
  <si>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</si>
  <si>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</si>
  <si>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</si>
  <si>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</si>
  <si>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</si>
  <si>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</si>
  <si>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</si>
  <si>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</si>
  <si>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</si>
  <si>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</si>
  <si>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</si>
  <si>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</si>
  <si>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</si>
  <si>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</si>
  <si>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</si>
  <si>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</si>
  <si>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</si>
  <si>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</si>
  <si>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</si>
  <si>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</si>
  <si>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</si>
  <si>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</si>
  <si>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</si>
  <si>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</si>
  <si>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</si>
  <si>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</si>
  <si>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</si>
  <si>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</si>
  <si>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</si>
  <si>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</si>
  <si>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</si>
  <si>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</si>
  <si>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</si>
  <si>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</si>
  <si>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</si>
  <si>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</si>
  <si>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</si>
  <si>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</si>
  <si>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</si>
  <si>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</si>
  <si>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</si>
  <si>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</si>
  <si>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</si>
  <si>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</si>
  <si>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</si>
  <si>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</si>
  <si>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</si>
  <si>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</si>
  <si>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</si>
  <si>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</si>
  <si>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</si>
  <si>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</si>
  <si>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</si>
  <si>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</si>
  <si>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</si>
  <si>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</si>
  <si>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</si>
  <si>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</si>
  <si>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</si>
  <si>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</si>
  <si>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</si>
  <si>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</si>
  <si>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</si>
  <si>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</si>
  <si>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</si>
  <si>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</si>
  <si>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</si>
  <si>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</si>
  <si>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</si>
  <si>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</si>
  <si>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</si>
  <si>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</si>
  <si>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</si>
  <si>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</si>
  <si>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</si>
  <si>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</si>
  <si>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</si>
  <si>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</si>
  <si>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</si>
  <si>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</si>
  <si>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</si>
  <si>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</si>
  <si>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</si>
  <si>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</si>
  <si>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</si>
  <si>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</si>
  <si>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</si>
  <si>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</si>
  <si>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</si>
  <si>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</si>
  <si>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</si>
  <si>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</si>
  <si>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</si>
  <si>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</si>
  <si>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</si>
  <si>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</si>
  <si>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</si>
  <si>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</si>
  <si>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</si>
  <si>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</si>
  <si>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</si>
  <si>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</si>
  <si>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</si>
  <si>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</si>
  <si>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</si>
  <si>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</si>
  <si>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</si>
  <si>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</si>
  <si>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</si>
  <si>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</si>
  <si>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</si>
  <si>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</si>
  <si>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</si>
  <si>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</si>
  <si>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</si>
  <si>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</si>
  <si>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</si>
  <si>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</si>
  <si>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</si>
  <si>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</si>
  <si>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</si>
  <si>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</si>
  <si>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</si>
  <si>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</si>
  <si>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</si>
  <si>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</si>
  <si>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</si>
  <si>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</si>
  <si>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</si>
  <si>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</si>
  <si>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</si>
  <si>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</si>
  <si>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</si>
  <si>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</si>
  <si>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</si>
  <si>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</si>
  <si>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</si>
  <si>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</si>
  <si>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</si>
  <si>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</si>
  <si>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</si>
  <si>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</si>
  <si>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</si>
  <si>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</si>
  <si>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</si>
  <si>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</si>
  <si>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</si>
  <si>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</si>
  <si>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</si>
  <si>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</si>
  <si>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</si>
  <si>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</si>
  <si>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</si>
  <si>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</si>
  <si>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</si>
  <si>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</si>
  <si>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</si>
  <si>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</si>
  <si>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</si>
  <si>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</si>
  <si>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</si>
  <si>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</si>
  <si>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</si>
  <si>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</si>
  <si>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</si>
  <si>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</si>
  <si>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</si>
  <si>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</si>
  <si>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</si>
  <si>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</si>
  <si>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</si>
  <si>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</si>
  <si>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</si>
  <si>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</si>
  <si>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</si>
  <si>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</si>
  <si>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</si>
  <si>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</si>
  <si>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</si>
  <si>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</si>
  <si>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</si>
  <si>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</si>
  <si>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</si>
  <si>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</si>
  <si>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</si>
  <si>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</si>
  <si>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</si>
  <si>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</si>
  <si>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</si>
  <si>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</si>
  <si>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</si>
  <si>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</si>
  <si>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</si>
  <si>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</si>
  <si>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</si>
  <si>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</si>
  <si>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</si>
  <si>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</si>
  <si>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</si>
  <si>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</si>
  <si>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</si>
  <si>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</si>
  <si>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</si>
  <si>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</si>
  <si>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</si>
  <si>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</si>
  <si>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</si>
  <si>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</si>
  <si>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</si>
  <si>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</si>
  <si>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</si>
  <si>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</si>
  <si>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</si>
  <si>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</si>
  <si>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</si>
  <si>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</si>
  <si>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</si>
  <si>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</si>
  <si>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</si>
  <si>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</si>
  <si>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</si>
  <si>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</si>
  <si>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</si>
  <si>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</si>
  <si>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</si>
  <si>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</si>
  <si>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</si>
  <si>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</si>
  <si>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</si>
  <si>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</si>
  <si>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</si>
  <si>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</si>
  <si>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</si>
  <si>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</si>
  <si>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</si>
  <si>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</si>
  <si>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</si>
  <si>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</si>
  <si>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</si>
  <si>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</si>
  <si>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</si>
  <si>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</si>
  <si>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</si>
  <si>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</si>
  <si>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</si>
  <si>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</si>
  <si>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</si>
  <si>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</si>
  <si>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</si>
  <si>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</si>
  <si>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</si>
  <si>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</si>
  <si>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</si>
  <si>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</si>
  <si>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</si>
  <si>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</si>
  <si>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</si>
  <si>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</si>
  <si>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</si>
  <si>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</si>
  <si>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</si>
  <si>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</si>
  <si>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</si>
  <si>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</si>
  <si>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</si>
  <si>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</si>
  <si>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</si>
  <si>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</si>
  <si>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</si>
  <si>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</si>
  <si>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</si>
  <si>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</si>
  <si>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</si>
  <si>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</si>
  <si>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</si>
  <si>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</si>
  <si>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</si>
  <si>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</si>
  <si>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</si>
  <si>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</si>
  <si>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</si>
  <si>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</si>
  <si>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</si>
  <si>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</si>
  <si>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</si>
  <si>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</si>
  <si>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</si>
  <si>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</si>
  <si>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</si>
  <si>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</si>
  <si>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</si>
  <si>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</si>
  <si>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</si>
  <si>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</si>
  <si>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</si>
  <si>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</si>
  <si>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</si>
  <si>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</si>
  <si>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</si>
  <si>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</si>
  <si>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</si>
  <si>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</si>
  <si>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</si>
  <si>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</si>
  <si>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</si>
  <si>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</si>
  <si>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</si>
  <si>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</si>
  <si>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</si>
  <si>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</si>
  <si>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</si>
  <si>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</si>
  <si>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</si>
  <si>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</si>
  <si>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</si>
  <si>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</si>
  <si>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</si>
  <si>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</si>
  <si>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</si>
  <si>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</si>
  <si>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</si>
  <si>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</si>
  <si>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</si>
  <si>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</si>
  <si>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</si>
  <si>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</si>
  <si>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</si>
  <si>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</si>
  <si>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</si>
  <si>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</si>
  <si>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</si>
  <si>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</si>
  <si>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</si>
  <si>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</si>
  <si>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</si>
  <si>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</si>
  <si>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</si>
  <si>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</si>
  <si>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</si>
  <si>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</si>
  <si>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</si>
  <si>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</si>
  <si>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</si>
  <si>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</si>
  <si>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</si>
  <si>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</si>
  <si>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</si>
  <si>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</si>
  <si>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</si>
  <si>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</si>
  <si>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</si>
  <si>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</si>
  <si>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</si>
  <si>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</si>
  <si>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</si>
  <si>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</si>
  <si>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</si>
  <si>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</si>
  <si>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</si>
  <si>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</si>
  <si>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</si>
  <si>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</si>
  <si>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</si>
  <si>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</si>
  <si>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</si>
  <si>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</si>
  <si>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</si>
  <si>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</si>
  <si>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</si>
  <si>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</si>
  <si>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</si>
  <si>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</si>
  <si>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</si>
  <si>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</si>
  <si>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</si>
  <si>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</si>
  <si>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</si>
  <si>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</si>
  <si>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</si>
  <si>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</si>
  <si>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</si>
  <si>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</si>
  <si>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</si>
  <si>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</si>
  <si>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</si>
  <si>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</si>
  <si>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</si>
  <si>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</si>
  <si>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</si>
  <si>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</si>
  <si>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</si>
  <si>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</si>
  <si>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</si>
  <si>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</si>
  <si>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</si>
  <si>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</si>
  <si>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</si>
  <si>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</si>
  <si>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</si>
  <si>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</si>
  <si>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</si>
  <si>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</si>
  <si>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</si>
  <si>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</si>
  <si>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</si>
  <si>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</si>
  <si>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</si>
  <si>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</si>
  <si>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</si>
  <si>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</si>
  <si>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</si>
  <si>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</si>
  <si>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</si>
  <si>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</si>
  <si>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</si>
  <si>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</si>
  <si>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</si>
  <si>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</si>
  <si>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</si>
  <si>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</si>
  <si>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</si>
  <si>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</si>
  <si>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</si>
  <si>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</si>
  <si>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</si>
  <si>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</si>
  <si>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</si>
  <si>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</si>
  <si>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</si>
  <si>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</si>
  <si>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</si>
  <si>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</si>
  <si>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</si>
  <si>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</si>
  <si>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</si>
  <si>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</si>
  <si>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</si>
  <si>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</si>
  <si>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</si>
  <si>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</si>
  <si>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</si>
  <si>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</si>
  <si>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</si>
  <si>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</si>
  <si>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</si>
  <si>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</si>
  <si>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</si>
  <si>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</si>
  <si>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</si>
  <si>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</si>
  <si>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</si>
  <si>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</si>
  <si>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</si>
  <si>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</si>
  <si>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</si>
  <si>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</si>
  <si>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</si>
  <si>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</si>
  <si>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</si>
  <si>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</si>
  <si>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</si>
  <si>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</si>
  <si>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</si>
  <si>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</si>
  <si>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</si>
  <si>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</si>
  <si>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</si>
  <si>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</si>
  <si>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</si>
  <si>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</si>
  <si>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</si>
  <si>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</si>
  <si>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</si>
  <si>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</si>
  <si>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</si>
  <si>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</si>
  <si>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</si>
  <si>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</si>
  <si>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</si>
  <si>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</si>
  <si>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</si>
  <si>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</si>
  <si>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</si>
  <si>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</si>
  <si>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</si>
  <si>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</si>
  <si>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</si>
  <si>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</si>
  <si>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</si>
  <si>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</si>
  <si>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</si>
  <si>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</si>
  <si>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</si>
  <si>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</si>
  <si>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</si>
  <si>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</si>
  <si>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</si>
  <si>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</si>
  <si>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</si>
  <si>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</si>
  <si>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</si>
  <si>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</si>
  <si>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</si>
  <si>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</si>
  <si>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</si>
  <si>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</si>
  <si>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</si>
  <si>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</si>
  <si>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</si>
  <si>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</si>
  <si>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</si>
  <si>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</si>
  <si>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</si>
  <si>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</si>
  <si>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</si>
  <si>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</si>
  <si>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</si>
  <si>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</si>
  <si>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</si>
  <si>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</si>
  <si>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</si>
  <si>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</si>
  <si>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</si>
  <si>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</si>
  <si>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</si>
  <si>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</si>
  <si>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</si>
  <si>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</si>
  <si>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</si>
  <si>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</si>
  <si>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</si>
  <si>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</si>
  <si>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</si>
  <si>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</si>
  <si>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</si>
  <si>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</si>
  <si>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</si>
  <si>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</si>
  <si>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</si>
  <si>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</si>
  <si>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</si>
  <si>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</si>
  <si>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</si>
  <si>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</si>
  <si>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</si>
  <si>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</si>
  <si>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</si>
  <si>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</si>
  <si>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</si>
  <si>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</si>
  <si>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</si>
  <si>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</si>
  <si>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</si>
  <si>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</si>
  <si>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</si>
  <si>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</si>
  <si>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</si>
  <si>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</si>
  <si>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</si>
  <si>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</si>
  <si>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</si>
  <si>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</si>
  <si>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</si>
  <si>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</si>
  <si>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</si>
  <si>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</si>
  <si>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</si>
  <si>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</si>
  <si>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</si>
  <si>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</si>
  <si>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</si>
  <si>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</si>
  <si>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</si>
  <si>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</si>
  <si>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</si>
  <si>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</si>
  <si>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</si>
  <si>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</si>
  <si>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</si>
  <si>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</si>
  <si>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</si>
  <si>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</si>
  <si>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</si>
  <si>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</si>
  <si>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</si>
  <si>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</si>
  <si>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</si>
  <si>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</si>
  <si>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</si>
  <si>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</si>
  <si>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</si>
  <si>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</si>
  <si>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</si>
  <si>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</si>
  <si>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</si>
  <si>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</si>
  <si>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</si>
  <si>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</si>
  <si>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</si>
  <si>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</si>
  <si>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</si>
  <si>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</si>
  <si>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</si>
  <si>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</si>
  <si>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</si>
  <si>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</si>
  <si>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</si>
  <si>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</si>
  <si>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</si>
  <si>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</si>
  <si>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</si>
  <si>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</si>
  <si>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</si>
  <si>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</si>
  <si>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</si>
  <si>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</si>
  <si>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</si>
  <si>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</si>
  <si>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</si>
  <si>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</si>
  <si>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</si>
  <si>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</si>
  <si>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</si>
  <si>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</si>
  <si>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</si>
  <si>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</si>
  <si>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</si>
  <si>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</si>
  <si>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</si>
  <si>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</si>
  <si>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</si>
  <si>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</si>
  <si>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</si>
  <si>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</si>
  <si>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</si>
  <si>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</si>
  <si>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</si>
  <si>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</si>
  <si>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</si>
  <si>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</si>
  <si>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</si>
  <si>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</si>
  <si>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</si>
  <si>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</si>
  <si>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</si>
  <si>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</si>
  <si>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</si>
  <si>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</si>
  <si>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</si>
  <si>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</si>
  <si>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</si>
  <si>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</si>
  <si>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</si>
  <si>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</si>
  <si>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</si>
  <si>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</si>
  <si>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</si>
  <si>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</si>
  <si>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</si>
  <si>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</si>
  <si>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</si>
  <si>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</si>
  <si>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</si>
  <si>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</si>
  <si>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</si>
  <si>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</si>
  <si>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</si>
  <si>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</si>
  <si>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</si>
  <si>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</si>
  <si>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</si>
  <si>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</si>
  <si>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</si>
  <si>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</si>
  <si>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</si>
  <si>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</si>
  <si>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</si>
  <si>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</si>
  <si>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</si>
  <si>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</si>
  <si>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</si>
  <si>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</si>
  <si>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</si>
  <si>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</si>
  <si>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</si>
  <si>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</si>
  <si>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</si>
  <si>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</si>
  <si>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</si>
  <si>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</si>
  <si>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</si>
  <si>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</si>
  <si>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</si>
  <si>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</si>
  <si>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</si>
  <si>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</si>
  <si>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</si>
  <si>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</si>
  <si>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</si>
  <si>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</si>
  <si>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</si>
  <si>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</si>
  <si>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</si>
  <si>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</si>
  <si>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</si>
  <si>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</si>
  <si>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</si>
  <si>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</si>
  <si>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</si>
  <si>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</si>
  <si>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</si>
  <si>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</si>
  <si>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</si>
  <si>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</si>
  <si>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</si>
  <si>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</si>
  <si>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</si>
  <si>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</si>
  <si>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</si>
  <si>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</si>
  <si>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</si>
  <si>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</si>
  <si>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</si>
  <si>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</si>
  <si>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</si>
  <si>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</si>
  <si>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</si>
  <si>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</si>
  <si>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</si>
  <si>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</si>
  <si>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</si>
  <si>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</si>
  <si>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</si>
  <si>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</si>
  <si>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</si>
  <si>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</si>
  <si>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</si>
  <si>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</si>
  <si>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</si>
  <si>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</si>
  <si>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</si>
  <si>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</si>
  <si>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</si>
  <si>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</si>
  <si>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</si>
  <si>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</si>
  <si>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</si>
  <si>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</si>
  <si>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</si>
  <si>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</si>
  <si>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</si>
  <si>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</si>
  <si>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</si>
  <si>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</si>
  <si>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</si>
  <si>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</si>
  <si>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</si>
  <si>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</si>
  <si>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</si>
  <si>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</si>
  <si>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</si>
  <si>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</si>
  <si>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</si>
  <si>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</si>
  <si>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</si>
  <si>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</si>
  <si>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</si>
  <si>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</si>
  <si>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</si>
  <si>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</si>
  <si>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</si>
  <si>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</si>
  <si>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</si>
  <si>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</si>
  <si>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</si>
  <si>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</si>
  <si>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</si>
  <si>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</si>
  <si>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</si>
  <si>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</si>
  <si>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</si>
  <si>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</si>
  <si>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</si>
  <si>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</si>
  <si>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</si>
  <si>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</si>
  <si>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</si>
  <si>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</si>
  <si>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</si>
  <si>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</si>
  <si>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</si>
  <si>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</si>
  <si>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</si>
  <si>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</si>
  <si>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</si>
  <si>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</si>
  <si>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</si>
  <si>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</si>
  <si>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</si>
  <si>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</si>
  <si>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</si>
  <si>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</si>
  <si>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</si>
  <si>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</si>
  <si>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</si>
  <si>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</si>
  <si>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</si>
  <si>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</si>
  <si>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</si>
  <si>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</si>
  <si>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</si>
  <si>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</si>
  <si>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</si>
  <si>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</si>
  <si>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</si>
  <si>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</si>
  <si>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</si>
  <si>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</si>
  <si>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</si>
  <si>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</si>
  <si>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</si>
  <si>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</si>
  <si>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</si>
  <si>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</si>
  <si>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</si>
  <si>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</si>
  <si>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</si>
  <si>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</si>
  <si>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</si>
  <si>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</si>
  <si>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</si>
  <si>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</si>
  <si>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</si>
  <si>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</si>
  <si>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</si>
  <si>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</si>
  <si>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</si>
  <si>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</si>
  <si>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</si>
  <si>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</si>
  <si>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</si>
  <si>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</si>
  <si>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</si>
  <si>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</si>
  <si>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</si>
  <si>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</si>
  <si>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</si>
  <si>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</si>
  <si>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</si>
  <si>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</si>
  <si>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</si>
  <si>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</si>
  <si>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</si>
  <si>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</si>
  <si>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</si>
  <si>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</si>
  <si>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</si>
  <si>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</si>
  <si>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</si>
  <si>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</si>
  <si>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</si>
  <si>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</si>
  <si>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</si>
  <si>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</si>
  <si>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</si>
  <si>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</si>
  <si>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</si>
  <si>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</si>
  <si>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</si>
  <si>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</si>
  <si>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</si>
  <si>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</si>
  <si>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</si>
  <si>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</si>
  <si>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</si>
  <si>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</si>
  <si>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</si>
  <si>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</si>
  <si>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</si>
  <si>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</si>
  <si>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</si>
  <si>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</si>
  <si>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</si>
  <si>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</si>
  <si>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</si>
  <si>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</si>
  <si>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</si>
  <si>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</si>
  <si>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</si>
  <si>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</si>
  <si>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</si>
  <si>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</si>
  <si>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</si>
  <si>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</si>
  <si>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</si>
  <si>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</si>
  <si>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</si>
  <si>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</si>
  <si>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</si>
  <si>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</si>
  <si>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</si>
  <si>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</si>
  <si>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</si>
  <si>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</si>
  <si>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</si>
  <si>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</si>
  <si>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</si>
  <si>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</si>
  <si>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</si>
  <si>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</si>
  <si>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</si>
  <si>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</si>
  <si>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</si>
  <si>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</si>
  <si>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</si>
  <si>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</si>
  <si>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</si>
  <si>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</si>
  <si>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</si>
  <si>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</si>
  <si>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</si>
  <si>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</si>
  <si>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</si>
  <si>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</si>
  <si>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</si>
  <si>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</si>
  <si>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</si>
  <si>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</si>
  <si>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</si>
  <si>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</si>
  <si>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</si>
  <si>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</si>
  <si>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</si>
  <si>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</si>
  <si>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</si>
  <si>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</si>
  <si>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</si>
  <si>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</si>
  <si>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</si>
  <si>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</si>
  <si>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</si>
  <si>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</si>
  <si>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</si>
  <si>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</si>
  <si>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</si>
  <si>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</si>
  <si>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</si>
  <si>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</si>
  <si>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</si>
  <si>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</si>
  <si>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</si>
  <si>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</si>
  <si>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</si>
  <si>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</si>
  <si>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</si>
  <si>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</si>
  <si>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</si>
  <si>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</si>
  <si>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</si>
  <si>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</si>
  <si>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</si>
  <si>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</si>
  <si>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</si>
  <si>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</si>
  <si>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</si>
  <si>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</si>
  <si>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</si>
  <si>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</si>
  <si>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</si>
  <si>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</si>
  <si>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Tyoe Abbreviation</t>
  </si>
  <si>
    <t>Roast Type Abbreviation</t>
  </si>
  <si>
    <t>2019</t>
  </si>
  <si>
    <t>Jan</t>
  </si>
  <si>
    <t>Mar</t>
  </si>
  <si>
    <t>May</t>
  </si>
  <si>
    <t>Jun</t>
  </si>
  <si>
    <t>Jul</t>
  </si>
  <si>
    <t>Aug</t>
  </si>
  <si>
    <t>Oct</t>
  </si>
  <si>
    <t>Nov</t>
  </si>
  <si>
    <t>Dec</t>
  </si>
  <si>
    <t>2020</t>
  </si>
  <si>
    <t>Years</t>
  </si>
  <si>
    <t>Sum of Sales</t>
  </si>
  <si>
    <t>Arabica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</si>
</sst>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0" fontId="0" fillId="0" borderId="0" xfId="0" applyNumberFormat="1"/>
  </cellXfs>
  <cellStyles count="2">
    <cellStyle name="Currency" xfId="1" builtinId="4"/>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0"/>
        <color theme="0"/>
        <name val="Times New Roman"/>
        <family val="1"/>
      </font>
      <fill>
        <patternFill>
          <bgColor rgb="FF831D8B"/>
        </patternFill>
      </fill>
      <border>
        <left style="thin">
          <color auto="1"/>
        </left>
        <right style="thin">
          <color auto="1"/>
        </right>
        <top style="thin">
          <color auto="1"/>
        </top>
        <bottom style="thin">
          <color auto="1"/>
        </bottom>
      </border>
    </dxf>
    <dxf>
      <font>
        <b/>
        <i val="0"/>
        <sz val="11"/>
        <color theme="0"/>
        <name val="Times New Roman"/>
        <family val="1"/>
      </font>
      <fill>
        <patternFill>
          <bgColor rgb="FF6D3080"/>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Times New Roman"/>
        <family val="1"/>
        <scheme val="none"/>
      </font>
    </dxf>
    <dxf>
      <font>
        <b/>
        <i val="0"/>
        <sz val="11"/>
        <color theme="0"/>
        <name val="Times New Roman"/>
        <family val="1"/>
      </font>
      <fill>
        <patternFill patternType="solid">
          <fgColor theme="0"/>
          <bgColor rgb="FF800080"/>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Timeline" pivot="0" table="0" count="8" xr9:uid="{4BA70A58-1B15-4093-A4FC-4850515EAB04}">
      <tableStyleElement type="wholeTable" dxfId="15"/>
      <tableStyleElement type="headerRow" dxfId="14"/>
    </tableStyle>
    <tableStyle name="Slicer Style 1" pivot="0" table="0" count="3" xr9:uid="{076F4EE2-A464-4F73-AB65-85BD2A3F9BEC}">
      <tableStyleElement type="wholeTable" dxfId="2"/>
      <tableStyleElement type="headerRow" dxfId="1"/>
    </tableStyle>
  </tableStyles>
  <colors>
    <mruColors>
      <color rgb="FF532561"/>
      <color rgb="FF6D3080"/>
      <color rgb="FF800080"/>
      <color rgb="FF831D8B"/>
      <color rgb="FFE7C3E4"/>
      <color rgb="FFFFCCFF"/>
      <color rgb="FFDCA8D8"/>
      <color rgb="FFCC82C7"/>
      <color rgb="FF945EAA"/>
    </mruColors>
  </colors>
  <extLst>
    <ext xmlns:x14="http://schemas.microsoft.com/office/spreadsheetml/2009/9/main" uri="{46F421CA-312F-682f-3DD2-61675219B42D}">
      <x14:dxfs count="1">
        <dxf>
          <font>
            <b/>
            <i val="0"/>
            <sz val="10"/>
            <color theme="1"/>
            <name val="Times New Roman"/>
            <family val="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39994506668294322"/>
            </patternFill>
          </fill>
        </dxf>
        <dxf>
          <font>
            <b/>
            <i val="0"/>
            <sz val="10"/>
            <color theme="0"/>
            <name val="Times New Roman"/>
            <family val="1"/>
            <scheme val="none"/>
          </font>
        </dxf>
        <dxf>
          <font>
            <b/>
            <i val="0"/>
            <sz val="10"/>
            <color theme="0"/>
            <name val="Times New Roman"/>
            <family val="1"/>
            <scheme val="none"/>
          </font>
        </dxf>
        <dxf>
          <font>
            <sz val="9"/>
            <color theme="1" tint="0.499984740745262"/>
          </font>
        </dxf>
        <dxf>
          <font>
            <b/>
            <i val="0"/>
            <sz val="10"/>
            <color theme="0"/>
            <name val="Times New Roman"/>
            <family val="1"/>
            <scheme val="none"/>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[coffeeOrdersData.xlsx]Sheet2!Orders Table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2">
                <a:lumMod val="25000"/>
              </a:schemeClr>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00B0F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bg2">
                <a:lumMod val="25000"/>
              </a:schemeClr>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00B0F0"/>
            </a:solidFill>
            <a:round/>
          </a:ln>
          <a:effectLst/>
        </c:spPr>
        <c:marker>
          <c:symbol val="none"/>
        </c:marker>
      </c:pivotFmt>
      <c:pivotFmt>
        <c:idx val="8"/>
        <c:spPr>
          <a:ln w="28575" cap="rnd">
            <a:solidFill>
              <a:schemeClr val="bg2">
                <a:lumMod val="25000"/>
              </a:schemeClr>
            </a:solidFill>
            <a:round/>
          </a:ln>
          <a:effectLst/>
        </c:spPr>
        <c:marker>
          <c:symbol val="none"/>
        </c:marker>
      </c:pivotFmt>
      <c:pivotFmt>
        <c:idx val="9"/>
        <c:spPr>
          <a:ln w="28575" cap="rnd">
            <a:solidFill>
              <a:srgbClr val="FFFF00"/>
            </a:solidFill>
            <a:round/>
          </a:ln>
          <a:effectLst/>
        </c:spPr>
        <c:marker>
          <c:symbol val="none"/>
        </c:marker>
      </c:pivotFmt>
      <c:pivotFmt>
        <c:idx val="10"/>
        <c:spPr>
          <a:ln w="28575" cap="rnd">
            <a:solidFill>
              <a:srgbClr val="00B0F0"/>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Sheet2!$A$5:$B$13</c:f>
              <c:multiLvlStrCache>
                <c:ptCount val="9"/>
                <c:lvl>
                  <c:pt idx="0">
                    <c:v>Jun</c:v>
                  </c:pt>
                  <c:pt idx="1">
                    <c:v>Jul</c:v>
                  </c:pt>
                  <c:pt idx="2">
                    <c:v>Aug</c:v>
                  </c:pt>
                  <c:pt idx="3">
                    <c:v>Oct</c:v>
                  </c:pt>
                  <c:pt idx="4">
                    <c:v>Nov</c:v>
                  </c:pt>
                  <c:pt idx="5">
                    <c:v>Dec</c:v>
                  </c:pt>
                  <c:pt idx="6">
                    <c:v>Jan</c:v>
                  </c:pt>
                  <c:pt idx="7">
                    <c:v>Mar</c:v>
                  </c:pt>
                  <c:pt idx="8">
                    <c:v>May</c:v>
                  </c:pt>
                </c:lvl>
                <c:lvl>
                  <c:pt idx="0">
                    <c:v>2019</c:v>
                  </c:pt>
                  <c:pt idx="6">
                    <c:v>2020</c:v>
                  </c:pt>
                </c:lvl>
              </c:multiLvlStrCache>
            </c:multiLvlStrRef>
          </c:cat>
          <c:val>
            <c:numRef>
              <c:f>Sheet2!$C$5:$C$13</c:f>
              <c:numCache>
                <c:formatCode>#,##0</c:formatCode>
                <c:ptCount val="9"/>
                <c:pt idx="0">
                  <c:v>7.77</c:v>
                </c:pt>
                <c:pt idx="1">
                  <c:v>42.734999999999999</c:v>
                </c:pt>
                <c:pt idx="2">
                  <c:v>7.77</c:v>
                </c:pt>
                <c:pt idx="3">
                  <c:v>13.5</c:v>
                </c:pt>
                <c:pt idx="4">
                  <c:v>16.875</c:v>
                </c:pt>
                <c:pt idx="5">
                  <c:v>17.384999999999998</c:v>
                </c:pt>
                <c:pt idx="6">
                  <c:v>47.25</c:v>
                </c:pt>
                <c:pt idx="7">
                  <c:v>63.81</c:v>
                </c:pt>
                <c:pt idx="8">
                  <c:v>107.84</c:v>
                </c:pt>
              </c:numCache>
            </c:numRef>
          </c:val>
          <c:smooth val="0"/>
          <c:extLst>
            <c:ext xmlns:c16="http://schemas.microsoft.com/office/drawing/2014/chart" uri="{C3380CC4-5D6E-409C-BE32-E72D297353CC}">
              <c16:uniqueId val="{00000000-E817-4283-B309-C7F98CF7E570}"/>
            </c:ext>
          </c:extLst>
        </c:ser>
        <c:dLbls>
          <c:showLegendKey val="0"/>
          <c:showVal val="0"/>
          <c:showCatName val="0"/>
          <c:showSerName val="0"/>
          <c:showPercent val="0"/>
          <c:showBubbleSize val="0"/>
        </c:dLbls>
        <c:smooth val="0"/>
        <c:axId val="728464872"/>
        <c:axId val="728465528"/>
      </c:lineChart>
      <c:catAx>
        <c:axId val="72846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8465528"/>
        <c:crosses val="autoZero"/>
        <c:auto val="1"/>
        <c:lblAlgn val="ctr"/>
        <c:lblOffset val="100"/>
        <c:noMultiLvlLbl val="0"/>
      </c:catAx>
      <c:valAx>
        <c:axId val="7284655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846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C3E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Charts!Orders Table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t>
            </a: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pivotFmt>
      <c:pivotFmt>
        <c:idx val="1"/>
        <c:spPr>
          <a:solidFill>
            <a:schemeClr val="accent1"/>
          </a:solidFill>
          <a:ln>
            <a:solidFill>
              <a:schemeClr val="tx1"/>
            </a:solidFill>
          </a:ln>
          <a:effectLst/>
        </c:spPr>
        <c:marker>
          <c:symbol val="none"/>
        </c:marker>
      </c:pivotFmt>
      <c:pivotFmt>
        <c:idx val="2"/>
        <c:spPr>
          <a:solidFill>
            <a:schemeClr val="accent1"/>
          </a:solidFill>
          <a:ln>
            <a:solidFill>
              <a:schemeClr val="tx1"/>
            </a:solidFill>
          </a:ln>
          <a:effectLst/>
        </c:spPr>
        <c:marker>
          <c:symbol val="none"/>
        </c:marker>
      </c:pivotFmt>
    </c:pivotFmts>
    <c:plotArea>
      <c:layout/>
      <c:barChart>
        <c:barDir val="col"/>
        <c:grouping val="clustered"/>
        <c:varyColors val="0"/>
        <c:ser>
          <c:idx val="0"/>
          <c:order val="0"/>
          <c:tx>
            <c:strRef>
              <c:f>'Country Bar Charts'!$B$3</c:f>
              <c:strCache>
                <c:ptCount val="1"/>
                <c:pt idx="0">
                  <c:v>Total</c:v>
                </c:pt>
              </c:strCache>
            </c:strRef>
          </c:tx>
          <c:spPr>
            <a:solidFill>
              <a:schemeClr val="accent1"/>
            </a:solidFill>
            <a:ln>
              <a:solidFill>
                <a:schemeClr val="tx1"/>
              </a:solidFill>
            </a:ln>
            <a:effectLst/>
          </c:spPr>
          <c:invertIfNegative val="0"/>
          <c:cat>
            <c:strRef>
              <c:f>'Country Bar Charts'!$A$4:$A$19</c:f>
              <c:strCache>
                <c:ptCount val="16"/>
                <c:pt idx="0">
                  <c:v>Columbus</c:v>
                </c:pt>
                <c:pt idx="1">
                  <c:v>Fort Wayne</c:v>
                </c:pt>
                <c:pt idx="2">
                  <c:v>San Bernardino</c:v>
                </c:pt>
                <c:pt idx="3">
                  <c:v>Punta Gorda</c:v>
                </c:pt>
                <c:pt idx="4">
                  <c:v>Canton</c:v>
                </c:pt>
                <c:pt idx="5">
                  <c:v>Saint Louis</c:v>
                </c:pt>
                <c:pt idx="6">
                  <c:v>Sunnyvale</c:v>
                </c:pt>
                <c:pt idx="7">
                  <c:v>Garland</c:v>
                </c:pt>
                <c:pt idx="8">
                  <c:v>Washington</c:v>
                </c:pt>
                <c:pt idx="9">
                  <c:v>Fresno</c:v>
                </c:pt>
                <c:pt idx="10">
                  <c:v>Charlotte</c:v>
                </c:pt>
                <c:pt idx="11">
                  <c:v>Dayton</c:v>
                </c:pt>
                <c:pt idx="12">
                  <c:v>Montgomery</c:v>
                </c:pt>
                <c:pt idx="13">
                  <c:v>Houston</c:v>
                </c:pt>
                <c:pt idx="14">
                  <c:v>Dallas</c:v>
                </c:pt>
                <c:pt idx="15">
                  <c:v>Crumlin</c:v>
                </c:pt>
              </c:strCache>
            </c:strRef>
          </c:cat>
          <c:val>
            <c:numRef>
              <c:f>'Country Bar Charts'!$B$4:$B$19</c:f>
              <c:numCache>
                <c:formatCode>General</c:formatCode>
                <c:ptCount val="16"/>
                <c:pt idx="0">
                  <c:v>6.75</c:v>
                </c:pt>
                <c:pt idx="1">
                  <c:v>7.77</c:v>
                </c:pt>
                <c:pt idx="2">
                  <c:v>7.77</c:v>
                </c:pt>
                <c:pt idx="3">
                  <c:v>7.77</c:v>
                </c:pt>
                <c:pt idx="4">
                  <c:v>13.5</c:v>
                </c:pt>
                <c:pt idx="5">
                  <c:v>13.5</c:v>
                </c:pt>
                <c:pt idx="6">
                  <c:v>13.5</c:v>
                </c:pt>
                <c:pt idx="7">
                  <c:v>15.54</c:v>
                </c:pt>
                <c:pt idx="8">
                  <c:v>15.54</c:v>
                </c:pt>
                <c:pt idx="9">
                  <c:v>19.424999999999997</c:v>
                </c:pt>
                <c:pt idx="10">
                  <c:v>20.759999999999998</c:v>
                </c:pt>
                <c:pt idx="11">
                  <c:v>23.31</c:v>
                </c:pt>
                <c:pt idx="12">
                  <c:v>27</c:v>
                </c:pt>
                <c:pt idx="13">
                  <c:v>40.5</c:v>
                </c:pt>
                <c:pt idx="14">
                  <c:v>40.5</c:v>
                </c:pt>
                <c:pt idx="15">
                  <c:v>51.8</c:v>
                </c:pt>
              </c:numCache>
            </c:numRef>
          </c:val>
          <c:extLst>
            <c:ext xmlns:c16="http://schemas.microsoft.com/office/drawing/2014/chart" uri="{C3380CC4-5D6E-409C-BE32-E72D297353CC}">
              <c16:uniqueId val="{00000000-181E-4B4F-9BE3-7189F7D53021}"/>
            </c:ext>
          </c:extLst>
        </c:ser>
        <c:dLbls>
          <c:showLegendKey val="0"/>
          <c:showVal val="0"/>
          <c:showCatName val="0"/>
          <c:showSerName val="0"/>
          <c:showPercent val="0"/>
          <c:showBubbleSize val="0"/>
        </c:dLbls>
        <c:gapWidth val="219"/>
        <c:overlap val="-27"/>
        <c:axId val="723782256"/>
        <c:axId val="723780616"/>
      </c:barChart>
      <c:catAx>
        <c:axId val="7237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80616"/>
        <c:crosses val="autoZero"/>
        <c:auto val="1"/>
        <c:lblAlgn val="ctr"/>
        <c:lblOffset val="100"/>
        <c:noMultiLvlLbl val="0"/>
      </c:catAx>
      <c:valAx>
        <c:axId val="72378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8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C3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Customers!Orders Table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t>
            </a: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pivotFmt>
      <c:pivotFmt>
        <c:idx val="1"/>
        <c:spPr>
          <a:solidFill>
            <a:srgbClr val="800080"/>
          </a:solidFill>
          <a:ln>
            <a:solidFill>
              <a:schemeClr val="tx1"/>
            </a:solidFill>
          </a:ln>
          <a:effectLst/>
        </c:spPr>
        <c:marker>
          <c:symbol val="none"/>
        </c:marker>
      </c:pivotFmt>
      <c:pivotFmt>
        <c:idx val="2"/>
        <c:spPr>
          <a:solidFill>
            <a:srgbClr val="800080"/>
          </a:solidFill>
          <a:ln>
            <a:solidFill>
              <a:schemeClr val="tx1"/>
            </a:solidFill>
          </a:ln>
          <a:effectLst/>
        </c:spPr>
        <c:marker>
          <c:symbol val="none"/>
        </c:marker>
      </c:pivotFmt>
      <c:pivotFmt>
        <c:idx val="3"/>
        <c:spPr>
          <a:solidFill>
            <a:srgbClr val="800080"/>
          </a:solidFill>
          <a:ln>
            <a:solidFill>
              <a:schemeClr val="tx1"/>
            </a:solidFill>
          </a:ln>
          <a:effectLst/>
        </c:spPr>
        <c:marker>
          <c:symbol val="none"/>
        </c:marker>
      </c:pivotFmt>
    </c:pivotFmts>
    <c:plotArea>
      <c:layout>
        <c:manualLayout>
          <c:layoutTarget val="inner"/>
          <c:xMode val="edge"/>
          <c:yMode val="edge"/>
          <c:x val="3.8651351576413827E-2"/>
          <c:y val="9.8957668037707891E-2"/>
          <c:w val="0.95504863418656938"/>
          <c:h val="0.69460750936643678"/>
        </c:manualLayout>
      </c:layout>
      <c:barChart>
        <c:barDir val="col"/>
        <c:grouping val="clustered"/>
        <c:varyColors val="0"/>
        <c:ser>
          <c:idx val="0"/>
          <c:order val="0"/>
          <c:tx>
            <c:strRef>
              <c:f>'Top 5 Customers'!$B$3</c:f>
              <c:strCache>
                <c:ptCount val="1"/>
                <c:pt idx="0">
                  <c:v>Total</c:v>
                </c:pt>
              </c:strCache>
            </c:strRef>
          </c:tx>
          <c:spPr>
            <a:solidFill>
              <a:srgbClr val="800080"/>
            </a:solidFill>
            <a:ln>
              <a:solidFill>
                <a:schemeClr val="tx1"/>
              </a:solidFill>
            </a:ln>
            <a:effectLst/>
          </c:spPr>
          <c:invertIfNegative val="0"/>
          <c:cat>
            <c:strRef>
              <c:f>'Top 5 Customers'!$A$4:$A$8</c:f>
              <c:strCache>
                <c:ptCount val="5"/>
                <c:pt idx="0">
                  <c:v>Reggis Pracy</c:v>
                </c:pt>
                <c:pt idx="1">
                  <c:v>Maitilde Boxill</c:v>
                </c:pt>
                <c:pt idx="2">
                  <c:v>Queenie Veel</c:v>
                </c:pt>
                <c:pt idx="3">
                  <c:v>Lothaire Mizzi</c:v>
                </c:pt>
                <c:pt idx="4">
                  <c:v>Loydie Langlais</c:v>
                </c:pt>
              </c:strCache>
            </c:strRef>
          </c:cat>
          <c:val>
            <c:numRef>
              <c:f>'Top 5 Customers'!$B$4:$B$8</c:f>
              <c:numCache>
                <c:formatCode>General</c:formatCode>
                <c:ptCount val="5"/>
                <c:pt idx="0">
                  <c:v>23.31</c:v>
                </c:pt>
                <c:pt idx="1">
                  <c:v>27</c:v>
                </c:pt>
                <c:pt idx="2">
                  <c:v>40.5</c:v>
                </c:pt>
                <c:pt idx="3">
                  <c:v>40.5</c:v>
                </c:pt>
                <c:pt idx="4">
                  <c:v>51.8</c:v>
                </c:pt>
              </c:numCache>
            </c:numRef>
          </c:val>
          <c:extLst>
            <c:ext xmlns:c16="http://schemas.microsoft.com/office/drawing/2014/chart" uri="{C3380CC4-5D6E-409C-BE32-E72D297353CC}">
              <c16:uniqueId val="{00000000-2712-46F6-A1C4-A6B4431FC012}"/>
            </c:ext>
          </c:extLst>
        </c:ser>
        <c:dLbls>
          <c:showLegendKey val="0"/>
          <c:showVal val="0"/>
          <c:showCatName val="0"/>
          <c:showSerName val="0"/>
          <c:showPercent val="0"/>
          <c:showBubbleSize val="0"/>
        </c:dLbls>
        <c:gapWidth val="219"/>
        <c:overlap val="-27"/>
        <c:axId val="723782256"/>
        <c:axId val="723780616"/>
      </c:barChart>
      <c:catAx>
        <c:axId val="72378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23780616"/>
        <c:crosses val="autoZero"/>
        <c:auto val="1"/>
        <c:lblAlgn val="ctr"/>
        <c:lblOffset val="100"/>
        <c:noMultiLvlLbl val="0"/>
      </c:catAx>
      <c:valAx>
        <c:axId val="72378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378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C3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99060</xdr:colOff>
      <xdr:row>1</xdr:row>
      <xdr:rowOff>7620</xdr:rowOff>
    </xdr:from>
    <xdr:to>
      <xdr:col>20</xdr:col>
      <xdr:colOff>0</xdr:colOff>
      <xdr:row>7</xdr:row>
      <xdr:rowOff>0</xdr:rowOff>
    </xdr:to>
    <xdr:sp macro="" textlink="">
      <xdr:nvSpPr>
        <xdr:cNvPr id="2" name="Rectangle 1">
          <a:extLst>
            <a:ext uri="{FF2B5EF4-FFF2-40B4-BE49-F238E27FC236}">
              <a16:creationId xmlns:a16="http://schemas.microsoft.com/office/drawing/2014/main" id="{4B313A4D-AD08-432B-A2F6-1925725C11CD}"/>
            </a:ext>
          </a:extLst>
        </xdr:cNvPr>
        <xdr:cNvSpPr/>
      </xdr:nvSpPr>
      <xdr:spPr>
        <a:xfrm>
          <a:off x="99060" y="68580"/>
          <a:ext cx="11605260" cy="1089660"/>
        </a:xfrm>
        <a:prstGeom prst="rect">
          <a:avLst/>
        </a:prstGeom>
        <a:solidFill>
          <a:srgbClr val="53256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t>COFFEE </a:t>
          </a:r>
          <a:r>
            <a:rPr lang="en-US" sz="5400" b="1"/>
            <a:t>SHOP</a:t>
          </a:r>
          <a:r>
            <a:rPr lang="en-US" sz="4800" b="1"/>
            <a:t> DASHBOARD</a:t>
          </a:r>
        </a:p>
        <a:p>
          <a:pPr algn="ctr"/>
          <a:endParaRPr lang="en-US" sz="4400" b="1"/>
        </a:p>
      </xdr:txBody>
    </xdr:sp>
    <xdr:clientData/>
  </xdr:twoCellAnchor>
  <xdr:twoCellAnchor editAs="oneCell">
    <xdr:from>
      <xdr:col>0</xdr:col>
      <xdr:colOff>99060</xdr:colOff>
      <xdr:row>7</xdr:row>
      <xdr:rowOff>99060</xdr:rowOff>
    </xdr:from>
    <xdr:to>
      <xdr:col>12</xdr:col>
      <xdr:colOff>533400</xdr:colOff>
      <xdr:row>19</xdr:row>
      <xdr:rowOff>175260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AE6E4C9-AFE7-4591-A450-F863868109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060" y="1227216"/>
              <a:ext cx="7302236" cy="2213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419582</xdr:colOff>
      <xdr:row>7</xdr:row>
      <xdr:rowOff>99447</xdr:rowOff>
    </xdr:from>
    <xdr:to>
      <xdr:col>20</xdr:col>
      <xdr:colOff>15240</xdr:colOff>
      <xdr:row>13</xdr:row>
      <xdr:rowOff>99060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971F67B-B672-4A9A-97D0-8D63BB0C1F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41712" y="1227603"/>
              <a:ext cx="2049892" cy="1068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606432</xdr:colOff>
      <xdr:row>7</xdr:row>
      <xdr:rowOff>109091</xdr:rowOff>
    </xdr:from>
    <xdr:to>
      <xdr:col>16</xdr:col>
      <xdr:colOff>381000</xdr:colOff>
      <xdr:row>13</xdr:row>
      <xdr:rowOff>114300</xdr:rowOff>
    </xdr:to>
    <mc:AlternateContent xmlns:mc="http://schemas.openxmlformats.org/markup-compatibility/2006">
      <mc:Choice xmlns:a14="http://schemas.microsoft.com/office/drawing/2010/main" Requires="a14">
        <xdr:graphicFrame macro="">
          <xdr:nvGraphicFramePr>
            <xdr:cNvPr id="5" name="Coffee Tyoe Abbreviation">
              <a:extLst>
                <a:ext uri="{FF2B5EF4-FFF2-40B4-BE49-F238E27FC236}">
                  <a16:creationId xmlns:a16="http://schemas.microsoft.com/office/drawing/2014/main" id="{B80331D0-C591-4876-A76A-81468875AF23}"/>
                </a:ext>
              </a:extLst>
            </xdr:cNvPr>
            <xdr:cNvGraphicFramePr/>
          </xdr:nvGraphicFramePr>
          <xdr:xfrm>
            <a:off x="0" y="0"/>
            <a:ext cx="0" cy="0"/>
          </xdr:xfrm>
          <a:graphic>
            <a:graphicData uri="http://schemas.microsoft.com/office/drawing/2010/slicer">
              <sle:slicer xmlns:sle="http://schemas.microsoft.com/office/drawing/2010/slicer" name="Coffee Tyoe Abbreviation"/>
            </a:graphicData>
          </a:graphic>
        </xdr:graphicFrame>
      </mc:Choice>
      <mc:Fallback>
        <xdr:sp macro="" textlink="">
          <xdr:nvSpPr>
            <xdr:cNvPr id="0" name=""/>
            <xdr:cNvSpPr>
              <a:spLocks noTextEdit="1"/>
            </xdr:cNvSpPr>
          </xdr:nvSpPr>
          <xdr:spPr>
            <a:xfrm>
              <a:off x="7474328" y="1237247"/>
              <a:ext cx="2228802" cy="1073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5206</xdr:colOff>
      <xdr:row>13</xdr:row>
      <xdr:rowOff>176802</xdr:rowOff>
    </xdr:from>
    <xdr:to>
      <xdr:col>16</xdr:col>
      <xdr:colOff>373380</xdr:colOff>
      <xdr:row>19</xdr:row>
      <xdr:rowOff>167639</xdr:rowOff>
    </xdr:to>
    <mc:AlternateContent xmlns:mc="http://schemas.openxmlformats.org/markup-compatibility/2006">
      <mc:Choice xmlns:a14="http://schemas.microsoft.com/office/drawing/2010/main" Requires="a14">
        <xdr:graphicFrame macro="">
          <xdr:nvGraphicFramePr>
            <xdr:cNvPr id="6" name="Roast Type Abbreviation">
              <a:extLst>
                <a:ext uri="{FF2B5EF4-FFF2-40B4-BE49-F238E27FC236}">
                  <a16:creationId xmlns:a16="http://schemas.microsoft.com/office/drawing/2014/main" id="{59C69567-1315-4F46-AB05-D682880F5EAA}"/>
                </a:ext>
              </a:extLst>
            </xdr:cNvPr>
            <xdr:cNvGraphicFramePr/>
          </xdr:nvGraphicFramePr>
          <xdr:xfrm>
            <a:off x="0" y="0"/>
            <a:ext cx="0" cy="0"/>
          </xdr:xfrm>
          <a:graphic>
            <a:graphicData uri="http://schemas.microsoft.com/office/drawing/2010/slicer">
              <sle:slicer xmlns:sle="http://schemas.microsoft.com/office/drawing/2010/slicer" name="Roast Type Abbreviation"/>
            </a:graphicData>
          </a:graphic>
        </xdr:graphicFrame>
      </mc:Choice>
      <mc:Fallback>
        <xdr:sp macro="" textlink="">
          <xdr:nvSpPr>
            <xdr:cNvPr id="0" name=""/>
            <xdr:cNvSpPr>
              <a:spLocks noTextEdit="1"/>
            </xdr:cNvSpPr>
          </xdr:nvSpPr>
          <xdr:spPr>
            <a:xfrm>
              <a:off x="7486661" y="2373737"/>
              <a:ext cx="2208849" cy="1059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452280</xdr:colOff>
      <xdr:row>14</xdr:row>
      <xdr:rowOff>18327</xdr:rowOff>
    </xdr:from>
    <xdr:to>
      <xdr:col>20</xdr:col>
      <xdr:colOff>7620</xdr:colOff>
      <xdr:row>19</xdr:row>
      <xdr:rowOff>137160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80C0A7C-BBDE-4800-9EE8-C113293F898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74410" y="2393392"/>
              <a:ext cx="2009574" cy="1009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21</xdr:row>
      <xdr:rowOff>0</xdr:rowOff>
    </xdr:from>
    <xdr:to>
      <xdr:col>12</xdr:col>
      <xdr:colOff>571210</xdr:colOff>
      <xdr:row>41</xdr:row>
      <xdr:rowOff>21571</xdr:rowOff>
    </xdr:to>
    <xdr:graphicFrame macro="">
      <xdr:nvGraphicFramePr>
        <xdr:cNvPr id="8" name="Chart 7">
          <a:extLst>
            <a:ext uri="{FF2B5EF4-FFF2-40B4-BE49-F238E27FC236}">
              <a16:creationId xmlns:a16="http://schemas.microsoft.com/office/drawing/2014/main" id="{EFD57F71-EC6F-4348-BA51-9C865E4F6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21</xdr:row>
      <xdr:rowOff>0</xdr:rowOff>
    </xdr:from>
    <xdr:to>
      <xdr:col>20</xdr:col>
      <xdr:colOff>48638</xdr:colOff>
      <xdr:row>30</xdr:row>
      <xdr:rowOff>113490</xdr:rowOff>
    </xdr:to>
    <xdr:graphicFrame macro="">
      <xdr:nvGraphicFramePr>
        <xdr:cNvPr id="9" name="Chart 8">
          <a:extLst>
            <a:ext uri="{FF2B5EF4-FFF2-40B4-BE49-F238E27FC236}">
              <a16:creationId xmlns:a16="http://schemas.microsoft.com/office/drawing/2014/main" id="{E4E3F38E-B656-40D2-A99A-3DF8C2038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32425</xdr:colOff>
      <xdr:row>30</xdr:row>
      <xdr:rowOff>145918</xdr:rowOff>
    </xdr:from>
    <xdr:to>
      <xdr:col>20</xdr:col>
      <xdr:colOff>16213</xdr:colOff>
      <xdr:row>41</xdr:row>
      <xdr:rowOff>81065</xdr:rowOff>
    </xdr:to>
    <xdr:graphicFrame macro="">
      <xdr:nvGraphicFramePr>
        <xdr:cNvPr id="10" name="Chart 9">
          <a:extLst>
            <a:ext uri="{FF2B5EF4-FFF2-40B4-BE49-F238E27FC236}">
              <a16:creationId xmlns:a16="http://schemas.microsoft.com/office/drawing/2014/main" id="{C762DFD2-E947-406B-B03B-04EEF4747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AGARWAL" refreshedDate="45854.91305949074" createdVersion="6" refreshedVersion="6" minRefreshableVersion="3" recordCount="1000" xr:uid="{2FD06CE2-C245-4CAE-BB3C-59B1E01E120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376">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n v="0"/>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Bailieborough"/>
        <s v="Honolulu"/>
        <s v="Ballivor"/>
        <s v="Portumna"/>
        <s v="Orange"/>
        <s v="Carson City"/>
        <s v="Provo"/>
        <s v="Boca Raton"/>
        <s v="Roanoke"/>
        <s v="Des Moines"/>
        <s v="Norwalk"/>
        <s v="Arlington"/>
        <s v="Ashford"/>
        <s v="Chattanooga"/>
        <s v="Oklahoma City"/>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oe Abbreviation" numFmtId="0">
      <sharedItems count="4">
        <s v="Robusta"/>
        <s v="Excelsa"/>
        <s v="Arabica"/>
        <s v="Liberica"/>
      </sharedItems>
    </cacheField>
    <cacheField name="Roast Type Abbreviation"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03258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1"/>
    <s v="Ara"/>
    <s v="L"/>
    <x v="0"/>
    <n v="12.95"/>
    <n v="12.95"/>
    <x v="2"/>
    <x v="1"/>
    <x v="0"/>
  </r>
  <r>
    <s v="KAC-83089-793"/>
    <x v="2"/>
    <s v="23806-46781-OU"/>
    <s v="E-M-1"/>
    <n v="2"/>
    <x v="2"/>
    <s v=""/>
    <x v="2"/>
    <s v="Exc"/>
    <s v="M"/>
    <x v="0"/>
    <n v="13.75"/>
    <n v="27.5"/>
    <x v="1"/>
    <x v="0"/>
    <x v="1"/>
  </r>
  <r>
    <s v="KAC-83089-793"/>
    <x v="2"/>
    <s v="23806-46781-OU"/>
    <s v="R-L-2.5"/>
    <n v="2"/>
    <x v="2"/>
    <s v=""/>
    <x v="2"/>
    <s v="Rob"/>
    <s v="L"/>
    <x v="2"/>
    <n v="27.484999999999996"/>
    <n v="54.969999999999992"/>
    <x v="0"/>
    <x v="1"/>
    <x v="1"/>
  </r>
  <r>
    <s v="CVP-18956-553"/>
    <x v="3"/>
    <s v="86561-91660-RB"/>
    <s v="L-D-1"/>
    <n v="3"/>
    <x v="3"/>
    <s v=""/>
    <x v="3"/>
    <s v="Lib"/>
    <s v="D"/>
    <x v="0"/>
    <n v="12.95"/>
    <n v="38.849999999999994"/>
    <x v="3"/>
    <x v="2"/>
    <x v="1"/>
  </r>
  <r>
    <s v="IPP-31994-879"/>
    <x v="4"/>
    <s v="65223-29612-CB"/>
    <s v="E-D-0.5"/>
    <n v="3"/>
    <x v="4"/>
    <s v="slobe6@nifty.com"/>
    <x v="4"/>
    <s v="Exc"/>
    <s v="D"/>
    <x v="1"/>
    <n v="7.29"/>
    <n v="21.87"/>
    <x v="1"/>
    <x v="2"/>
    <x v="0"/>
  </r>
  <r>
    <s v="SNZ-65340-705"/>
    <x v="5"/>
    <s v="21134-81676-FR"/>
    <s v="L-L-0.2"/>
    <n v="1"/>
    <x v="5"/>
    <s v=""/>
    <x v="5"/>
    <s v="Lib"/>
    <s v="L"/>
    <x v="3"/>
    <n v="4.7549999999999999"/>
    <n v="4.7549999999999999"/>
    <x v="3"/>
    <x v="1"/>
    <x v="0"/>
  </r>
  <r>
    <s v="EZT-46571-659"/>
    <x v="6"/>
    <s v="03396-68805-ZC"/>
    <s v="R-M-0.5"/>
    <n v="3"/>
    <x v="6"/>
    <s v="gpetracci8@livejournal.com"/>
    <x v="6"/>
    <s v="Rob"/>
    <s v="M"/>
    <x v="1"/>
    <n v="5.97"/>
    <n v="17.91"/>
    <x v="0"/>
    <x v="0"/>
    <x v="1"/>
  </r>
  <r>
    <s v="NWQ-70061-912"/>
    <x v="0"/>
    <s v="61021-27840-ZN"/>
    <s v="R-M-0.5"/>
    <n v="1"/>
    <x v="7"/>
    <s v="rraven9@ed.gov"/>
    <x v="6"/>
    <s v="Rob"/>
    <s v="M"/>
    <x v="1"/>
    <n v="5.97"/>
    <n v="5.97"/>
    <x v="0"/>
    <x v="0"/>
    <x v="1"/>
  </r>
  <r>
    <s v="BKK-47233-845"/>
    <x v="7"/>
    <s v="76239-90137-UQ"/>
    <s v="A-D-1"/>
    <n v="4"/>
    <x v="8"/>
    <s v="fferbera@businesswire.com"/>
    <x v="7"/>
    <s v="Ara"/>
    <s v="D"/>
    <x v="0"/>
    <n v="9.9499999999999993"/>
    <n v="39.799999999999997"/>
    <x v="2"/>
    <x v="2"/>
    <x v="1"/>
  </r>
  <r>
    <s v="VQR-01002-970"/>
    <x v="8"/>
    <s v="49315-21985-BB"/>
    <s v="E-L-2.5"/>
    <n v="5"/>
    <x v="9"/>
    <s v="dphizackerlyb@utexas.edu"/>
    <x v="7"/>
    <s v="Exc"/>
    <s v="L"/>
    <x v="2"/>
    <n v="34.154999999999994"/>
    <n v="170.77499999999998"/>
    <x v="1"/>
    <x v="1"/>
    <x v="0"/>
  </r>
  <r>
    <s v="SZW-48378-399"/>
    <x v="9"/>
    <s v="34136-36674-OM"/>
    <s v="R-M-1"/>
    <n v="5"/>
    <x v="10"/>
    <s v="rscholarc@nyu.edu"/>
    <x v="8"/>
    <s v="Rob"/>
    <s v="M"/>
    <x v="0"/>
    <n v="9.9499999999999993"/>
    <n v="49.75"/>
    <x v="0"/>
    <x v="0"/>
    <x v="1"/>
  </r>
  <r>
    <s v="ITA-87418-783"/>
    <x v="10"/>
    <s v="39396-12890-PE"/>
    <s v="R-D-2.5"/>
    <n v="2"/>
    <x v="11"/>
    <s v="tvanyutind@wix.com"/>
    <x v="9"/>
    <s v="Rob"/>
    <s v="D"/>
    <x v="2"/>
    <n v="20.584999999999997"/>
    <n v="41.169999999999995"/>
    <x v="0"/>
    <x v="2"/>
    <x v="1"/>
  </r>
  <r>
    <s v="GNZ-46006-527"/>
    <x v="11"/>
    <s v="95875-73336-RG"/>
    <s v="L-D-0.2"/>
    <n v="3"/>
    <x v="12"/>
    <s v="ptrobee@wunderground.com"/>
    <x v="10"/>
    <s v="Lib"/>
    <s v="D"/>
    <x v="3"/>
    <n v="3.8849999999999998"/>
    <n v="11.654999999999999"/>
    <x v="3"/>
    <x v="2"/>
    <x v="0"/>
  </r>
  <r>
    <s v="FYQ-78248-319"/>
    <x v="12"/>
    <s v="25473-43727-BY"/>
    <s v="R-M-2.5"/>
    <n v="5"/>
    <x v="13"/>
    <s v="loscroftf@ebay.co.uk"/>
    <x v="11"/>
    <s v="Rob"/>
    <s v="M"/>
    <x v="2"/>
    <n v="22.884999999999998"/>
    <n v="114.42499999999998"/>
    <x v="0"/>
    <x v="0"/>
    <x v="1"/>
  </r>
  <r>
    <s v="VAU-44387-624"/>
    <x v="13"/>
    <s v="99643-51048-IQ"/>
    <s v="A-M-0.2"/>
    <n v="6"/>
    <x v="14"/>
    <s v="malabasterg@hexun.com"/>
    <x v="12"/>
    <s v="Ara"/>
    <s v="M"/>
    <x v="3"/>
    <n v="3.375"/>
    <n v="20.25"/>
    <x v="2"/>
    <x v="0"/>
    <x v="1"/>
  </r>
  <r>
    <s v="RDW-33155-159"/>
    <x v="14"/>
    <s v="62173-15287-CU"/>
    <s v="A-L-1"/>
    <n v="6"/>
    <x v="15"/>
    <s v="rbroxuph@jimdo.com"/>
    <x v="13"/>
    <s v="Ara"/>
    <s v="L"/>
    <x v="0"/>
    <n v="12.95"/>
    <n v="77.699999999999989"/>
    <x v="2"/>
    <x v="1"/>
    <x v="1"/>
  </r>
  <r>
    <s v="TDZ-59011-211"/>
    <x v="15"/>
    <s v="57611-05522-ST"/>
    <s v="R-D-2.5"/>
    <n v="4"/>
    <x v="16"/>
    <s v="predfordi@ow.ly"/>
    <x v="14"/>
    <s v="Rob"/>
    <s v="D"/>
    <x v="2"/>
    <n v="20.584999999999997"/>
    <n v="82.339999999999989"/>
    <x v="0"/>
    <x v="2"/>
    <x v="0"/>
  </r>
  <r>
    <s v="IDU-25793-399"/>
    <x v="16"/>
    <s v="76664-37050-DT"/>
    <s v="A-M-0.2"/>
    <n v="5"/>
    <x v="17"/>
    <s v="acorradinoj@harvard.edu"/>
    <x v="15"/>
    <s v="Ara"/>
    <s v="M"/>
    <x v="3"/>
    <n v="3.375"/>
    <n v="16.875"/>
    <x v="2"/>
    <x v="0"/>
    <x v="0"/>
  </r>
  <r>
    <s v="IDU-25793-399"/>
    <x v="16"/>
    <s v="76664-37050-DT"/>
    <s v="E-D-0.2"/>
    <n v="4"/>
    <x v="17"/>
    <s v="acorradinoj@harvard.edu"/>
    <x v="15"/>
    <s v="Exc"/>
    <s v="D"/>
    <x v="3"/>
    <n v="3.645"/>
    <n v="14.58"/>
    <x v="1"/>
    <x v="2"/>
    <x v="0"/>
  </r>
  <r>
    <s v="NUO-20013-488"/>
    <x v="16"/>
    <s v="03090-88267-BQ"/>
    <s v="A-D-0.2"/>
    <n v="6"/>
    <x v="18"/>
    <s v="adavidowskyl@netvibes.com"/>
    <x v="16"/>
    <s v="Ara"/>
    <s v="D"/>
    <x v="3"/>
    <n v="2.9849999999999999"/>
    <n v="17.91"/>
    <x v="2"/>
    <x v="2"/>
    <x v="1"/>
  </r>
  <r>
    <s v="UQU-65630-479"/>
    <x v="17"/>
    <s v="37651-47492-NC"/>
    <s v="R-M-2.5"/>
    <n v="4"/>
    <x v="19"/>
    <s v="aantukm@kickstarter.com"/>
    <x v="17"/>
    <s v="Rob"/>
    <s v="M"/>
    <x v="2"/>
    <n v="22.884999999999998"/>
    <n v="91.539999999999992"/>
    <x v="0"/>
    <x v="0"/>
    <x v="0"/>
  </r>
  <r>
    <s v="FEO-11834-332"/>
    <x v="18"/>
    <s v="95399-57205-HI"/>
    <s v="A-D-0.2"/>
    <n v="4"/>
    <x v="20"/>
    <s v="ikleinertn@timesonline.co.uk"/>
    <x v="18"/>
    <s v="Ara"/>
    <s v="D"/>
    <x v="3"/>
    <n v="2.9849999999999999"/>
    <n v="11.94"/>
    <x v="2"/>
    <x v="2"/>
    <x v="0"/>
  </r>
  <r>
    <s v="TKY-71558-096"/>
    <x v="19"/>
    <s v="24010-66714-HW"/>
    <s v="A-M-1"/>
    <n v="1"/>
    <x v="21"/>
    <s v="cblofeldo@amazon.co.uk"/>
    <x v="19"/>
    <s v="Ara"/>
    <s v="M"/>
    <x v="0"/>
    <n v="11.25"/>
    <n v="11.25"/>
    <x v="2"/>
    <x v="0"/>
    <x v="1"/>
  </r>
  <r>
    <s v="OXY-65322-253"/>
    <x v="20"/>
    <s v="07591-92789-UA"/>
    <s v="E-M-0.2"/>
    <n v="3"/>
    <x v="22"/>
    <s v=""/>
    <x v="17"/>
    <s v="Exc"/>
    <s v="M"/>
    <x v="3"/>
    <n v="4.125"/>
    <n v="12.375"/>
    <x v="1"/>
    <x v="0"/>
    <x v="0"/>
  </r>
  <r>
    <s v="EVP-43500-491"/>
    <x v="21"/>
    <s v="49231-44455-IC"/>
    <s v="A-M-0.5"/>
    <n v="4"/>
    <x v="23"/>
    <s v="sshalesq@umich.edu"/>
    <x v="20"/>
    <s v="Ara"/>
    <s v="M"/>
    <x v="1"/>
    <n v="6.75"/>
    <n v="27"/>
    <x v="2"/>
    <x v="0"/>
    <x v="0"/>
  </r>
  <r>
    <s v="WAG-26945-689"/>
    <x v="22"/>
    <s v="50124-88608-EO"/>
    <s v="A-M-0.2"/>
    <n v="5"/>
    <x v="24"/>
    <s v="vdanneilr@mtv.com"/>
    <x v="21"/>
    <s v="Ara"/>
    <s v="M"/>
    <x v="3"/>
    <n v="3.375"/>
    <n v="16.875"/>
    <x v="2"/>
    <x v="0"/>
    <x v="1"/>
  </r>
  <r>
    <s v="CHE-78995-767"/>
    <x v="23"/>
    <s v="00888-74814-UZ"/>
    <s v="A-D-0.5"/>
    <n v="3"/>
    <x v="25"/>
    <s v="tnewburys@usda.gov"/>
    <x v="22"/>
    <s v="Ara"/>
    <s v="D"/>
    <x v="1"/>
    <n v="5.97"/>
    <n v="17.91"/>
    <x v="2"/>
    <x v="2"/>
    <x v="1"/>
  </r>
  <r>
    <s v="RYZ-14633-602"/>
    <x v="21"/>
    <s v="14158-30713-OB"/>
    <s v="A-D-1"/>
    <n v="4"/>
    <x v="26"/>
    <s v="mcalcuttt@baidu.com"/>
    <x v="23"/>
    <s v="Ara"/>
    <s v="D"/>
    <x v="0"/>
    <n v="9.9499999999999993"/>
    <n v="39.799999999999997"/>
    <x v="2"/>
    <x v="2"/>
    <x v="0"/>
  </r>
  <r>
    <s v="WOQ-36015-429"/>
    <x v="24"/>
    <s v="51427-89175-QJ"/>
    <s v="L-M-0.2"/>
    <n v="5"/>
    <x v="27"/>
    <s v=""/>
    <x v="24"/>
    <s v="Lib"/>
    <s v="M"/>
    <x v="3"/>
    <n v="4.3650000000000002"/>
    <n v="21.825000000000003"/>
    <x v="3"/>
    <x v="0"/>
    <x v="1"/>
  </r>
  <r>
    <s v="WOQ-36015-429"/>
    <x v="24"/>
    <s v="51427-89175-QJ"/>
    <s v="A-D-0.5"/>
    <n v="6"/>
    <x v="27"/>
    <s v=""/>
    <x v="24"/>
    <s v="Ara"/>
    <s v="D"/>
    <x v="1"/>
    <n v="5.97"/>
    <n v="35.82"/>
    <x v="2"/>
    <x v="2"/>
    <x v="1"/>
  </r>
  <r>
    <s v="WOQ-36015-429"/>
    <x v="24"/>
    <s v="51427-89175-QJ"/>
    <s v="L-M-0.5"/>
    <n v="6"/>
    <x v="27"/>
    <s v=""/>
    <x v="25"/>
    <s v="Lib"/>
    <s v="M"/>
    <x v="1"/>
    <n v="8.73"/>
    <n v="52.38"/>
    <x v="3"/>
    <x v="0"/>
    <x v="1"/>
  </r>
  <r>
    <s v="SCT-60553-454"/>
    <x v="25"/>
    <s v="39123-12846-YJ"/>
    <s v="L-L-0.2"/>
    <n v="5"/>
    <x v="28"/>
    <s v="ggatheralx@123-reg.co.uk"/>
    <x v="26"/>
    <s v="Lib"/>
    <s v="L"/>
    <x v="3"/>
    <n v="4.7549999999999999"/>
    <n v="23.774999999999999"/>
    <x v="3"/>
    <x v="1"/>
    <x v="1"/>
  </r>
  <r>
    <s v="GFK-52063-244"/>
    <x v="26"/>
    <s v="44981-99666-XB"/>
    <s v="L-L-0.5"/>
    <n v="6"/>
    <x v="29"/>
    <s v="uwelberryy@ebay.co.uk"/>
    <x v="27"/>
    <s v="Lib"/>
    <s v="L"/>
    <x v="1"/>
    <n v="9.51"/>
    <n v="57.06"/>
    <x v="3"/>
    <x v="1"/>
    <x v="0"/>
  </r>
  <r>
    <s v="AMM-79521-378"/>
    <x v="27"/>
    <s v="24825-51803-CQ"/>
    <s v="A-D-0.5"/>
    <n v="6"/>
    <x v="30"/>
    <s v="feilhartz@who.int"/>
    <x v="28"/>
    <s v="Ara"/>
    <s v="D"/>
    <x v="1"/>
    <n v="5.97"/>
    <n v="35.82"/>
    <x v="2"/>
    <x v="2"/>
    <x v="1"/>
  </r>
  <r>
    <s v="QUQ-90580-772"/>
    <x v="28"/>
    <s v="77634-13918-GJ"/>
    <s v="L-M-0.2"/>
    <n v="2"/>
    <x v="31"/>
    <s v="zponting10@altervista.org"/>
    <x v="29"/>
    <s v="Lib"/>
    <s v="M"/>
    <x v="3"/>
    <n v="4.3650000000000002"/>
    <n v="8.73"/>
    <x v="3"/>
    <x v="0"/>
    <x v="1"/>
  </r>
  <r>
    <s v="LGD-24408-274"/>
    <x v="29"/>
    <s v="13694-25001-LX"/>
    <s v="L-L-0.5"/>
    <n v="3"/>
    <x v="32"/>
    <s v="sstrase11@booking.com"/>
    <x v="30"/>
    <s v="Lib"/>
    <s v="L"/>
    <x v="1"/>
    <n v="9.51"/>
    <n v="28.53"/>
    <x v="3"/>
    <x v="1"/>
    <x v="1"/>
  </r>
  <r>
    <s v="HCT-95608-959"/>
    <x v="30"/>
    <s v="08523-01791-TI"/>
    <s v="R-M-2.5"/>
    <n v="5"/>
    <x v="33"/>
    <s v="dde12@unesco.org"/>
    <x v="31"/>
    <s v="Rob"/>
    <s v="M"/>
    <x v="2"/>
    <n v="22.884999999999998"/>
    <n v="114.42499999999998"/>
    <x v="0"/>
    <x v="0"/>
    <x v="1"/>
  </r>
  <r>
    <s v="OFX-99147-470"/>
    <x v="31"/>
    <s v="49860-68865-AB"/>
    <s v="R-M-1"/>
    <n v="6"/>
    <x v="34"/>
    <s v=""/>
    <x v="32"/>
    <s v="Rob"/>
    <s v="M"/>
    <x v="0"/>
    <n v="9.9499999999999993"/>
    <n v="59.699999999999996"/>
    <x v="0"/>
    <x v="0"/>
    <x v="0"/>
  </r>
  <r>
    <s v="LUO-37559-016"/>
    <x v="32"/>
    <s v="21240-83132-SP"/>
    <s v="L-M-1"/>
    <n v="3"/>
    <x v="35"/>
    <s v=""/>
    <x v="33"/>
    <s v="Lib"/>
    <s v="M"/>
    <x v="0"/>
    <n v="14.55"/>
    <n v="43.650000000000006"/>
    <x v="3"/>
    <x v="0"/>
    <x v="1"/>
  </r>
  <r>
    <s v="XWC-20610-167"/>
    <x v="33"/>
    <s v="08350-81623-TF"/>
    <s v="E-D-0.2"/>
    <n v="2"/>
    <x v="36"/>
    <s v="lyeoland15@pbs.org"/>
    <x v="34"/>
    <s v="Exc"/>
    <s v="D"/>
    <x v="3"/>
    <n v="3.645"/>
    <n v="7.29"/>
    <x v="1"/>
    <x v="2"/>
    <x v="0"/>
  </r>
  <r>
    <s v="GPU-79113-136"/>
    <x v="34"/>
    <s v="73284-01385-SJ"/>
    <s v="R-D-0.2"/>
    <n v="3"/>
    <x v="37"/>
    <s v="atolworthy16@toplist.cz"/>
    <x v="35"/>
    <s v="Rob"/>
    <s v="D"/>
    <x v="3"/>
    <n v="2.6849999999999996"/>
    <n v="8.0549999999999997"/>
    <x v="0"/>
    <x v="2"/>
    <x v="0"/>
  </r>
  <r>
    <s v="ULR-52653-960"/>
    <x v="35"/>
    <s v="04152-34436-IE"/>
    <s v="L-L-2.5"/>
    <n v="2"/>
    <x v="38"/>
    <s v=""/>
    <x v="36"/>
    <s v="Lib"/>
    <s v="L"/>
    <x v="2"/>
    <n v="36.454999999999998"/>
    <n v="72.91"/>
    <x v="3"/>
    <x v="1"/>
    <x v="1"/>
  </r>
  <r>
    <s v="HPI-42308-142"/>
    <x v="36"/>
    <s v="06631-86965-XP"/>
    <s v="E-M-0.5"/>
    <n v="2"/>
    <x v="39"/>
    <s v="obaudassi18@seesaa.net"/>
    <x v="37"/>
    <s v="Exc"/>
    <s v="M"/>
    <x v="1"/>
    <n v="8.25"/>
    <n v="16.5"/>
    <x v="1"/>
    <x v="0"/>
    <x v="0"/>
  </r>
  <r>
    <s v="XHI-30227-581"/>
    <x v="37"/>
    <s v="54619-08558-ZU"/>
    <s v="L-D-2.5"/>
    <n v="6"/>
    <x v="40"/>
    <s v="pkingsbury19@comcast.net"/>
    <x v="38"/>
    <s v="Lib"/>
    <s v="D"/>
    <x v="2"/>
    <n v="29.784999999999997"/>
    <n v="178.70999999999998"/>
    <x v="3"/>
    <x v="2"/>
    <x v="1"/>
  </r>
  <r>
    <s v="DJH-05202-380"/>
    <x v="38"/>
    <s v="85589-17020-CX"/>
    <s v="E-M-2.5"/>
    <n v="2"/>
    <x v="41"/>
    <s v=""/>
    <x v="39"/>
    <s v="Exc"/>
    <s v="M"/>
    <x v="2"/>
    <n v="31.624999999999996"/>
    <n v="63.249999999999993"/>
    <x v="1"/>
    <x v="0"/>
    <x v="0"/>
  </r>
  <r>
    <s v="VMW-26889-781"/>
    <x v="39"/>
    <s v="36078-91009-WU"/>
    <s v="A-L-0.2"/>
    <n v="2"/>
    <x v="42"/>
    <s v="acurley1b@hao123.com"/>
    <x v="40"/>
    <s v="Ara"/>
    <s v="L"/>
    <x v="3"/>
    <n v="3.8849999999999998"/>
    <n v="7.77"/>
    <x v="2"/>
    <x v="1"/>
    <x v="0"/>
  </r>
  <r>
    <s v="DBU-81099-586"/>
    <x v="40"/>
    <s v="15770-27099-GX"/>
    <s v="A-D-2.5"/>
    <n v="4"/>
    <x v="43"/>
    <s v="rmcgilvary1c@tamu.edu"/>
    <x v="41"/>
    <s v="Ara"/>
    <s v="D"/>
    <x v="2"/>
    <n v="22.884999999999998"/>
    <n v="91.539999999999992"/>
    <x v="2"/>
    <x v="2"/>
    <x v="1"/>
  </r>
  <r>
    <s v="PQA-54820-810"/>
    <x v="41"/>
    <s v="91460-04823-BX"/>
    <s v="A-L-1"/>
    <n v="3"/>
    <x v="44"/>
    <s v="ipikett1d@xinhuanet.com"/>
    <x v="42"/>
    <s v="Ara"/>
    <s v="L"/>
    <x v="0"/>
    <n v="12.95"/>
    <n v="38.849999999999994"/>
    <x v="2"/>
    <x v="1"/>
    <x v="1"/>
  </r>
  <r>
    <s v="XKB-41924-202"/>
    <x v="42"/>
    <s v="45089-52817-WN"/>
    <s v="L-D-0.5"/>
    <n v="2"/>
    <x v="45"/>
    <s v="ibouldon1e@gizmodo.com"/>
    <x v="43"/>
    <s v="Lib"/>
    <s v="D"/>
    <x v="1"/>
    <n v="7.77"/>
    <n v="15.54"/>
    <x v="3"/>
    <x v="2"/>
    <x v="1"/>
  </r>
  <r>
    <s v="DWZ-69106-473"/>
    <x v="43"/>
    <s v="76447-50326-IC"/>
    <s v="L-L-2.5"/>
    <n v="4"/>
    <x v="46"/>
    <s v="kflanders1f@over-blog.com"/>
    <x v="44"/>
    <s v="Lib"/>
    <s v="L"/>
    <x v="2"/>
    <n v="36.454999999999998"/>
    <n v="145.82"/>
    <x v="3"/>
    <x v="1"/>
    <x v="0"/>
  </r>
  <r>
    <s v="YHV-68700-050"/>
    <x v="44"/>
    <s v="26333-67911-OL"/>
    <s v="R-M-0.5"/>
    <n v="5"/>
    <x v="47"/>
    <s v="hmattioli1g@webmd.com"/>
    <x v="45"/>
    <s v="Rob"/>
    <s v="M"/>
    <x v="1"/>
    <n v="5.97"/>
    <n v="29.849999999999998"/>
    <x v="0"/>
    <x v="0"/>
    <x v="1"/>
  </r>
  <r>
    <s v="YHV-68700-050"/>
    <x v="44"/>
    <s v="26333-67911-OL"/>
    <s v="L-L-2.5"/>
    <n v="2"/>
    <x v="47"/>
    <s v="hmattioli1g@webmd.com"/>
    <x v="45"/>
    <s v="Lib"/>
    <s v="L"/>
    <x v="2"/>
    <n v="36.454999999999998"/>
    <n v="72.91"/>
    <x v="3"/>
    <x v="1"/>
    <x v="1"/>
  </r>
  <r>
    <s v="KRB-88066-642"/>
    <x v="45"/>
    <s v="22107-86640-SB"/>
    <s v="L-M-1"/>
    <n v="5"/>
    <x v="48"/>
    <s v="agillard1i@issuu.com"/>
    <x v="46"/>
    <s v="Lib"/>
    <s v="M"/>
    <x v="0"/>
    <n v="14.55"/>
    <n v="72.75"/>
    <x v="3"/>
    <x v="0"/>
    <x v="1"/>
  </r>
  <r>
    <s v="LQU-08404-173"/>
    <x v="46"/>
    <s v="09960-34242-LZ"/>
    <s v="L-L-1"/>
    <n v="3"/>
    <x v="49"/>
    <s v=""/>
    <x v="47"/>
    <s v="Lib"/>
    <s v="L"/>
    <x v="0"/>
    <n v="15.85"/>
    <n v="47.55"/>
    <x v="3"/>
    <x v="1"/>
    <x v="1"/>
  </r>
  <r>
    <s v="CWK-60159-881"/>
    <x v="47"/>
    <s v="04671-85591-RT"/>
    <s v="E-D-0.2"/>
    <n v="3"/>
    <x v="50"/>
    <s v="tgrizard1k@odnoklassniki.ru"/>
    <x v="48"/>
    <s v="Exc"/>
    <s v="D"/>
    <x v="3"/>
    <n v="3.645"/>
    <n v="10.935"/>
    <x v="1"/>
    <x v="2"/>
    <x v="0"/>
  </r>
  <r>
    <s v="EEG-74197-843"/>
    <x v="48"/>
    <s v="25729-68859-UA"/>
    <s v="E-L-1"/>
    <n v="4"/>
    <x v="51"/>
    <s v="rrelton1l@stanford.edu"/>
    <x v="49"/>
    <s v="Exc"/>
    <s v="L"/>
    <x v="0"/>
    <n v="14.85"/>
    <n v="59.4"/>
    <x v="1"/>
    <x v="1"/>
    <x v="1"/>
  </r>
  <r>
    <s v="UCZ-59708-525"/>
    <x v="49"/>
    <s v="05501-86351-NX"/>
    <s v="L-D-2.5"/>
    <n v="3"/>
    <x v="52"/>
    <s v=""/>
    <x v="50"/>
    <s v="Lib"/>
    <s v="D"/>
    <x v="2"/>
    <n v="29.784999999999997"/>
    <n v="89.35499999999999"/>
    <x v="3"/>
    <x v="2"/>
    <x v="0"/>
  </r>
  <r>
    <s v="HUB-47311-849"/>
    <x v="50"/>
    <s v="04521-04300-OK"/>
    <s v="L-M-0.5"/>
    <n v="3"/>
    <x v="53"/>
    <s v="sgilroy1n@eepurl.com"/>
    <x v="51"/>
    <s v="Lib"/>
    <s v="M"/>
    <x v="1"/>
    <n v="8.73"/>
    <n v="26.19"/>
    <x v="3"/>
    <x v="0"/>
    <x v="0"/>
  </r>
  <r>
    <s v="WYM-17686-694"/>
    <x v="51"/>
    <s v="58689-55264-VK"/>
    <s v="A-D-2.5"/>
    <n v="5"/>
    <x v="54"/>
    <s v="ccottingham1o@wikipedia.org"/>
    <x v="52"/>
    <s v="Ara"/>
    <s v="D"/>
    <x v="2"/>
    <n v="22.884999999999998"/>
    <n v="114.42499999999998"/>
    <x v="2"/>
    <x v="2"/>
    <x v="1"/>
  </r>
  <r>
    <s v="ZYQ-15797-695"/>
    <x v="52"/>
    <s v="79436-73011-MM"/>
    <s v="R-D-0.5"/>
    <n v="5"/>
    <x v="55"/>
    <s v=""/>
    <x v="53"/>
    <s v="Rob"/>
    <s v="D"/>
    <x v="1"/>
    <n v="5.3699999999999992"/>
    <n v="26.849999999999994"/>
    <x v="0"/>
    <x v="2"/>
    <x v="0"/>
  </r>
  <r>
    <s v="EEJ-16185-108"/>
    <x v="53"/>
    <s v="65552-60476-KY"/>
    <s v="L-L-0.2"/>
    <n v="5"/>
    <x v="56"/>
    <s v=""/>
    <x v="54"/>
    <s v="Lib"/>
    <s v="L"/>
    <x v="3"/>
    <n v="4.7549999999999999"/>
    <n v="23.774999999999999"/>
    <x v="3"/>
    <x v="1"/>
    <x v="0"/>
  </r>
  <r>
    <s v="RWR-77888-800"/>
    <x v="54"/>
    <s v="69904-02729-YS"/>
    <s v="A-M-0.5"/>
    <n v="1"/>
    <x v="57"/>
    <s v="adykes1r@eventbrite.com"/>
    <x v="55"/>
    <s v="Ara"/>
    <s v="M"/>
    <x v="1"/>
    <n v="6.75"/>
    <n v="6.75"/>
    <x v="2"/>
    <x v="0"/>
    <x v="1"/>
  </r>
  <r>
    <s v="LHN-75209-742"/>
    <x v="55"/>
    <s v="01433-04270-AX"/>
    <s v="R-M-0.5"/>
    <n v="6"/>
    <x v="58"/>
    <s v=""/>
    <x v="56"/>
    <s v="Rob"/>
    <s v="M"/>
    <x v="1"/>
    <n v="5.97"/>
    <n v="35.82"/>
    <x v="0"/>
    <x v="0"/>
    <x v="0"/>
  </r>
  <r>
    <s v="TIR-71396-998"/>
    <x v="56"/>
    <s v="14204-14186-LA"/>
    <s v="R-D-2.5"/>
    <n v="4"/>
    <x v="59"/>
    <s v="acockrem1t@engadget.com"/>
    <x v="57"/>
    <s v="Rob"/>
    <s v="D"/>
    <x v="2"/>
    <n v="20.584999999999997"/>
    <n v="82.339999999999989"/>
    <x v="0"/>
    <x v="2"/>
    <x v="0"/>
  </r>
  <r>
    <s v="RXF-37618-213"/>
    <x v="57"/>
    <s v="32948-34398-HC"/>
    <s v="R-L-0.5"/>
    <n v="1"/>
    <x v="60"/>
    <s v="bumpleby1u@soundcloud.com"/>
    <x v="58"/>
    <s v="Rob"/>
    <s v="L"/>
    <x v="1"/>
    <n v="7.169999999999999"/>
    <n v="7.169999999999999"/>
    <x v="0"/>
    <x v="1"/>
    <x v="0"/>
  </r>
  <r>
    <s v="ANM-16388-634"/>
    <x v="58"/>
    <s v="77343-52608-FF"/>
    <s v="L-L-0.2"/>
    <n v="2"/>
    <x v="61"/>
    <s v="nsaleway1v@dedecms.com"/>
    <x v="59"/>
    <s v="Lib"/>
    <s v="L"/>
    <x v="3"/>
    <n v="4.7549999999999999"/>
    <n v="9.51"/>
    <x v="3"/>
    <x v="1"/>
    <x v="1"/>
  </r>
  <r>
    <s v="WYL-29300-070"/>
    <x v="59"/>
    <s v="42770-36274-QA"/>
    <s v="R-M-0.2"/>
    <n v="1"/>
    <x v="62"/>
    <s v="hgoulter1w@abc.net.au"/>
    <x v="60"/>
    <s v="Rob"/>
    <s v="M"/>
    <x v="3"/>
    <n v="2.9849999999999999"/>
    <n v="2.9849999999999999"/>
    <x v="0"/>
    <x v="0"/>
    <x v="1"/>
  </r>
  <r>
    <s v="JHW-74554-805"/>
    <x v="60"/>
    <s v="14103-58987-ZU"/>
    <s v="R-M-1"/>
    <n v="6"/>
    <x v="63"/>
    <s v="grizzello1x@symantec.com"/>
    <x v="61"/>
    <s v="Rob"/>
    <s v="M"/>
    <x v="0"/>
    <n v="9.9499999999999993"/>
    <n v="59.699999999999996"/>
    <x v="0"/>
    <x v="0"/>
    <x v="0"/>
  </r>
  <r>
    <s v="KYS-27063-603"/>
    <x v="61"/>
    <s v="69958-32065-SW"/>
    <s v="E-L-2.5"/>
    <n v="4"/>
    <x v="64"/>
    <s v="slist1y@mapquest.com"/>
    <x v="62"/>
    <s v="Exc"/>
    <s v="L"/>
    <x v="2"/>
    <n v="34.154999999999994"/>
    <n v="136.61999999999998"/>
    <x v="1"/>
    <x v="1"/>
    <x v="1"/>
  </r>
  <r>
    <s v="GAZ-58626-277"/>
    <x v="62"/>
    <s v="69533-84907-FA"/>
    <s v="L-L-0.2"/>
    <n v="2"/>
    <x v="65"/>
    <s v="sedmondson1z@theguardian.com"/>
    <x v="63"/>
    <s v="Lib"/>
    <s v="L"/>
    <x v="3"/>
    <n v="4.7549999999999999"/>
    <n v="9.51"/>
    <x v="3"/>
    <x v="1"/>
    <x v="1"/>
  </r>
  <r>
    <s v="RPJ-37787-335"/>
    <x v="63"/>
    <s v="76005-95461-CI"/>
    <s v="A-M-2.5"/>
    <n v="3"/>
    <x v="66"/>
    <s v=""/>
    <x v="33"/>
    <s v="Ara"/>
    <s v="M"/>
    <x v="2"/>
    <n v="25.874999999999996"/>
    <n v="77.624999999999986"/>
    <x v="2"/>
    <x v="0"/>
    <x v="1"/>
  </r>
  <r>
    <s v="LEF-83057-763"/>
    <x v="64"/>
    <s v="15395-90855-VB"/>
    <s v="L-M-0.2"/>
    <n v="5"/>
    <x v="67"/>
    <s v=""/>
    <x v="64"/>
    <s v="Lib"/>
    <s v="M"/>
    <x v="3"/>
    <n v="4.3650000000000002"/>
    <n v="21.825000000000003"/>
    <x v="3"/>
    <x v="0"/>
    <x v="0"/>
  </r>
  <r>
    <s v="RPW-36123-215"/>
    <x v="65"/>
    <s v="80640-45811-LB"/>
    <s v="E-L-0.5"/>
    <n v="2"/>
    <x v="68"/>
    <s v="jrangall22@newsvine.com"/>
    <x v="65"/>
    <s v="Exc"/>
    <s v="L"/>
    <x v="1"/>
    <n v="8.91"/>
    <n v="17.82"/>
    <x v="1"/>
    <x v="1"/>
    <x v="0"/>
  </r>
  <r>
    <s v="WLL-59044-117"/>
    <x v="66"/>
    <s v="28476-04082-GR"/>
    <s v="R-D-1"/>
    <n v="6"/>
    <x v="69"/>
    <s v="kboorn23@ezinearticles.com"/>
    <x v="66"/>
    <s v="Rob"/>
    <s v="D"/>
    <x v="0"/>
    <n v="8.9499999999999993"/>
    <n v="53.699999999999996"/>
    <x v="0"/>
    <x v="2"/>
    <x v="0"/>
  </r>
  <r>
    <s v="AWT-22827-563"/>
    <x v="67"/>
    <s v="12018-75670-EU"/>
    <s v="R-L-0.2"/>
    <n v="1"/>
    <x v="70"/>
    <s v=""/>
    <x v="67"/>
    <s v="Rob"/>
    <s v="L"/>
    <x v="3"/>
    <n v="3.5849999999999995"/>
    <n v="3.5849999999999995"/>
    <x v="0"/>
    <x v="1"/>
    <x v="0"/>
  </r>
  <r>
    <s v="QLM-07145-668"/>
    <x v="68"/>
    <s v="86437-17399-FK"/>
    <s v="E-D-0.2"/>
    <n v="2"/>
    <x v="71"/>
    <s v="celgey25@webs.com"/>
    <x v="68"/>
    <s v="Exc"/>
    <s v="D"/>
    <x v="3"/>
    <n v="3.645"/>
    <n v="7.29"/>
    <x v="1"/>
    <x v="2"/>
    <x v="1"/>
  </r>
  <r>
    <s v="HVQ-64398-930"/>
    <x v="69"/>
    <s v="62979-53167-ML"/>
    <s v="A-M-0.5"/>
    <n v="6"/>
    <x v="72"/>
    <s v="lmizzi26@rakuten.co.jp"/>
    <x v="69"/>
    <s v="Ara"/>
    <s v="M"/>
    <x v="1"/>
    <n v="6.75"/>
    <n v="40.5"/>
    <x v="2"/>
    <x v="0"/>
    <x v="0"/>
  </r>
  <r>
    <s v="WRT-40778-247"/>
    <x v="70"/>
    <s v="54810-81899-HL"/>
    <s v="R-L-1"/>
    <n v="4"/>
    <x v="73"/>
    <s v="cgiacomazzo27@jigsy.com"/>
    <x v="70"/>
    <s v="Rob"/>
    <s v="L"/>
    <x v="0"/>
    <n v="11.95"/>
    <n v="47.8"/>
    <x v="0"/>
    <x v="1"/>
    <x v="1"/>
  </r>
  <r>
    <s v="SUB-13006-125"/>
    <x v="71"/>
    <s v="26103-41504-IB"/>
    <s v="A-L-0.5"/>
    <n v="5"/>
    <x v="74"/>
    <s v="aarnow28@arizona.edu"/>
    <x v="71"/>
    <s v="Ara"/>
    <s v="L"/>
    <x v="1"/>
    <n v="7.77"/>
    <n v="38.849999999999994"/>
    <x v="2"/>
    <x v="1"/>
    <x v="0"/>
  </r>
  <r>
    <s v="CQM-49696-263"/>
    <x v="72"/>
    <s v="76534-45229-SG"/>
    <s v="L-L-2.5"/>
    <n v="3"/>
    <x v="75"/>
    <s v="syann29@senate.gov"/>
    <x v="72"/>
    <s v="Lib"/>
    <s v="L"/>
    <x v="2"/>
    <n v="36.454999999999998"/>
    <n v="109.36499999999999"/>
    <x v="3"/>
    <x v="1"/>
    <x v="0"/>
  </r>
  <r>
    <s v="KXN-85094-246"/>
    <x v="73"/>
    <s v="81744-27332-RR"/>
    <s v="L-M-2.5"/>
    <n v="3"/>
    <x v="76"/>
    <s v="bnaulls2a@tiny.cc"/>
    <x v="73"/>
    <s v="Lib"/>
    <s v="M"/>
    <x v="2"/>
    <n v="33.464999999999996"/>
    <n v="100.39499999999998"/>
    <x v="3"/>
    <x v="0"/>
    <x v="0"/>
  </r>
  <r>
    <s v="XOQ-12405-419"/>
    <x v="74"/>
    <s v="91513-75657-PH"/>
    <s v="R-D-2.5"/>
    <n v="4"/>
    <x v="77"/>
    <s v=""/>
    <x v="74"/>
    <s v="Rob"/>
    <s v="D"/>
    <x v="2"/>
    <n v="20.584999999999997"/>
    <n v="82.339999999999989"/>
    <x v="0"/>
    <x v="2"/>
    <x v="0"/>
  </r>
  <r>
    <s v="HYF-10254-369"/>
    <x v="75"/>
    <s v="30373-66619-CB"/>
    <s v="L-L-0.5"/>
    <n v="1"/>
    <x v="78"/>
    <s v="zsherewood2c@apache.org"/>
    <x v="75"/>
    <s v="Lib"/>
    <s v="L"/>
    <x v="1"/>
    <n v="9.51"/>
    <n v="9.51"/>
    <x v="3"/>
    <x v="1"/>
    <x v="1"/>
  </r>
  <r>
    <s v="XXJ-47000-307"/>
    <x v="76"/>
    <s v="31582-23562-FM"/>
    <s v="A-L-2.5"/>
    <n v="3"/>
    <x v="79"/>
    <s v="jdufaire2d@fc2.com"/>
    <x v="58"/>
    <s v="Ara"/>
    <s v="L"/>
    <x v="2"/>
    <n v="29.784999999999997"/>
    <n v="89.35499999999999"/>
    <x v="2"/>
    <x v="1"/>
    <x v="1"/>
  </r>
  <r>
    <s v="XXJ-47000-307"/>
    <x v="76"/>
    <s v="31582-23562-FM"/>
    <s v="A-D-0.2"/>
    <n v="4"/>
    <x v="79"/>
    <s v="jdufaire2d@fc2.com"/>
    <x v="58"/>
    <s v="Ara"/>
    <s v="D"/>
    <x v="3"/>
    <n v="2.9849999999999999"/>
    <n v="11.94"/>
    <x v="2"/>
    <x v="2"/>
    <x v="1"/>
  </r>
  <r>
    <s v="ZDK-82166-357"/>
    <x v="77"/>
    <s v="81431-12577-VD"/>
    <s v="A-M-1"/>
    <n v="3"/>
    <x v="80"/>
    <s v="bkeaveney2f@netlog.com"/>
    <x v="76"/>
    <s v="Ara"/>
    <s v="M"/>
    <x v="0"/>
    <n v="11.25"/>
    <n v="33.75"/>
    <x v="2"/>
    <x v="0"/>
    <x v="1"/>
  </r>
  <r>
    <s v="IHN-19982-362"/>
    <x v="78"/>
    <s v="68894-91205-MP"/>
    <s v="R-L-1"/>
    <n v="3"/>
    <x v="81"/>
    <s v="egrise2g@cargocollective.com"/>
    <x v="77"/>
    <s v="Rob"/>
    <s v="L"/>
    <x v="0"/>
    <n v="11.95"/>
    <n v="35.849999999999994"/>
    <x v="0"/>
    <x v="1"/>
    <x v="1"/>
  </r>
  <r>
    <s v="VMT-10030-889"/>
    <x v="79"/>
    <s v="87602-55754-VN"/>
    <s v="A-L-1"/>
    <n v="6"/>
    <x v="82"/>
    <s v="tgottelier2h@vistaprint.com"/>
    <x v="78"/>
    <s v="Ara"/>
    <s v="L"/>
    <x v="0"/>
    <n v="12.95"/>
    <n v="77.699999999999989"/>
    <x v="2"/>
    <x v="1"/>
    <x v="1"/>
  </r>
  <r>
    <s v="NHL-11063-100"/>
    <x v="80"/>
    <s v="39181-35745-WH"/>
    <s v="A-L-1"/>
    <n v="4"/>
    <x v="83"/>
    <s v=""/>
    <x v="44"/>
    <s v="Ara"/>
    <s v="L"/>
    <x v="0"/>
    <n v="12.95"/>
    <n v="51.8"/>
    <x v="2"/>
    <x v="1"/>
    <x v="0"/>
  </r>
  <r>
    <s v="ROV-87448-086"/>
    <x v="81"/>
    <s v="30381-64762-NG"/>
    <s v="A-M-2.5"/>
    <n v="4"/>
    <x v="84"/>
    <s v="agreenhead2j@dailymail.co.uk"/>
    <x v="79"/>
    <s v="Ara"/>
    <s v="M"/>
    <x v="2"/>
    <n v="25.874999999999996"/>
    <n v="103.49999999999999"/>
    <x v="2"/>
    <x v="0"/>
    <x v="1"/>
  </r>
  <r>
    <s v="DGY-35773-612"/>
    <x v="82"/>
    <s v="17503-27693-ZH"/>
    <s v="E-L-1"/>
    <n v="3"/>
    <x v="85"/>
    <s v=""/>
    <x v="80"/>
    <s v="Exc"/>
    <s v="L"/>
    <x v="0"/>
    <n v="14.85"/>
    <n v="44.55"/>
    <x v="1"/>
    <x v="1"/>
    <x v="0"/>
  </r>
  <r>
    <s v="YWH-50638-556"/>
    <x v="83"/>
    <s v="89442-35633-HJ"/>
    <s v="E-L-0.5"/>
    <n v="4"/>
    <x v="86"/>
    <s v="elangcaster2l@spotify.com"/>
    <x v="81"/>
    <s v="Exc"/>
    <s v="L"/>
    <x v="1"/>
    <n v="8.91"/>
    <n v="35.64"/>
    <x v="1"/>
    <x v="1"/>
    <x v="0"/>
  </r>
  <r>
    <s v="ISL-11200-600"/>
    <x v="84"/>
    <s v="13654-85265-IL"/>
    <s v="A-D-0.2"/>
    <n v="6"/>
    <x v="87"/>
    <s v=""/>
    <x v="82"/>
    <s v="Ara"/>
    <s v="D"/>
    <x v="3"/>
    <n v="2.9849999999999999"/>
    <n v="17.91"/>
    <x v="2"/>
    <x v="2"/>
    <x v="0"/>
  </r>
  <r>
    <s v="LBZ-75997-047"/>
    <x v="85"/>
    <s v="40946-22090-FP"/>
    <s v="A-M-2.5"/>
    <n v="6"/>
    <x v="88"/>
    <s v="nmagauran2n@51.la"/>
    <x v="75"/>
    <s v="Ara"/>
    <s v="M"/>
    <x v="2"/>
    <n v="25.874999999999996"/>
    <n v="155.24999999999997"/>
    <x v="2"/>
    <x v="0"/>
    <x v="1"/>
  </r>
  <r>
    <s v="EUH-08089-954"/>
    <x v="86"/>
    <s v="29050-93691-TS"/>
    <s v="A-D-0.2"/>
    <n v="2"/>
    <x v="89"/>
    <s v="vkirdsch2o@google.fr"/>
    <x v="10"/>
    <s v="Ara"/>
    <s v="D"/>
    <x v="3"/>
    <n v="2.9849999999999999"/>
    <n v="5.97"/>
    <x v="2"/>
    <x v="2"/>
    <x v="1"/>
  </r>
  <r>
    <s v="BLD-12227-251"/>
    <x v="87"/>
    <s v="64395-74865-WF"/>
    <s v="A-M-0.5"/>
    <n v="2"/>
    <x v="90"/>
    <s v="iwhapple2p@com.com"/>
    <x v="75"/>
    <s v="Ara"/>
    <s v="M"/>
    <x v="1"/>
    <n v="6.75"/>
    <n v="13.5"/>
    <x v="2"/>
    <x v="0"/>
    <x v="1"/>
  </r>
  <r>
    <s v="OPY-30711-853"/>
    <x v="25"/>
    <s v="81861-66046-SU"/>
    <s v="A-D-0.2"/>
    <n v="1"/>
    <x v="91"/>
    <s v=""/>
    <x v="83"/>
    <s v="Ara"/>
    <s v="D"/>
    <x v="3"/>
    <n v="2.9849999999999999"/>
    <n v="2.9849999999999999"/>
    <x v="2"/>
    <x v="2"/>
    <x v="1"/>
  </r>
  <r>
    <s v="DBC-44122-300"/>
    <x v="88"/>
    <s v="13366-78506-KP"/>
    <s v="L-M-0.2"/>
    <n v="3"/>
    <x v="92"/>
    <s v=""/>
    <x v="62"/>
    <s v="Lib"/>
    <s v="M"/>
    <x v="3"/>
    <n v="4.3650000000000002"/>
    <n v="13.095000000000001"/>
    <x v="3"/>
    <x v="0"/>
    <x v="0"/>
  </r>
  <r>
    <s v="FJQ-60035-234"/>
    <x v="89"/>
    <s v="08847-29858-HN"/>
    <s v="A-L-0.2"/>
    <n v="2"/>
    <x v="93"/>
    <s v=""/>
    <x v="84"/>
    <s v="Ara"/>
    <s v="L"/>
    <x v="3"/>
    <n v="3.8849999999999998"/>
    <n v="7.77"/>
    <x v="2"/>
    <x v="1"/>
    <x v="0"/>
  </r>
  <r>
    <s v="HSF-66926-425"/>
    <x v="90"/>
    <s v="00539-42510-RY"/>
    <s v="L-D-2.5"/>
    <n v="5"/>
    <x v="94"/>
    <s v="nyoules2t@reference.com"/>
    <x v="85"/>
    <s v="Lib"/>
    <s v="D"/>
    <x v="2"/>
    <n v="29.784999999999997"/>
    <n v="148.92499999999998"/>
    <x v="3"/>
    <x v="2"/>
    <x v="0"/>
  </r>
  <r>
    <s v="LQG-41416-375"/>
    <x v="91"/>
    <s v="45190-08727-NV"/>
    <s v="L-D-1"/>
    <n v="3"/>
    <x v="95"/>
    <s v="daizikovitz2u@answers.com"/>
    <x v="86"/>
    <s v="Lib"/>
    <s v="D"/>
    <x v="0"/>
    <n v="12.95"/>
    <n v="38.849999999999994"/>
    <x v="3"/>
    <x v="2"/>
    <x v="0"/>
  </r>
  <r>
    <s v="VZO-97265-841"/>
    <x v="92"/>
    <s v="87049-37901-FU"/>
    <s v="R-M-0.2"/>
    <n v="4"/>
    <x v="96"/>
    <s v="brevel2v@fastcompany.com"/>
    <x v="37"/>
    <s v="Rob"/>
    <s v="M"/>
    <x v="3"/>
    <n v="2.9849999999999999"/>
    <n v="11.94"/>
    <x v="0"/>
    <x v="0"/>
    <x v="1"/>
  </r>
  <r>
    <s v="MOR-12987-399"/>
    <x v="93"/>
    <s v="34015-31593-JC"/>
    <s v="L-M-1"/>
    <n v="6"/>
    <x v="97"/>
    <s v="epriddis2w@nationalgeographic.com"/>
    <x v="87"/>
    <s v="Lib"/>
    <s v="M"/>
    <x v="0"/>
    <n v="14.55"/>
    <n v="87.300000000000011"/>
    <x v="3"/>
    <x v="0"/>
    <x v="1"/>
  </r>
  <r>
    <s v="UOA-23786-489"/>
    <x v="94"/>
    <s v="90305-50099-SV"/>
    <s v="A-M-0.5"/>
    <n v="6"/>
    <x v="98"/>
    <s v="qveel2x@jugem.jp"/>
    <x v="13"/>
    <s v="Ara"/>
    <s v="M"/>
    <x v="1"/>
    <n v="6.75"/>
    <n v="40.5"/>
    <x v="2"/>
    <x v="0"/>
    <x v="0"/>
  </r>
  <r>
    <s v="AJL-52941-018"/>
    <x v="95"/>
    <s v="55871-61935-MF"/>
    <s v="E-D-1"/>
    <n v="2"/>
    <x v="99"/>
    <s v="lconyers2y@twitter.com"/>
    <x v="88"/>
    <s v="Exc"/>
    <s v="D"/>
    <x v="0"/>
    <n v="12.15"/>
    <n v="24.3"/>
    <x v="1"/>
    <x v="2"/>
    <x v="1"/>
  </r>
  <r>
    <s v="XSZ-84273-421"/>
    <x v="96"/>
    <s v="15405-60469-TM"/>
    <s v="R-M-0.5"/>
    <n v="3"/>
    <x v="100"/>
    <s v="pwye2z@dagondesign.com"/>
    <x v="72"/>
    <s v="Rob"/>
    <s v="M"/>
    <x v="1"/>
    <n v="5.97"/>
    <n v="17.91"/>
    <x v="0"/>
    <x v="0"/>
    <x v="0"/>
  </r>
  <r>
    <s v="NUN-48214-216"/>
    <x v="97"/>
    <s v="06953-94794-FB"/>
    <s v="A-M-0.5"/>
    <n v="4"/>
    <x v="101"/>
    <s v=""/>
    <x v="52"/>
    <s v="Ara"/>
    <s v="M"/>
    <x v="1"/>
    <n v="6.75"/>
    <n v="27"/>
    <x v="2"/>
    <x v="0"/>
    <x v="1"/>
  </r>
  <r>
    <s v="AKV-93064-769"/>
    <x v="98"/>
    <s v="22305-40299-CY"/>
    <s v="L-D-0.5"/>
    <n v="1"/>
    <x v="102"/>
    <s v="tsheryn31@mtv.com"/>
    <x v="89"/>
    <s v="Lib"/>
    <s v="D"/>
    <x v="1"/>
    <n v="7.77"/>
    <n v="7.77"/>
    <x v="3"/>
    <x v="2"/>
    <x v="0"/>
  </r>
  <r>
    <s v="BRB-40903-533"/>
    <x v="99"/>
    <s v="09020-56774-GU"/>
    <s v="E-L-0.2"/>
    <n v="3"/>
    <x v="103"/>
    <s v="mredgrave32@cargocollective.com"/>
    <x v="65"/>
    <s v="Exc"/>
    <s v="L"/>
    <x v="3"/>
    <n v="4.4550000000000001"/>
    <n v="13.365"/>
    <x v="1"/>
    <x v="1"/>
    <x v="0"/>
  </r>
  <r>
    <s v="GPR-19973-483"/>
    <x v="100"/>
    <s v="92926-08470-YS"/>
    <s v="R-D-0.5"/>
    <n v="5"/>
    <x v="104"/>
    <s v="bfominov33@yale.edu"/>
    <x v="49"/>
    <s v="Rob"/>
    <s v="D"/>
    <x v="1"/>
    <n v="5.3699999999999992"/>
    <n v="26.849999999999994"/>
    <x v="0"/>
    <x v="2"/>
    <x v="1"/>
  </r>
  <r>
    <s v="XIY-43041-882"/>
    <x v="101"/>
    <s v="07250-63194-JO"/>
    <s v="A-M-1"/>
    <n v="1"/>
    <x v="105"/>
    <s v="scritchlow34@un.org"/>
    <x v="8"/>
    <s v="Ara"/>
    <s v="M"/>
    <x v="0"/>
    <n v="11.25"/>
    <n v="11.25"/>
    <x v="2"/>
    <x v="0"/>
    <x v="1"/>
  </r>
  <r>
    <s v="YGY-98425-969"/>
    <x v="102"/>
    <s v="63787-96257-TQ"/>
    <s v="L-M-1"/>
    <n v="1"/>
    <x v="106"/>
    <s v="msteptow35@earthlink.net"/>
    <x v="90"/>
    <s v="Lib"/>
    <s v="M"/>
    <x v="0"/>
    <n v="14.55"/>
    <n v="14.55"/>
    <x v="3"/>
    <x v="0"/>
    <x v="1"/>
  </r>
  <r>
    <s v="MSB-08397-648"/>
    <x v="103"/>
    <s v="49530-25460-RW"/>
    <s v="R-L-0.2"/>
    <n v="4"/>
    <x v="107"/>
    <s v=""/>
    <x v="91"/>
    <s v="Rob"/>
    <s v="L"/>
    <x v="3"/>
    <n v="3.5849999999999995"/>
    <n v="14.339999999999998"/>
    <x v="0"/>
    <x v="1"/>
    <x v="1"/>
  </r>
  <r>
    <s v="WDR-06028-345"/>
    <x v="104"/>
    <s v="66508-21373-OQ"/>
    <s v="L-L-1"/>
    <n v="1"/>
    <x v="108"/>
    <s v="imulliner37@pinterest.com"/>
    <x v="39"/>
    <s v="Lib"/>
    <s v="L"/>
    <x v="0"/>
    <n v="15.85"/>
    <n v="15.85"/>
    <x v="3"/>
    <x v="1"/>
    <x v="1"/>
  </r>
  <r>
    <s v="MXM-42948-061"/>
    <x v="105"/>
    <s v="20203-03950-FY"/>
    <s v="L-L-0.2"/>
    <n v="4"/>
    <x v="109"/>
    <s v="gstandley38@dion.ne.jp"/>
    <x v="92"/>
    <s v="Lib"/>
    <s v="L"/>
    <x v="3"/>
    <n v="4.7549999999999999"/>
    <n v="19.02"/>
    <x v="3"/>
    <x v="1"/>
    <x v="0"/>
  </r>
  <r>
    <s v="MGQ-98961-173"/>
    <x v="11"/>
    <s v="83895-90735-XH"/>
    <s v="L-L-0.5"/>
    <n v="4"/>
    <x v="110"/>
    <s v="bdrage39@youku.com"/>
    <x v="4"/>
    <s v="Lib"/>
    <s v="L"/>
    <x v="1"/>
    <n v="9.51"/>
    <n v="38.04"/>
    <x v="3"/>
    <x v="1"/>
    <x v="1"/>
  </r>
  <r>
    <s v="RFH-64349-897"/>
    <x v="106"/>
    <s v="61954-61462-RJ"/>
    <s v="E-D-0.5"/>
    <n v="3"/>
    <x v="111"/>
    <s v="myallop3a@fema.gov"/>
    <x v="93"/>
    <s v="Exc"/>
    <s v="D"/>
    <x v="1"/>
    <n v="7.29"/>
    <n v="21.87"/>
    <x v="1"/>
    <x v="2"/>
    <x v="0"/>
  </r>
  <r>
    <s v="TKL-20738-660"/>
    <x v="107"/>
    <s v="47939-53158-LS"/>
    <s v="E-M-0.2"/>
    <n v="1"/>
    <x v="112"/>
    <s v="cswitsur3b@chronoengine.com"/>
    <x v="94"/>
    <s v="Exc"/>
    <s v="M"/>
    <x v="3"/>
    <n v="4.125"/>
    <n v="4.125"/>
    <x v="1"/>
    <x v="0"/>
    <x v="1"/>
  </r>
  <r>
    <s v="TKL-20738-660"/>
    <x v="107"/>
    <s v="47939-53158-LS"/>
    <s v="A-L-0.2"/>
    <n v="1"/>
    <x v="112"/>
    <s v="cswitsur3b@chronoengine.com"/>
    <x v="94"/>
    <s v="Ara"/>
    <s v="L"/>
    <x v="3"/>
    <n v="3.8849999999999998"/>
    <n v="3.8849999999999998"/>
    <x v="2"/>
    <x v="1"/>
    <x v="1"/>
  </r>
  <r>
    <s v="TKL-20738-660"/>
    <x v="107"/>
    <s v="47939-53158-LS"/>
    <s v="E-M-1"/>
    <n v="5"/>
    <x v="112"/>
    <s v="cswitsur3b@chronoengine.com"/>
    <x v="25"/>
    <s v="Exc"/>
    <s v="M"/>
    <x v="0"/>
    <n v="13.75"/>
    <n v="68.75"/>
    <x v="1"/>
    <x v="0"/>
    <x v="1"/>
  </r>
  <r>
    <s v="GOW-03198-575"/>
    <x v="108"/>
    <s v="61513-27752-FA"/>
    <s v="A-D-0.5"/>
    <n v="4"/>
    <x v="113"/>
    <s v="mludwell3e@blogger.com"/>
    <x v="30"/>
    <s v="Ara"/>
    <s v="D"/>
    <x v="1"/>
    <n v="5.97"/>
    <n v="23.88"/>
    <x v="2"/>
    <x v="2"/>
    <x v="0"/>
  </r>
  <r>
    <s v="QJB-90477-635"/>
    <x v="109"/>
    <s v="89714-19856-WX"/>
    <s v="L-L-2.5"/>
    <n v="4"/>
    <x v="114"/>
    <s v="dbeauchamp3f@usda.gov"/>
    <x v="95"/>
    <s v="Lib"/>
    <s v="L"/>
    <x v="2"/>
    <n v="36.454999999999998"/>
    <n v="145.82"/>
    <x v="3"/>
    <x v="1"/>
    <x v="1"/>
  </r>
  <r>
    <s v="MWP-46239-785"/>
    <x v="110"/>
    <s v="87979-56781-YV"/>
    <s v="L-M-0.2"/>
    <n v="5"/>
    <x v="115"/>
    <s v="srodliff3g@ted.com"/>
    <x v="96"/>
    <s v="Lib"/>
    <s v="M"/>
    <x v="3"/>
    <n v="4.3650000000000002"/>
    <n v="21.825000000000003"/>
    <x v="3"/>
    <x v="0"/>
    <x v="0"/>
  </r>
  <r>
    <s v="QDV-03406-248"/>
    <x v="111"/>
    <s v="74126-88836-KA"/>
    <s v="L-M-0.5"/>
    <n v="3"/>
    <x v="116"/>
    <s v="swoodham3h@businesswire.com"/>
    <x v="97"/>
    <s v="Lib"/>
    <s v="M"/>
    <x v="1"/>
    <n v="8.73"/>
    <n v="26.19"/>
    <x v="3"/>
    <x v="0"/>
    <x v="0"/>
  </r>
  <r>
    <s v="GPH-40635-105"/>
    <x v="112"/>
    <s v="37397-05992-VO"/>
    <s v="A-M-1"/>
    <n v="1"/>
    <x v="117"/>
    <s v="hsynnot3i@about.com"/>
    <x v="93"/>
    <s v="Ara"/>
    <s v="M"/>
    <x v="0"/>
    <n v="11.25"/>
    <n v="11.25"/>
    <x v="2"/>
    <x v="0"/>
    <x v="1"/>
  </r>
  <r>
    <s v="JOM-80930-071"/>
    <x v="113"/>
    <s v="54904-18397-UD"/>
    <s v="L-D-1"/>
    <n v="6"/>
    <x v="118"/>
    <s v="rlepere3j@shop-pro.jp"/>
    <x v="76"/>
    <s v="Lib"/>
    <s v="D"/>
    <x v="0"/>
    <n v="12.95"/>
    <n v="77.699999999999989"/>
    <x v="3"/>
    <x v="2"/>
    <x v="1"/>
  </r>
  <r>
    <s v="OIL-26493-755"/>
    <x v="114"/>
    <s v="19017-95853-EK"/>
    <s v="A-M-0.5"/>
    <n v="1"/>
    <x v="119"/>
    <s v="twoofinden3k@businesswire.com"/>
    <x v="98"/>
    <s v="Ara"/>
    <s v="M"/>
    <x v="1"/>
    <n v="6.75"/>
    <n v="6.75"/>
    <x v="2"/>
    <x v="0"/>
    <x v="1"/>
  </r>
  <r>
    <s v="CYV-13426-645"/>
    <x v="115"/>
    <s v="88593-59934-VU"/>
    <s v="E-D-1"/>
    <n v="1"/>
    <x v="120"/>
    <s v="edacca3l@google.pl"/>
    <x v="99"/>
    <s v="Exc"/>
    <s v="D"/>
    <x v="0"/>
    <n v="12.15"/>
    <n v="12.15"/>
    <x v="1"/>
    <x v="2"/>
    <x v="0"/>
  </r>
  <r>
    <s v="WRP-39846-614"/>
    <x v="49"/>
    <s v="47493-68564-YM"/>
    <s v="A-L-2.5"/>
    <n v="5"/>
    <x v="121"/>
    <s v=""/>
    <x v="90"/>
    <s v="Ara"/>
    <s v="L"/>
    <x v="2"/>
    <n v="29.784999999999997"/>
    <n v="148.92499999999998"/>
    <x v="2"/>
    <x v="1"/>
    <x v="0"/>
  </r>
  <r>
    <s v="VDZ-76673-968"/>
    <x v="116"/>
    <s v="82246-82543-DW"/>
    <s v="E-D-0.5"/>
    <n v="2"/>
    <x v="122"/>
    <s v="bhindsberg3n@blogs.com"/>
    <x v="64"/>
    <s v="Exc"/>
    <s v="D"/>
    <x v="1"/>
    <n v="7.29"/>
    <n v="14.58"/>
    <x v="1"/>
    <x v="2"/>
    <x v="0"/>
  </r>
  <r>
    <s v="VTV-03546-175"/>
    <x v="117"/>
    <s v="03384-62101-IY"/>
    <s v="A-L-2.5"/>
    <n v="5"/>
    <x v="123"/>
    <s v="orobins3o@salon.com"/>
    <x v="100"/>
    <s v="Ara"/>
    <s v="L"/>
    <x v="2"/>
    <n v="29.784999999999997"/>
    <n v="148.92499999999998"/>
    <x v="2"/>
    <x v="1"/>
    <x v="0"/>
  </r>
  <r>
    <s v="GHR-72274-715"/>
    <x v="118"/>
    <s v="86881-41559-OR"/>
    <s v="L-D-1"/>
    <n v="1"/>
    <x v="124"/>
    <s v="osyseland3p@independent.co.uk"/>
    <x v="101"/>
    <s v="Lib"/>
    <s v="D"/>
    <x v="0"/>
    <n v="12.95"/>
    <n v="12.95"/>
    <x v="3"/>
    <x v="2"/>
    <x v="1"/>
  </r>
  <r>
    <s v="ZGK-97262-313"/>
    <x v="119"/>
    <s v="02536-18494-AQ"/>
    <s v="E-M-2.5"/>
    <n v="3"/>
    <x v="125"/>
    <s v=""/>
    <x v="42"/>
    <s v="Exc"/>
    <s v="M"/>
    <x v="2"/>
    <n v="31.624999999999996"/>
    <n v="94.874999999999986"/>
    <x v="1"/>
    <x v="0"/>
    <x v="0"/>
  </r>
  <r>
    <s v="ZFS-30776-804"/>
    <x v="120"/>
    <s v="58638-01029-CB"/>
    <s v="A-L-0.5"/>
    <n v="5"/>
    <x v="126"/>
    <s v="bmcamish2e@tripadvisor.com"/>
    <x v="25"/>
    <s v="Ara"/>
    <s v="L"/>
    <x v="1"/>
    <n v="7.77"/>
    <n v="38.849999999999994"/>
    <x v="2"/>
    <x v="1"/>
    <x v="0"/>
  </r>
  <r>
    <s v="QUU-91729-492"/>
    <x v="121"/>
    <s v="90312-11148-LA"/>
    <s v="A-D-0.2"/>
    <n v="4"/>
    <x v="127"/>
    <s v="lkeenleyside3s@topsy.com"/>
    <x v="10"/>
    <s v="Ara"/>
    <s v="D"/>
    <x v="3"/>
    <n v="2.9849999999999999"/>
    <n v="11.94"/>
    <x v="2"/>
    <x v="2"/>
    <x v="1"/>
  </r>
  <r>
    <s v="PVI-72795-960"/>
    <x v="122"/>
    <s v="68239-74809-TF"/>
    <s v="E-L-2.5"/>
    <n v="3"/>
    <x v="128"/>
    <s v=""/>
    <x v="102"/>
    <s v="Exc"/>
    <s v="L"/>
    <x v="2"/>
    <n v="34.154999999999994"/>
    <n v="102.46499999999997"/>
    <x v="1"/>
    <x v="1"/>
    <x v="1"/>
  </r>
  <r>
    <s v="PPP-78935-365"/>
    <x v="123"/>
    <s v="91074-60023-IP"/>
    <s v="E-D-1"/>
    <n v="4"/>
    <x v="129"/>
    <s v=""/>
    <x v="103"/>
    <s v="Exc"/>
    <s v="D"/>
    <x v="0"/>
    <n v="12.15"/>
    <n v="48.6"/>
    <x v="1"/>
    <x v="2"/>
    <x v="1"/>
  </r>
  <r>
    <s v="JUO-34131-517"/>
    <x v="124"/>
    <s v="07972-83748-JI"/>
    <s v="L-D-1"/>
    <n v="6"/>
    <x v="130"/>
    <s v=""/>
    <x v="79"/>
    <s v="Lib"/>
    <s v="D"/>
    <x v="0"/>
    <n v="12.95"/>
    <n v="77.699999999999989"/>
    <x v="3"/>
    <x v="2"/>
    <x v="0"/>
  </r>
  <r>
    <s v="ZJE-89333-489"/>
    <x v="125"/>
    <s v="08694-57330-XR"/>
    <s v="L-D-2.5"/>
    <n v="1"/>
    <x v="131"/>
    <s v="vkundt3w@bigcartel.com"/>
    <x v="104"/>
    <s v="Lib"/>
    <s v="D"/>
    <x v="2"/>
    <n v="29.784999999999997"/>
    <n v="29.784999999999997"/>
    <x v="3"/>
    <x v="2"/>
    <x v="0"/>
  </r>
  <r>
    <s v="LOO-35324-159"/>
    <x v="126"/>
    <s v="68412-11126-YJ"/>
    <s v="A-L-0.2"/>
    <n v="4"/>
    <x v="132"/>
    <s v="bbett3x@google.de"/>
    <x v="42"/>
    <s v="Ara"/>
    <s v="L"/>
    <x v="3"/>
    <n v="3.8849999999999998"/>
    <n v="15.54"/>
    <x v="2"/>
    <x v="1"/>
    <x v="0"/>
  </r>
  <r>
    <s v="JBQ-93412-846"/>
    <x v="127"/>
    <s v="69037-66822-DW"/>
    <s v="E-L-2.5"/>
    <n v="4"/>
    <x v="133"/>
    <s v=""/>
    <x v="105"/>
    <s v="Exc"/>
    <s v="L"/>
    <x v="2"/>
    <n v="34.154999999999994"/>
    <n v="136.61999999999998"/>
    <x v="1"/>
    <x v="1"/>
    <x v="0"/>
  </r>
  <r>
    <s v="EHX-66333-637"/>
    <x v="128"/>
    <s v="01297-94364-XH"/>
    <s v="L-M-0.5"/>
    <n v="2"/>
    <x v="134"/>
    <s v="dstaite3z@scientificamerican.com"/>
    <x v="13"/>
    <s v="Lib"/>
    <s v="M"/>
    <x v="1"/>
    <n v="8.73"/>
    <n v="17.46"/>
    <x v="3"/>
    <x v="0"/>
    <x v="1"/>
  </r>
  <r>
    <s v="WXG-25759-236"/>
    <x v="103"/>
    <s v="39919-06540-ZI"/>
    <s v="E-L-2.5"/>
    <n v="2"/>
    <x v="135"/>
    <s v="wkeyse40@apple.com"/>
    <x v="106"/>
    <s v="Exc"/>
    <s v="L"/>
    <x v="2"/>
    <n v="34.154999999999994"/>
    <n v="68.309999999999988"/>
    <x v="1"/>
    <x v="1"/>
    <x v="0"/>
  </r>
  <r>
    <s v="QNA-31113-984"/>
    <x v="129"/>
    <s v="60512-78550-WS"/>
    <s v="L-M-0.2"/>
    <n v="4"/>
    <x v="136"/>
    <s v="oclausenthue41@marriott.com"/>
    <x v="88"/>
    <s v="Lib"/>
    <s v="M"/>
    <x v="3"/>
    <n v="4.3650000000000002"/>
    <n v="17.46"/>
    <x v="3"/>
    <x v="0"/>
    <x v="1"/>
  </r>
  <r>
    <s v="ZWI-52029-159"/>
    <x v="130"/>
    <s v="40172-12000-AU"/>
    <s v="L-M-1"/>
    <n v="3"/>
    <x v="137"/>
    <s v="lfrancisco42@fema.gov"/>
    <x v="107"/>
    <s v="Lib"/>
    <s v="M"/>
    <x v="0"/>
    <n v="14.55"/>
    <n v="43.650000000000006"/>
    <x v="3"/>
    <x v="0"/>
    <x v="1"/>
  </r>
  <r>
    <s v="ZWI-52029-159"/>
    <x v="130"/>
    <s v="40172-12000-AU"/>
    <s v="E-M-1"/>
    <n v="2"/>
    <x v="137"/>
    <s v="lfrancisco42@fema.gov"/>
    <x v="107"/>
    <s v="Exc"/>
    <s v="M"/>
    <x v="0"/>
    <n v="13.75"/>
    <n v="27.5"/>
    <x v="1"/>
    <x v="0"/>
    <x v="1"/>
  </r>
  <r>
    <s v="DFS-49954-707"/>
    <x v="131"/>
    <s v="39019-13649-CL"/>
    <s v="E-D-0.2"/>
    <n v="5"/>
    <x v="138"/>
    <s v="gskingle44@clickbank.net"/>
    <x v="108"/>
    <s v="Exc"/>
    <s v="D"/>
    <x v="3"/>
    <n v="3.645"/>
    <n v="18.225000000000001"/>
    <x v="1"/>
    <x v="2"/>
    <x v="0"/>
  </r>
  <r>
    <s v="VYP-89830-878"/>
    <x v="132"/>
    <s v="12715-05198-QU"/>
    <s v="A-M-2.5"/>
    <n v="2"/>
    <x v="139"/>
    <s v=""/>
    <x v="109"/>
    <s v="Ara"/>
    <s v="M"/>
    <x v="2"/>
    <n v="25.874999999999996"/>
    <n v="51.749999999999993"/>
    <x v="2"/>
    <x v="0"/>
    <x v="0"/>
  </r>
  <r>
    <s v="AMT-40418-362"/>
    <x v="133"/>
    <s v="04513-76520-QO"/>
    <s v="L-D-1"/>
    <n v="1"/>
    <x v="140"/>
    <s v="jbalsillie46@princeton.edu"/>
    <x v="110"/>
    <s v="Lib"/>
    <s v="D"/>
    <x v="0"/>
    <n v="12.95"/>
    <n v="12.95"/>
    <x v="3"/>
    <x v="2"/>
    <x v="0"/>
  </r>
  <r>
    <s v="NFQ-23241-793"/>
    <x v="134"/>
    <s v="88446-59251-SQ"/>
    <s v="A-M-1"/>
    <n v="3"/>
    <x v="141"/>
    <s v=""/>
    <x v="111"/>
    <s v="Ara"/>
    <s v="M"/>
    <x v="0"/>
    <n v="11.25"/>
    <n v="33.75"/>
    <x v="2"/>
    <x v="0"/>
    <x v="0"/>
  </r>
  <r>
    <s v="JQK-64922-985"/>
    <x v="113"/>
    <s v="23779-10274-KN"/>
    <s v="R-M-2.5"/>
    <n v="3"/>
    <x v="142"/>
    <s v="bleffek48@ning.com"/>
    <x v="103"/>
    <s v="Rob"/>
    <s v="M"/>
    <x v="2"/>
    <n v="22.884999999999998"/>
    <n v="68.655000000000001"/>
    <x v="0"/>
    <x v="0"/>
    <x v="0"/>
  </r>
  <r>
    <s v="YET-17732-678"/>
    <x v="135"/>
    <s v="57235-92842-DK"/>
    <s v="R-D-0.2"/>
    <n v="1"/>
    <x v="143"/>
    <s v=""/>
    <x v="43"/>
    <s v="Rob"/>
    <s v="D"/>
    <x v="3"/>
    <n v="2.6849999999999996"/>
    <n v="2.6849999999999996"/>
    <x v="0"/>
    <x v="2"/>
    <x v="1"/>
  </r>
  <r>
    <s v="NKW-24945-846"/>
    <x v="35"/>
    <s v="75977-30364-AY"/>
    <s v="A-D-2.5"/>
    <n v="5"/>
    <x v="144"/>
    <s v="jpray4a@youtube.com"/>
    <x v="11"/>
    <s v="Ara"/>
    <s v="D"/>
    <x v="2"/>
    <n v="22.884999999999998"/>
    <n v="114.42499999999998"/>
    <x v="2"/>
    <x v="2"/>
    <x v="1"/>
  </r>
  <r>
    <s v="VKA-82720-513"/>
    <x v="136"/>
    <s v="12299-30914-NG"/>
    <s v="A-M-2.5"/>
    <n v="6"/>
    <x v="145"/>
    <s v="gholborn4b@ow.ly"/>
    <x v="112"/>
    <s v="Ara"/>
    <s v="M"/>
    <x v="2"/>
    <n v="25.874999999999996"/>
    <n v="155.24999999999997"/>
    <x v="2"/>
    <x v="0"/>
    <x v="0"/>
  </r>
  <r>
    <s v="THA-60599-417"/>
    <x v="137"/>
    <s v="59971-35626-YJ"/>
    <s v="A-M-2.5"/>
    <n v="3"/>
    <x v="146"/>
    <s v="fkeinrat4c@dailymail.co.uk"/>
    <x v="113"/>
    <s v="Ara"/>
    <s v="M"/>
    <x v="2"/>
    <n v="25.874999999999996"/>
    <n v="77.624999999999986"/>
    <x v="2"/>
    <x v="0"/>
    <x v="0"/>
  </r>
  <r>
    <s v="MEK-39769-035"/>
    <x v="138"/>
    <s v="15380-76513-PS"/>
    <s v="R-D-2.5"/>
    <n v="3"/>
    <x v="147"/>
    <s v="pyea4d@aol.com"/>
    <x v="114"/>
    <s v="Rob"/>
    <s v="D"/>
    <x v="2"/>
    <n v="20.584999999999997"/>
    <n v="61.754999999999995"/>
    <x v="0"/>
    <x v="2"/>
    <x v="1"/>
  </r>
  <r>
    <s v="JAF-18294-750"/>
    <x v="139"/>
    <s v="73564-98204-EY"/>
    <s v="R-D-2.5"/>
    <n v="6"/>
    <x v="148"/>
    <s v=""/>
    <x v="115"/>
    <s v="Rob"/>
    <s v="D"/>
    <x v="2"/>
    <n v="20.584999999999997"/>
    <n v="123.50999999999999"/>
    <x v="0"/>
    <x v="2"/>
    <x v="0"/>
  </r>
  <r>
    <s v="TME-59627-221"/>
    <x v="140"/>
    <s v="72282-40594-RX"/>
    <s v="L-L-2.5"/>
    <n v="6"/>
    <x v="149"/>
    <s v=""/>
    <x v="12"/>
    <s v="Lib"/>
    <s v="L"/>
    <x v="2"/>
    <n v="36.454999999999998"/>
    <n v="218.73"/>
    <x v="3"/>
    <x v="1"/>
    <x v="1"/>
  </r>
  <r>
    <s v="UDG-65353-824"/>
    <x v="141"/>
    <s v="17514-94165-RJ"/>
    <s v="E-M-0.5"/>
    <n v="4"/>
    <x v="150"/>
    <s v="kswede4g@addthis.com"/>
    <x v="116"/>
    <s v="Exc"/>
    <s v="M"/>
    <x v="1"/>
    <n v="8.25"/>
    <n v="33"/>
    <x v="1"/>
    <x v="0"/>
    <x v="1"/>
  </r>
  <r>
    <s v="ENQ-42923-176"/>
    <x v="142"/>
    <s v="56248-75861-JX"/>
    <s v="A-L-0.5"/>
    <n v="3"/>
    <x v="151"/>
    <s v="lrubrow4h@microsoft.com"/>
    <x v="42"/>
    <s v="Ara"/>
    <s v="L"/>
    <x v="1"/>
    <n v="7.77"/>
    <n v="23.31"/>
    <x v="2"/>
    <x v="1"/>
    <x v="1"/>
  </r>
  <r>
    <s v="CBT-55781-720"/>
    <x v="143"/>
    <s v="97855-54761-IS"/>
    <s v="E-D-0.5"/>
    <n v="3"/>
    <x v="152"/>
    <s v="dtift4i@netvibes.com"/>
    <x v="117"/>
    <s v="Exc"/>
    <s v="D"/>
    <x v="1"/>
    <n v="7.29"/>
    <n v="21.87"/>
    <x v="1"/>
    <x v="2"/>
    <x v="0"/>
  </r>
  <r>
    <s v="NEU-86533-016"/>
    <x v="144"/>
    <s v="96544-91644-IT"/>
    <s v="R-D-0.2"/>
    <n v="6"/>
    <x v="153"/>
    <s v="gschonfeld4j@oracle.com"/>
    <x v="118"/>
    <s v="Rob"/>
    <s v="D"/>
    <x v="3"/>
    <n v="2.6849999999999996"/>
    <n v="16.11"/>
    <x v="0"/>
    <x v="2"/>
    <x v="1"/>
  </r>
  <r>
    <s v="BYU-58154-603"/>
    <x v="145"/>
    <s v="51971-70393-QM"/>
    <s v="E-D-0.5"/>
    <n v="4"/>
    <x v="154"/>
    <s v="cfeye4k@google.co.jp"/>
    <x v="119"/>
    <s v="Exc"/>
    <s v="D"/>
    <x v="1"/>
    <n v="7.29"/>
    <n v="29.16"/>
    <x v="1"/>
    <x v="2"/>
    <x v="1"/>
  </r>
  <r>
    <s v="EHJ-05910-257"/>
    <x v="146"/>
    <s v="06812-11924-IK"/>
    <s v="R-D-1"/>
    <n v="6"/>
    <x v="155"/>
    <s v=""/>
    <x v="120"/>
    <s v="Rob"/>
    <s v="D"/>
    <x v="0"/>
    <n v="8.9499999999999993"/>
    <n v="53.699999999999996"/>
    <x v="0"/>
    <x v="2"/>
    <x v="0"/>
  </r>
  <r>
    <s v="EIL-44855-309"/>
    <x v="147"/>
    <s v="59741-90220-OW"/>
    <s v="R-D-0.5"/>
    <n v="5"/>
    <x v="156"/>
    <s v=""/>
    <x v="121"/>
    <s v="Rob"/>
    <s v="D"/>
    <x v="1"/>
    <n v="5.3699999999999992"/>
    <n v="26.849999999999994"/>
    <x v="0"/>
    <x v="2"/>
    <x v="0"/>
  </r>
  <r>
    <s v="HCA-87224-420"/>
    <x v="148"/>
    <s v="62682-27930-PD"/>
    <s v="E-M-0.5"/>
    <n v="5"/>
    <x v="157"/>
    <s v="tfero4n@comsenz.com"/>
    <x v="120"/>
    <s v="Exc"/>
    <s v="M"/>
    <x v="1"/>
    <n v="8.25"/>
    <n v="41.25"/>
    <x v="1"/>
    <x v="0"/>
    <x v="0"/>
  </r>
  <r>
    <s v="ABO-29054-365"/>
    <x v="149"/>
    <s v="00256-19905-YG"/>
    <s v="A-M-0.5"/>
    <n v="6"/>
    <x v="158"/>
    <s v=""/>
    <x v="119"/>
    <s v="Ara"/>
    <s v="M"/>
    <x v="1"/>
    <n v="6.75"/>
    <n v="40.5"/>
    <x v="2"/>
    <x v="0"/>
    <x v="1"/>
  </r>
  <r>
    <s v="TKN-58485-031"/>
    <x v="150"/>
    <s v="38890-22576-UI"/>
    <s v="R-D-1"/>
    <n v="2"/>
    <x v="159"/>
    <s v="fdauney4p@sphinn.com"/>
    <x v="122"/>
    <s v="Rob"/>
    <s v="D"/>
    <x v="0"/>
    <n v="8.9499999999999993"/>
    <n v="17.899999999999999"/>
    <x v="0"/>
    <x v="2"/>
    <x v="1"/>
  </r>
  <r>
    <s v="RCK-04069-371"/>
    <x v="151"/>
    <s v="94573-61802-PH"/>
    <s v="E-L-2.5"/>
    <n v="2"/>
    <x v="160"/>
    <s v="searley4q@youku.com"/>
    <x v="123"/>
    <s v="Exc"/>
    <s v="L"/>
    <x v="2"/>
    <n v="34.154999999999994"/>
    <n v="68.309999999999988"/>
    <x v="1"/>
    <x v="1"/>
    <x v="1"/>
  </r>
  <r>
    <s v="IRJ-67095-738"/>
    <x v="13"/>
    <s v="86447-02699-UT"/>
    <s v="E-M-2.5"/>
    <n v="2"/>
    <x v="161"/>
    <s v="mchamberlayne4r@bigcartel.com"/>
    <x v="48"/>
    <s v="Exc"/>
    <s v="M"/>
    <x v="2"/>
    <n v="31.624999999999996"/>
    <n v="63.249999999999993"/>
    <x v="1"/>
    <x v="0"/>
    <x v="0"/>
  </r>
  <r>
    <s v="VEA-31961-977"/>
    <x v="79"/>
    <s v="51432-27169-KN"/>
    <s v="E-D-0.5"/>
    <n v="3"/>
    <x v="162"/>
    <s v="bflaherty4s@moonfruit.com"/>
    <x v="124"/>
    <s v="Exc"/>
    <s v="D"/>
    <x v="1"/>
    <n v="7.29"/>
    <n v="21.87"/>
    <x v="1"/>
    <x v="2"/>
    <x v="1"/>
  </r>
  <r>
    <s v="BAF-42286-205"/>
    <x v="152"/>
    <s v="43074-00987-PB"/>
    <s v="R-M-2.5"/>
    <n v="4"/>
    <x v="163"/>
    <s v="ocolbeck4t@sina.com.cn"/>
    <x v="125"/>
    <s v="Rob"/>
    <s v="M"/>
    <x v="2"/>
    <n v="22.884999999999998"/>
    <n v="91.539999999999992"/>
    <x v="0"/>
    <x v="0"/>
    <x v="1"/>
  </r>
  <r>
    <s v="WOR-52762-511"/>
    <x v="153"/>
    <s v="04739-85772-QT"/>
    <s v="E-L-2.5"/>
    <n v="6"/>
    <x v="164"/>
    <s v=""/>
    <x v="126"/>
    <s v="Exc"/>
    <s v="L"/>
    <x v="2"/>
    <n v="34.154999999999994"/>
    <n v="204.92999999999995"/>
    <x v="1"/>
    <x v="1"/>
    <x v="0"/>
  </r>
  <r>
    <s v="ZWK-03995-815"/>
    <x v="154"/>
    <s v="28279-78469-YW"/>
    <s v="E-M-2.5"/>
    <n v="2"/>
    <x v="165"/>
    <s v="ehobbing4v@nsw.gov.au"/>
    <x v="127"/>
    <s v="Exc"/>
    <s v="M"/>
    <x v="2"/>
    <n v="31.624999999999996"/>
    <n v="63.249999999999993"/>
    <x v="1"/>
    <x v="0"/>
    <x v="0"/>
  </r>
  <r>
    <s v="CKF-43291-846"/>
    <x v="155"/>
    <s v="91829-99544-DS"/>
    <s v="E-L-2.5"/>
    <n v="1"/>
    <x v="166"/>
    <s v="othynne4w@auda.org.au"/>
    <x v="128"/>
    <s v="Exc"/>
    <s v="L"/>
    <x v="2"/>
    <n v="34.154999999999994"/>
    <n v="34.154999999999994"/>
    <x v="1"/>
    <x v="1"/>
    <x v="0"/>
  </r>
  <r>
    <s v="RMW-74160-339"/>
    <x v="156"/>
    <s v="38978-59582-JP"/>
    <s v="R-L-2.5"/>
    <n v="4"/>
    <x v="167"/>
    <s v="eheining4x@flickr.com"/>
    <x v="129"/>
    <s v="Rob"/>
    <s v="L"/>
    <x v="2"/>
    <n v="27.484999999999996"/>
    <n v="109.93999999999998"/>
    <x v="0"/>
    <x v="1"/>
    <x v="0"/>
  </r>
  <r>
    <s v="FMT-94584-786"/>
    <x v="22"/>
    <s v="86504-96610-BH"/>
    <s v="A-L-1"/>
    <n v="2"/>
    <x v="168"/>
    <s v="kmelloi4y@imdb.com"/>
    <x v="37"/>
    <s v="Ara"/>
    <s v="L"/>
    <x v="0"/>
    <n v="12.95"/>
    <n v="25.9"/>
    <x v="2"/>
    <x v="1"/>
    <x v="1"/>
  </r>
  <r>
    <s v="NWT-78222-575"/>
    <x v="157"/>
    <s v="75986-98864-EZ"/>
    <s v="A-D-0.2"/>
    <n v="1"/>
    <x v="169"/>
    <s v=""/>
    <x v="130"/>
    <s v="Ara"/>
    <s v="D"/>
    <x v="3"/>
    <n v="2.9849999999999999"/>
    <n v="2.9849999999999999"/>
    <x v="2"/>
    <x v="2"/>
    <x v="1"/>
  </r>
  <r>
    <s v="EOI-02511-919"/>
    <x v="158"/>
    <s v="66776-88682-RG"/>
    <s v="E-L-0.2"/>
    <n v="5"/>
    <x v="170"/>
    <s v="amussen50@51.la"/>
    <x v="131"/>
    <s v="Exc"/>
    <s v="L"/>
    <x v="3"/>
    <n v="4.4550000000000001"/>
    <n v="22.274999999999999"/>
    <x v="1"/>
    <x v="1"/>
    <x v="1"/>
  </r>
  <r>
    <s v="EOI-02511-919"/>
    <x v="158"/>
    <s v="66776-88682-RG"/>
    <s v="A-D-0.5"/>
    <n v="5"/>
    <x v="170"/>
    <s v="amussen50@51.la"/>
    <x v="131"/>
    <s v="Ara"/>
    <s v="D"/>
    <x v="1"/>
    <n v="5.97"/>
    <n v="29.849999999999998"/>
    <x v="2"/>
    <x v="2"/>
    <x v="1"/>
  </r>
  <r>
    <s v="UCT-03935-589"/>
    <x v="78"/>
    <s v="85851-78384-DM"/>
    <s v="R-D-0.5"/>
    <n v="6"/>
    <x v="171"/>
    <s v="amundford52@nbcnews.com"/>
    <x v="132"/>
    <s v="Rob"/>
    <s v="D"/>
    <x v="1"/>
    <n v="5.3699999999999992"/>
    <n v="32.22"/>
    <x v="0"/>
    <x v="2"/>
    <x v="1"/>
  </r>
  <r>
    <s v="SBI-60013-494"/>
    <x v="159"/>
    <s v="55232-81621-BX"/>
    <s v="E-M-0.2"/>
    <n v="2"/>
    <x v="172"/>
    <s v="twalas53@google.ca"/>
    <x v="133"/>
    <s v="Exc"/>
    <s v="M"/>
    <x v="3"/>
    <n v="4.125"/>
    <n v="8.25"/>
    <x v="1"/>
    <x v="0"/>
    <x v="1"/>
  </r>
  <r>
    <s v="QRA-73277-814"/>
    <x v="160"/>
    <s v="80310-92912-JA"/>
    <s v="A-L-0.5"/>
    <n v="4"/>
    <x v="173"/>
    <s v="iblazewicz54@thetimes.co.uk"/>
    <x v="31"/>
    <s v="Ara"/>
    <s v="L"/>
    <x v="1"/>
    <n v="7.77"/>
    <n v="31.08"/>
    <x v="2"/>
    <x v="1"/>
    <x v="1"/>
  </r>
  <r>
    <s v="EQE-31648-909"/>
    <x v="161"/>
    <s v="19821-05175-WZ"/>
    <s v="E-D-0.5"/>
    <n v="5"/>
    <x v="174"/>
    <s v="arizzetti55@naver.com"/>
    <x v="134"/>
    <s v="Exc"/>
    <s v="D"/>
    <x v="1"/>
    <n v="7.29"/>
    <n v="36.450000000000003"/>
    <x v="1"/>
    <x v="2"/>
    <x v="0"/>
  </r>
  <r>
    <s v="QOO-24615-950"/>
    <x v="162"/>
    <s v="01338-83217-GV"/>
    <s v="R-M-2.5"/>
    <n v="3"/>
    <x v="175"/>
    <s v="mmeriet56@noaa.gov"/>
    <x v="26"/>
    <s v="Rob"/>
    <s v="M"/>
    <x v="2"/>
    <n v="22.884999999999998"/>
    <n v="68.655000000000001"/>
    <x v="0"/>
    <x v="0"/>
    <x v="1"/>
  </r>
  <r>
    <s v="WDV-73864-037"/>
    <x v="70"/>
    <s v="66044-25298-TA"/>
    <s v="L-M-0.5"/>
    <n v="5"/>
    <x v="176"/>
    <s v="lpratt57@netvibes.com"/>
    <x v="93"/>
    <s v="Lib"/>
    <s v="M"/>
    <x v="1"/>
    <n v="8.73"/>
    <n v="43.650000000000006"/>
    <x v="3"/>
    <x v="0"/>
    <x v="0"/>
  </r>
  <r>
    <s v="PKR-88575-066"/>
    <x v="163"/>
    <s v="28728-47861-TZ"/>
    <s v="E-L-0.2"/>
    <n v="1"/>
    <x v="177"/>
    <s v="akitchingham58@com.com"/>
    <x v="116"/>
    <s v="Exc"/>
    <s v="L"/>
    <x v="3"/>
    <n v="4.4550000000000001"/>
    <n v="4.4550000000000001"/>
    <x v="1"/>
    <x v="1"/>
    <x v="0"/>
  </r>
  <r>
    <s v="BWR-85735-955"/>
    <x v="153"/>
    <s v="32638-38620-AX"/>
    <s v="L-M-1"/>
    <n v="3"/>
    <x v="178"/>
    <s v="bbartholin59@xinhuanet.com"/>
    <x v="135"/>
    <s v="Lib"/>
    <s v="M"/>
    <x v="0"/>
    <n v="14.55"/>
    <n v="43.650000000000006"/>
    <x v="3"/>
    <x v="0"/>
    <x v="0"/>
  </r>
  <r>
    <s v="YFX-64795-136"/>
    <x v="164"/>
    <s v="83163-65741-IH"/>
    <s v="L-M-2.5"/>
    <n v="1"/>
    <x v="179"/>
    <s v="mprinn5a@usa.gov"/>
    <x v="136"/>
    <s v="Lib"/>
    <s v="M"/>
    <x v="2"/>
    <n v="33.464999999999996"/>
    <n v="33.464999999999996"/>
    <x v="3"/>
    <x v="0"/>
    <x v="0"/>
  </r>
  <r>
    <s v="DDO-71442-967"/>
    <x v="165"/>
    <s v="89422-58281-FD"/>
    <s v="L-D-0.2"/>
    <n v="5"/>
    <x v="180"/>
    <s v="abaudino5b@netvibes.com"/>
    <x v="42"/>
    <s v="Lib"/>
    <s v="D"/>
    <x v="3"/>
    <n v="3.8849999999999998"/>
    <n v="19.424999999999997"/>
    <x v="3"/>
    <x v="2"/>
    <x v="0"/>
  </r>
  <r>
    <s v="ILQ-11027-588"/>
    <x v="166"/>
    <s v="76293-30918-DQ"/>
    <s v="E-D-1"/>
    <n v="6"/>
    <x v="181"/>
    <s v="ppetrushanko5c@blinklist.com"/>
    <x v="137"/>
    <s v="Exc"/>
    <s v="D"/>
    <x v="0"/>
    <n v="12.15"/>
    <n v="72.900000000000006"/>
    <x v="1"/>
    <x v="2"/>
    <x v="0"/>
  </r>
  <r>
    <s v="KRZ-13868-122"/>
    <x v="167"/>
    <s v="86779-84838-EJ"/>
    <s v="E-L-1"/>
    <n v="3"/>
    <x v="182"/>
    <s v=""/>
    <x v="138"/>
    <s v="Exc"/>
    <s v="L"/>
    <x v="0"/>
    <n v="14.85"/>
    <n v="44.55"/>
    <x v="1"/>
    <x v="1"/>
    <x v="1"/>
  </r>
  <r>
    <s v="VRM-93594-914"/>
    <x v="168"/>
    <s v="66806-41795-MX"/>
    <s v="E-D-0.5"/>
    <n v="5"/>
    <x v="183"/>
    <s v="elaird5e@bing.com"/>
    <x v="139"/>
    <s v="Exc"/>
    <s v="D"/>
    <x v="1"/>
    <n v="7.29"/>
    <n v="36.450000000000003"/>
    <x v="1"/>
    <x v="2"/>
    <x v="1"/>
  </r>
  <r>
    <s v="HXL-22497-359"/>
    <x v="169"/>
    <s v="64875-71224-UI"/>
    <s v="A-L-1"/>
    <n v="3"/>
    <x v="184"/>
    <s v="mhowsden5f@infoseek.co.jp"/>
    <x v="140"/>
    <s v="Ara"/>
    <s v="L"/>
    <x v="0"/>
    <n v="12.95"/>
    <n v="38.849999999999994"/>
    <x v="2"/>
    <x v="1"/>
    <x v="1"/>
  </r>
  <r>
    <s v="NOP-21394-646"/>
    <x v="170"/>
    <s v="16982-35708-BZ"/>
    <s v="E-L-0.5"/>
    <n v="6"/>
    <x v="185"/>
    <s v="ncuttler5g@parallels.com"/>
    <x v="42"/>
    <s v="Exc"/>
    <s v="L"/>
    <x v="1"/>
    <n v="8.91"/>
    <n v="53.46"/>
    <x v="1"/>
    <x v="1"/>
    <x v="1"/>
  </r>
  <r>
    <s v="NOP-21394-646"/>
    <x v="170"/>
    <s v="16982-35708-BZ"/>
    <s v="L-D-2.5"/>
    <n v="2"/>
    <x v="185"/>
    <s v="ncuttler5g@parallels.com"/>
    <x v="42"/>
    <s v="Lib"/>
    <s v="D"/>
    <x v="2"/>
    <n v="29.784999999999997"/>
    <n v="59.569999999999993"/>
    <x v="3"/>
    <x v="2"/>
    <x v="1"/>
  </r>
  <r>
    <s v="NOP-21394-646"/>
    <x v="170"/>
    <s v="16982-35708-BZ"/>
    <s v="L-D-2.5"/>
    <n v="3"/>
    <x v="185"/>
    <s v="ncuttler5g@parallels.com"/>
    <x v="25"/>
    <s v="Lib"/>
    <s v="D"/>
    <x v="2"/>
    <n v="29.784999999999997"/>
    <n v="89.35499999999999"/>
    <x v="3"/>
    <x v="2"/>
    <x v="1"/>
  </r>
  <r>
    <s v="NOP-21394-646"/>
    <x v="170"/>
    <s v="16982-35708-BZ"/>
    <s v="L-L-0.5"/>
    <n v="4"/>
    <x v="185"/>
    <s v="ncuttler5g@parallels.com"/>
    <x v="25"/>
    <s v="Lib"/>
    <s v="L"/>
    <x v="1"/>
    <n v="9.51"/>
    <n v="38.04"/>
    <x v="3"/>
    <x v="1"/>
    <x v="1"/>
  </r>
  <r>
    <s v="NOP-21394-646"/>
    <x v="170"/>
    <s v="16982-35708-BZ"/>
    <s v="E-M-1"/>
    <n v="3"/>
    <x v="185"/>
    <s v="ncuttler5g@parallels.com"/>
    <x v="25"/>
    <s v="Exc"/>
    <s v="M"/>
    <x v="0"/>
    <n v="13.75"/>
    <n v="41.25"/>
    <x v="1"/>
    <x v="0"/>
    <x v="1"/>
  </r>
  <r>
    <s v="FTV-77095-168"/>
    <x v="171"/>
    <s v="66708-26678-QK"/>
    <s v="L-L-0.5"/>
    <n v="6"/>
    <x v="186"/>
    <s v=""/>
    <x v="35"/>
    <s v="Lib"/>
    <s v="L"/>
    <x v="1"/>
    <n v="9.51"/>
    <n v="57.06"/>
    <x v="3"/>
    <x v="1"/>
    <x v="1"/>
  </r>
  <r>
    <s v="BOR-02906-411"/>
    <x v="172"/>
    <s v="08743-09057-OO"/>
    <s v="L-D-2.5"/>
    <n v="6"/>
    <x v="187"/>
    <s v="tfelip5m@typepad.com"/>
    <x v="141"/>
    <s v="Lib"/>
    <s v="D"/>
    <x v="2"/>
    <n v="29.784999999999997"/>
    <n v="178.70999999999998"/>
    <x v="3"/>
    <x v="2"/>
    <x v="0"/>
  </r>
  <r>
    <s v="WMP-68847-770"/>
    <x v="173"/>
    <s v="37490-01572-JW"/>
    <s v="L-L-0.2"/>
    <n v="1"/>
    <x v="188"/>
    <s v="vle5n@disqus.com"/>
    <x v="142"/>
    <s v="Lib"/>
    <s v="L"/>
    <x v="3"/>
    <n v="4.7549999999999999"/>
    <n v="4.7549999999999999"/>
    <x v="3"/>
    <x v="1"/>
    <x v="1"/>
  </r>
  <r>
    <s v="TMO-22785-872"/>
    <x v="174"/>
    <s v="01811-60350-CU"/>
    <s v="E-M-1"/>
    <n v="6"/>
    <x v="189"/>
    <s v=""/>
    <x v="143"/>
    <s v="Exc"/>
    <s v="M"/>
    <x v="0"/>
    <n v="13.75"/>
    <n v="82.5"/>
    <x v="1"/>
    <x v="0"/>
    <x v="1"/>
  </r>
  <r>
    <s v="TJG-73587-353"/>
    <x v="175"/>
    <s v="24766-58139-GT"/>
    <s v="R-D-0.2"/>
    <n v="3"/>
    <x v="190"/>
    <s v=""/>
    <x v="42"/>
    <s v="Rob"/>
    <s v="D"/>
    <x v="3"/>
    <n v="2.6849999999999996"/>
    <n v="8.0549999999999997"/>
    <x v="0"/>
    <x v="2"/>
    <x v="0"/>
  </r>
  <r>
    <s v="OOU-61343-455"/>
    <x v="176"/>
    <s v="90123-70970-NY"/>
    <s v="A-M-1"/>
    <n v="2"/>
    <x v="191"/>
    <s v="npoolman5q@howstuffworks.com"/>
    <x v="64"/>
    <s v="Ara"/>
    <s v="M"/>
    <x v="0"/>
    <n v="11.25"/>
    <n v="22.5"/>
    <x v="2"/>
    <x v="0"/>
    <x v="1"/>
  </r>
  <r>
    <s v="RMA-08327-369"/>
    <x v="142"/>
    <s v="93809-05424-MG"/>
    <s v="A-M-0.5"/>
    <n v="6"/>
    <x v="192"/>
    <s v="oduny5r@constantcontact.com"/>
    <x v="144"/>
    <s v="Ara"/>
    <s v="M"/>
    <x v="1"/>
    <n v="6.75"/>
    <n v="40.5"/>
    <x v="2"/>
    <x v="0"/>
    <x v="0"/>
  </r>
  <r>
    <s v="SFB-97929-779"/>
    <x v="177"/>
    <s v="85425-33494-HQ"/>
    <s v="E-D-0.5"/>
    <n v="4"/>
    <x v="193"/>
    <s v="chalfhide5s@google.ru"/>
    <x v="145"/>
    <s v="Exc"/>
    <s v="D"/>
    <x v="1"/>
    <n v="7.29"/>
    <n v="29.16"/>
    <x v="1"/>
    <x v="2"/>
    <x v="0"/>
  </r>
  <r>
    <s v="AUP-10128-606"/>
    <x v="178"/>
    <s v="54387-64897-XC"/>
    <s v="A-M-0.5"/>
    <n v="1"/>
    <x v="194"/>
    <s v="fmalecky5t@list-manage.com"/>
    <x v="146"/>
    <s v="Ara"/>
    <s v="M"/>
    <x v="1"/>
    <n v="6.75"/>
    <n v="6.75"/>
    <x v="2"/>
    <x v="0"/>
    <x v="1"/>
  </r>
  <r>
    <s v="YTW-40242-005"/>
    <x v="179"/>
    <s v="01035-70465-UO"/>
    <s v="L-D-1"/>
    <n v="4"/>
    <x v="195"/>
    <s v="aattwater5u@wikia.com"/>
    <x v="132"/>
    <s v="Lib"/>
    <s v="D"/>
    <x v="0"/>
    <n v="12.95"/>
    <n v="51.8"/>
    <x v="3"/>
    <x v="2"/>
    <x v="0"/>
  </r>
  <r>
    <s v="PRP-53390-819"/>
    <x v="180"/>
    <s v="84260-39432-ML"/>
    <s v="E-L-0.5"/>
    <n v="6"/>
    <x v="196"/>
    <s v="mwhellans5v@mapquest.com"/>
    <x v="15"/>
    <s v="Exc"/>
    <s v="L"/>
    <x v="1"/>
    <n v="8.91"/>
    <n v="53.46"/>
    <x v="1"/>
    <x v="1"/>
    <x v="1"/>
  </r>
  <r>
    <s v="GSJ-01065-125"/>
    <x v="181"/>
    <s v="69779-40609-RS"/>
    <s v="E-D-0.2"/>
    <n v="4"/>
    <x v="197"/>
    <s v="dcamilletti5w@businesswire.com"/>
    <x v="110"/>
    <s v="Exc"/>
    <s v="D"/>
    <x v="3"/>
    <n v="3.645"/>
    <n v="14.58"/>
    <x v="1"/>
    <x v="2"/>
    <x v="0"/>
  </r>
  <r>
    <s v="YQU-65147-580"/>
    <x v="182"/>
    <s v="80247-70000-HT"/>
    <s v="R-D-2.5"/>
    <n v="1"/>
    <x v="198"/>
    <s v="egalgey5x@wufoo.com"/>
    <x v="15"/>
    <s v="Rob"/>
    <s v="D"/>
    <x v="2"/>
    <n v="20.584999999999997"/>
    <n v="20.584999999999997"/>
    <x v="0"/>
    <x v="2"/>
    <x v="1"/>
  </r>
  <r>
    <s v="QPM-95832-683"/>
    <x v="183"/>
    <s v="35058-04550-VC"/>
    <s v="L-L-1"/>
    <n v="2"/>
    <x v="199"/>
    <s v="mhame5y@newsvine.com"/>
    <x v="147"/>
    <s v="Lib"/>
    <s v="L"/>
    <x v="0"/>
    <n v="15.85"/>
    <n v="31.7"/>
    <x v="3"/>
    <x v="1"/>
    <x v="1"/>
  </r>
  <r>
    <s v="BNQ-88920-567"/>
    <x v="184"/>
    <s v="27226-53717-SY"/>
    <s v="L-D-0.2"/>
    <n v="6"/>
    <x v="200"/>
    <s v="igurnee5z@usnews.com"/>
    <x v="148"/>
    <s v="Lib"/>
    <s v="D"/>
    <x v="3"/>
    <n v="3.8849999999999998"/>
    <n v="23.31"/>
    <x v="3"/>
    <x v="2"/>
    <x v="1"/>
  </r>
  <r>
    <s v="PUX-47906-110"/>
    <x v="185"/>
    <s v="02002-98725-CH"/>
    <s v="L-M-1"/>
    <n v="4"/>
    <x v="201"/>
    <s v="asnowding60@comsenz.com"/>
    <x v="46"/>
    <s v="Lib"/>
    <s v="M"/>
    <x v="0"/>
    <n v="14.55"/>
    <n v="58.2"/>
    <x v="3"/>
    <x v="0"/>
    <x v="0"/>
  </r>
  <r>
    <s v="COL-72079-610"/>
    <x v="186"/>
    <s v="38487-01549-MV"/>
    <s v="E-L-0.5"/>
    <n v="4"/>
    <x v="202"/>
    <s v="gpoinsett61@berkeley.edu"/>
    <x v="149"/>
    <s v="Exc"/>
    <s v="L"/>
    <x v="1"/>
    <n v="8.91"/>
    <n v="35.64"/>
    <x v="1"/>
    <x v="1"/>
    <x v="1"/>
  </r>
  <r>
    <s v="LBC-45686-819"/>
    <x v="187"/>
    <s v="98573-41811-EQ"/>
    <s v="A-M-1"/>
    <n v="5"/>
    <x v="203"/>
    <s v="rfurman62@t.co"/>
    <x v="150"/>
    <s v="Ara"/>
    <s v="M"/>
    <x v="0"/>
    <n v="11.25"/>
    <n v="56.25"/>
    <x v="2"/>
    <x v="0"/>
    <x v="0"/>
  </r>
  <r>
    <s v="BLQ-03709-265"/>
    <x v="148"/>
    <s v="72463-75685-MV"/>
    <s v="R-L-0.2"/>
    <n v="3"/>
    <x v="204"/>
    <s v="ccrosier63@xrea.com"/>
    <x v="151"/>
    <s v="Rob"/>
    <s v="L"/>
    <x v="3"/>
    <n v="3.5849999999999995"/>
    <n v="10.754999999999999"/>
    <x v="0"/>
    <x v="1"/>
    <x v="1"/>
  </r>
  <r>
    <s v="BLQ-03709-265"/>
    <x v="148"/>
    <s v="72463-75685-MV"/>
    <s v="R-M-0.2"/>
    <n v="5"/>
    <x v="204"/>
    <s v="ccrosier63@xrea.com"/>
    <x v="151"/>
    <s v="Rob"/>
    <s v="M"/>
    <x v="3"/>
    <n v="2.9849999999999999"/>
    <n v="14.924999999999999"/>
    <x v="0"/>
    <x v="0"/>
    <x v="1"/>
  </r>
  <r>
    <s v="VFZ-91673-181"/>
    <x v="188"/>
    <s v="10225-91535-AI"/>
    <s v="A-L-1"/>
    <n v="6"/>
    <x v="205"/>
    <s v="lrushmer65@europa.eu"/>
    <x v="152"/>
    <s v="Ara"/>
    <s v="L"/>
    <x v="0"/>
    <n v="12.95"/>
    <n v="77.699999999999989"/>
    <x v="2"/>
    <x v="1"/>
    <x v="0"/>
  </r>
  <r>
    <s v="WKD-81956-870"/>
    <x v="189"/>
    <s v="48090-06534-HI"/>
    <s v="L-D-0.5"/>
    <n v="3"/>
    <x v="206"/>
    <s v="wedinborough66@github.io"/>
    <x v="153"/>
    <s v="Lib"/>
    <s v="D"/>
    <x v="1"/>
    <n v="7.77"/>
    <n v="23.31"/>
    <x v="3"/>
    <x v="2"/>
    <x v="1"/>
  </r>
  <r>
    <s v="TNI-91067-006"/>
    <x v="190"/>
    <s v="80444-58185-FX"/>
    <s v="E-L-1"/>
    <n v="4"/>
    <x v="207"/>
    <s v=""/>
    <x v="42"/>
    <s v="Exc"/>
    <s v="L"/>
    <x v="0"/>
    <n v="14.85"/>
    <n v="59.4"/>
    <x v="1"/>
    <x v="1"/>
    <x v="0"/>
  </r>
  <r>
    <s v="IZA-61469-812"/>
    <x v="191"/>
    <s v="13561-92774-WP"/>
    <s v="L-D-2.5"/>
    <n v="4"/>
    <x v="208"/>
    <s v="kbromehead68@un.org"/>
    <x v="15"/>
    <s v="Lib"/>
    <s v="D"/>
    <x v="2"/>
    <n v="29.784999999999997"/>
    <n v="119.13999999999999"/>
    <x v="3"/>
    <x v="2"/>
    <x v="0"/>
  </r>
  <r>
    <s v="PSS-22466-862"/>
    <x v="192"/>
    <s v="11550-78378-GE"/>
    <s v="R-L-0.2"/>
    <n v="4"/>
    <x v="209"/>
    <s v="ewesterman69@si.edu"/>
    <x v="63"/>
    <s v="Rob"/>
    <s v="L"/>
    <x v="3"/>
    <n v="3.5849999999999995"/>
    <n v="14.339999999999998"/>
    <x v="0"/>
    <x v="1"/>
    <x v="1"/>
  </r>
  <r>
    <s v="REH-56504-397"/>
    <x v="193"/>
    <s v="90961-35603-RP"/>
    <s v="A-M-2.5"/>
    <n v="5"/>
    <x v="210"/>
    <s v="ahutchens6a@amazonaws.com"/>
    <x v="154"/>
    <s v="Ara"/>
    <s v="M"/>
    <x v="2"/>
    <n v="25.874999999999996"/>
    <n v="129.37499999999997"/>
    <x v="2"/>
    <x v="0"/>
    <x v="1"/>
  </r>
  <r>
    <s v="ALA-62598-016"/>
    <x v="194"/>
    <s v="57145-03803-ZL"/>
    <s v="R-D-0.2"/>
    <n v="6"/>
    <x v="211"/>
    <s v="nwyvill6b@naver.com"/>
    <x v="155"/>
    <s v="Rob"/>
    <s v="D"/>
    <x v="3"/>
    <n v="2.6849999999999996"/>
    <n v="16.11"/>
    <x v="0"/>
    <x v="2"/>
    <x v="0"/>
  </r>
  <r>
    <s v="EYE-70374-835"/>
    <x v="195"/>
    <s v="89115-11966-VF"/>
    <s v="R-L-0.2"/>
    <n v="5"/>
    <x v="212"/>
    <s v="bmathon6c@barnesandnoble.com"/>
    <x v="156"/>
    <s v="Rob"/>
    <s v="L"/>
    <x v="3"/>
    <n v="3.5849999999999995"/>
    <n v="17.924999999999997"/>
    <x v="0"/>
    <x v="1"/>
    <x v="1"/>
  </r>
  <r>
    <s v="CCZ-19589-212"/>
    <x v="196"/>
    <s v="05754-41702-FG"/>
    <s v="L-M-0.2"/>
    <n v="2"/>
    <x v="213"/>
    <s v="kstreight6d@about.com"/>
    <x v="157"/>
    <s v="Lib"/>
    <s v="M"/>
    <x v="3"/>
    <n v="4.3650000000000002"/>
    <n v="8.73"/>
    <x v="3"/>
    <x v="0"/>
    <x v="1"/>
  </r>
  <r>
    <s v="BPT-83989-157"/>
    <x v="197"/>
    <s v="84269-49816-ML"/>
    <s v="A-M-2.5"/>
    <n v="2"/>
    <x v="214"/>
    <s v="pcutchie6e@globo.com"/>
    <x v="117"/>
    <s v="Ara"/>
    <s v="M"/>
    <x v="2"/>
    <n v="25.874999999999996"/>
    <n v="51.749999999999993"/>
    <x v="2"/>
    <x v="0"/>
    <x v="1"/>
  </r>
  <r>
    <s v="YFH-87456-208"/>
    <x v="198"/>
    <s v="23600-98432-ME"/>
    <s v="L-M-0.2"/>
    <n v="2"/>
    <x v="215"/>
    <s v=""/>
    <x v="56"/>
    <s v="Lib"/>
    <s v="M"/>
    <x v="3"/>
    <n v="4.3650000000000002"/>
    <n v="8.73"/>
    <x v="3"/>
    <x v="0"/>
    <x v="0"/>
  </r>
  <r>
    <s v="JLN-14700-924"/>
    <x v="199"/>
    <s v="79058-02767-CP"/>
    <s v="L-L-0.2"/>
    <n v="5"/>
    <x v="216"/>
    <s v="cgheraldi6g@opera.com"/>
    <x v="45"/>
    <s v="Lib"/>
    <s v="L"/>
    <x v="3"/>
    <n v="4.7549999999999999"/>
    <n v="23.774999999999999"/>
    <x v="3"/>
    <x v="1"/>
    <x v="1"/>
  </r>
  <r>
    <s v="JVW-22582-137"/>
    <x v="200"/>
    <s v="89208-74646-UK"/>
    <s v="E-M-0.2"/>
    <n v="5"/>
    <x v="217"/>
    <s v="bkenwell6h@over-blog.com"/>
    <x v="103"/>
    <s v="Exc"/>
    <s v="M"/>
    <x v="3"/>
    <n v="4.125"/>
    <n v="20.625"/>
    <x v="1"/>
    <x v="0"/>
    <x v="1"/>
  </r>
  <r>
    <s v="LAA-41879-001"/>
    <x v="201"/>
    <s v="11408-81032-UR"/>
    <s v="L-L-2.5"/>
    <n v="1"/>
    <x v="218"/>
    <s v="tsutty6i@google.es"/>
    <x v="15"/>
    <s v="Lib"/>
    <s v="L"/>
    <x v="2"/>
    <n v="36.454999999999998"/>
    <n v="36.454999999999998"/>
    <x v="3"/>
    <x v="1"/>
    <x v="1"/>
  </r>
  <r>
    <s v="BRV-64870-915"/>
    <x v="202"/>
    <s v="32070-55528-UG"/>
    <s v="L-L-2.5"/>
    <n v="5"/>
    <x v="219"/>
    <s v=""/>
    <x v="158"/>
    <s v="Lib"/>
    <s v="L"/>
    <x v="2"/>
    <n v="36.454999999999998"/>
    <n v="182.27499999999998"/>
    <x v="3"/>
    <x v="1"/>
    <x v="1"/>
  </r>
  <r>
    <s v="RGJ-12544-083"/>
    <x v="203"/>
    <s v="48873-84433-PN"/>
    <s v="L-D-2.5"/>
    <n v="3"/>
    <x v="220"/>
    <s v="charce6k@cafepress.com"/>
    <x v="159"/>
    <s v="Lib"/>
    <s v="D"/>
    <x v="2"/>
    <n v="29.784999999999997"/>
    <n v="89.35499999999999"/>
    <x v="3"/>
    <x v="2"/>
    <x v="1"/>
  </r>
  <r>
    <s v="JJX-83339-346"/>
    <x v="204"/>
    <s v="32928-18158-OW"/>
    <s v="R-L-0.2"/>
    <n v="1"/>
    <x v="221"/>
    <s v=""/>
    <x v="160"/>
    <s v="Rob"/>
    <s v="L"/>
    <x v="3"/>
    <n v="3.5849999999999995"/>
    <n v="3.5849999999999995"/>
    <x v="0"/>
    <x v="1"/>
    <x v="0"/>
  </r>
  <r>
    <s v="BIU-21970-705"/>
    <x v="205"/>
    <s v="89711-56688-GG"/>
    <s v="R-M-2.5"/>
    <n v="2"/>
    <x v="222"/>
    <s v="fdrysdale6m@symantec.com"/>
    <x v="68"/>
    <s v="Rob"/>
    <s v="M"/>
    <x v="2"/>
    <n v="22.884999999999998"/>
    <n v="45.769999999999996"/>
    <x v="0"/>
    <x v="0"/>
    <x v="0"/>
  </r>
  <r>
    <s v="ELJ-87741-745"/>
    <x v="206"/>
    <s v="48389-71976-JB"/>
    <s v="E-L-1"/>
    <n v="4"/>
    <x v="223"/>
    <s v="dmagowan6n@fc2.com"/>
    <x v="161"/>
    <s v="Exc"/>
    <s v="L"/>
    <x v="0"/>
    <n v="14.85"/>
    <n v="59.4"/>
    <x v="1"/>
    <x v="1"/>
    <x v="1"/>
  </r>
  <r>
    <s v="SGI-48226-857"/>
    <x v="207"/>
    <s v="84033-80762-EQ"/>
    <s v="A-M-2.5"/>
    <n v="6"/>
    <x v="224"/>
    <s v=""/>
    <x v="162"/>
    <s v="Ara"/>
    <s v="M"/>
    <x v="2"/>
    <n v="25.874999999999996"/>
    <n v="155.24999999999997"/>
    <x v="2"/>
    <x v="0"/>
    <x v="0"/>
  </r>
  <r>
    <s v="AHV-66988-037"/>
    <x v="208"/>
    <s v="12743-00952-KO"/>
    <s v="R-M-2.5"/>
    <n v="2"/>
    <x v="225"/>
    <s v=""/>
    <x v="163"/>
    <s v="Rob"/>
    <s v="M"/>
    <x v="2"/>
    <n v="22.884999999999998"/>
    <n v="45.769999999999996"/>
    <x v="0"/>
    <x v="0"/>
    <x v="1"/>
  </r>
  <r>
    <s v="ISK-42066-094"/>
    <x v="209"/>
    <s v="41505-42181-EF"/>
    <s v="E-D-1"/>
    <n v="3"/>
    <x v="226"/>
    <s v="srushbrooke6q@youku.com"/>
    <x v="156"/>
    <s v="Exc"/>
    <s v="D"/>
    <x v="0"/>
    <n v="12.15"/>
    <n v="36.450000000000003"/>
    <x v="1"/>
    <x v="2"/>
    <x v="0"/>
  </r>
  <r>
    <s v="FTC-35822-530"/>
    <x v="210"/>
    <s v="14307-87663-KB"/>
    <s v="E-D-0.5"/>
    <n v="4"/>
    <x v="227"/>
    <s v="tdrynan6r@deviantart.com"/>
    <x v="48"/>
    <s v="Exc"/>
    <s v="D"/>
    <x v="1"/>
    <n v="7.29"/>
    <n v="29.16"/>
    <x v="1"/>
    <x v="2"/>
    <x v="0"/>
  </r>
  <r>
    <s v="VSS-56247-688"/>
    <x v="211"/>
    <s v="08360-19442-GB"/>
    <s v="L-M-2.5"/>
    <n v="4"/>
    <x v="228"/>
    <s v="eyurkov6s@hud.gov"/>
    <x v="103"/>
    <s v="Lib"/>
    <s v="M"/>
    <x v="2"/>
    <n v="33.464999999999996"/>
    <n v="133.85999999999999"/>
    <x v="3"/>
    <x v="0"/>
    <x v="1"/>
  </r>
  <r>
    <s v="HVW-25584-144"/>
    <x v="212"/>
    <s v="93405-51204-UW"/>
    <s v="L-L-0.2"/>
    <n v="5"/>
    <x v="229"/>
    <s v="lmallan6t@state.gov"/>
    <x v="164"/>
    <s v="Lib"/>
    <s v="L"/>
    <x v="3"/>
    <n v="4.7549999999999999"/>
    <n v="23.774999999999999"/>
    <x v="3"/>
    <x v="1"/>
    <x v="0"/>
  </r>
  <r>
    <s v="MUY-15309-209"/>
    <x v="213"/>
    <s v="97152-03355-IW"/>
    <s v="L-D-1"/>
    <n v="3"/>
    <x v="230"/>
    <s v="gbentjens6u@netlog.com"/>
    <x v="165"/>
    <s v="Lib"/>
    <s v="D"/>
    <x v="0"/>
    <n v="12.95"/>
    <n v="38.849999999999994"/>
    <x v="3"/>
    <x v="2"/>
    <x v="1"/>
  </r>
  <r>
    <s v="VAJ-44572-469"/>
    <x v="63"/>
    <s v="79216-73157-TE"/>
    <s v="R-L-0.2"/>
    <n v="6"/>
    <x v="231"/>
    <s v=""/>
    <x v="166"/>
    <s v="Rob"/>
    <s v="L"/>
    <x v="3"/>
    <n v="3.5849999999999995"/>
    <n v="21.509999999999998"/>
    <x v="0"/>
    <x v="1"/>
    <x v="0"/>
  </r>
  <r>
    <s v="YJU-84377-606"/>
    <x v="214"/>
    <s v="20259-47723-AC"/>
    <s v="A-D-1"/>
    <n v="1"/>
    <x v="232"/>
    <s v="lentwistle6w@omniture.com"/>
    <x v="31"/>
    <s v="Ara"/>
    <s v="D"/>
    <x v="0"/>
    <n v="9.9499999999999993"/>
    <n v="9.9499999999999993"/>
    <x v="2"/>
    <x v="2"/>
    <x v="0"/>
  </r>
  <r>
    <s v="VNC-93921-469"/>
    <x v="215"/>
    <s v="04666-71569-RI"/>
    <s v="L-L-1"/>
    <n v="1"/>
    <x v="233"/>
    <s v="zkiffe74@cyberchimps.com"/>
    <x v="167"/>
    <s v="Lib"/>
    <s v="L"/>
    <x v="0"/>
    <n v="15.85"/>
    <n v="15.85"/>
    <x v="3"/>
    <x v="1"/>
    <x v="0"/>
  </r>
  <r>
    <s v="OGB-91614-810"/>
    <x v="216"/>
    <s v="08909-77713-CG"/>
    <s v="R-M-0.2"/>
    <n v="1"/>
    <x v="234"/>
    <s v="macott6y@pagesperso-orange.fr"/>
    <x v="64"/>
    <s v="Rob"/>
    <s v="M"/>
    <x v="3"/>
    <n v="2.9849999999999999"/>
    <n v="2.9849999999999999"/>
    <x v="0"/>
    <x v="0"/>
    <x v="0"/>
  </r>
  <r>
    <s v="BQI-61647-496"/>
    <x v="217"/>
    <s v="84340-73931-VV"/>
    <s v="E-M-1"/>
    <n v="5"/>
    <x v="235"/>
    <s v="cheaviside6z@rediff.com"/>
    <x v="168"/>
    <s v="Exc"/>
    <s v="M"/>
    <x v="0"/>
    <n v="13.75"/>
    <n v="68.75"/>
    <x v="1"/>
    <x v="0"/>
    <x v="0"/>
  </r>
  <r>
    <s v="IOM-51636-823"/>
    <x v="218"/>
    <s v="04609-95151-XH"/>
    <s v="A-D-1"/>
    <n v="3"/>
    <x v="236"/>
    <s v=""/>
    <x v="169"/>
    <s v="Ara"/>
    <s v="D"/>
    <x v="0"/>
    <n v="9.9499999999999993"/>
    <n v="29.849999999999998"/>
    <x v="2"/>
    <x v="2"/>
    <x v="1"/>
  </r>
  <r>
    <s v="GGD-38107-641"/>
    <x v="219"/>
    <s v="99562-88650-YF"/>
    <s v="L-M-1"/>
    <n v="4"/>
    <x v="237"/>
    <s v="lkernan71@wsj.com"/>
    <x v="170"/>
    <s v="Lib"/>
    <s v="M"/>
    <x v="0"/>
    <n v="14.55"/>
    <n v="58.2"/>
    <x v="3"/>
    <x v="0"/>
    <x v="1"/>
  </r>
  <r>
    <s v="LTO-95975-728"/>
    <x v="220"/>
    <s v="46560-73885-PJ"/>
    <s v="R-L-0.5"/>
    <n v="4"/>
    <x v="238"/>
    <s v="rmclae72@dailymotion.com"/>
    <x v="171"/>
    <s v="Rob"/>
    <s v="L"/>
    <x v="1"/>
    <n v="7.169999999999999"/>
    <n v="28.679999999999996"/>
    <x v="0"/>
    <x v="1"/>
    <x v="1"/>
  </r>
  <r>
    <s v="IGM-84664-265"/>
    <x v="114"/>
    <s v="80179-44620-WN"/>
    <s v="R-L-0.5"/>
    <n v="3"/>
    <x v="239"/>
    <s v="cblowfelde73@ustream.tv"/>
    <x v="32"/>
    <s v="Rob"/>
    <s v="L"/>
    <x v="1"/>
    <n v="7.169999999999999"/>
    <n v="21.509999999999998"/>
    <x v="0"/>
    <x v="1"/>
    <x v="1"/>
  </r>
  <r>
    <s v="SKO-45740-621"/>
    <x v="221"/>
    <s v="04666-71569-RI"/>
    <s v="L-M-0.5"/>
    <n v="2"/>
    <x v="233"/>
    <s v="zkiffe74@cyberchimps.com"/>
    <x v="167"/>
    <s v="Lib"/>
    <s v="M"/>
    <x v="1"/>
    <n v="8.73"/>
    <n v="17.46"/>
    <x v="3"/>
    <x v="0"/>
    <x v="0"/>
  </r>
  <r>
    <s v="FOJ-02234-063"/>
    <x v="222"/>
    <s v="59081-87231-VP"/>
    <s v="E-D-2.5"/>
    <n v="1"/>
    <x v="240"/>
    <s v="docalleran75@ucla.edu"/>
    <x v="172"/>
    <s v="Exc"/>
    <s v="D"/>
    <x v="2"/>
    <n v="27.945"/>
    <n v="27.945"/>
    <x v="1"/>
    <x v="2"/>
    <x v="0"/>
  </r>
  <r>
    <s v="MSJ-11909-468"/>
    <x v="188"/>
    <s v="07878-45872-CC"/>
    <s v="E-D-2.5"/>
    <n v="5"/>
    <x v="241"/>
    <s v="ccromwell76@desdev.cn"/>
    <x v="128"/>
    <s v="Exc"/>
    <s v="D"/>
    <x v="2"/>
    <n v="27.945"/>
    <n v="139.72499999999999"/>
    <x v="1"/>
    <x v="2"/>
    <x v="1"/>
  </r>
  <r>
    <s v="DKB-78053-329"/>
    <x v="223"/>
    <s v="12444-05174-OO"/>
    <s v="R-M-0.2"/>
    <n v="2"/>
    <x v="242"/>
    <s v="ihay77@lulu.com"/>
    <x v="173"/>
    <s v="Rob"/>
    <s v="M"/>
    <x v="3"/>
    <n v="2.9849999999999999"/>
    <n v="5.97"/>
    <x v="0"/>
    <x v="0"/>
    <x v="1"/>
  </r>
  <r>
    <s v="DFZ-45083-941"/>
    <x v="224"/>
    <s v="34665-62561-AU"/>
    <s v="R-L-2.5"/>
    <n v="1"/>
    <x v="243"/>
    <s v="ttaffarello78@sciencedaily.com"/>
    <x v="10"/>
    <s v="Rob"/>
    <s v="L"/>
    <x v="2"/>
    <n v="27.484999999999996"/>
    <n v="27.484999999999996"/>
    <x v="0"/>
    <x v="1"/>
    <x v="0"/>
  </r>
  <r>
    <s v="OTA-40969-710"/>
    <x v="83"/>
    <s v="77877-11993-QH"/>
    <s v="R-L-1"/>
    <n v="5"/>
    <x v="244"/>
    <s v="mcanty79@jigsy.com"/>
    <x v="174"/>
    <s v="Rob"/>
    <s v="L"/>
    <x v="0"/>
    <n v="11.95"/>
    <n v="59.75"/>
    <x v="0"/>
    <x v="1"/>
    <x v="0"/>
  </r>
  <r>
    <s v="GRH-45571-667"/>
    <x v="104"/>
    <s v="32291-18308-YZ"/>
    <s v="E-M-1"/>
    <n v="3"/>
    <x v="245"/>
    <s v="jkopke7a@auda.org.au"/>
    <x v="175"/>
    <s v="Exc"/>
    <s v="M"/>
    <x v="0"/>
    <n v="13.75"/>
    <n v="41.25"/>
    <x v="1"/>
    <x v="0"/>
    <x v="1"/>
  </r>
  <r>
    <s v="NXV-05302-067"/>
    <x v="225"/>
    <s v="25754-33191-ZI"/>
    <s v="L-M-2.5"/>
    <n v="4"/>
    <x v="246"/>
    <s v=""/>
    <x v="8"/>
    <s v="Lib"/>
    <s v="M"/>
    <x v="2"/>
    <n v="33.464999999999996"/>
    <n v="133.85999999999999"/>
    <x v="3"/>
    <x v="0"/>
    <x v="1"/>
  </r>
  <r>
    <s v="VZH-86274-142"/>
    <x v="226"/>
    <s v="53120-45532-KL"/>
    <s v="R-L-1"/>
    <n v="5"/>
    <x v="247"/>
    <s v=""/>
    <x v="176"/>
    <s v="Rob"/>
    <s v="L"/>
    <x v="0"/>
    <n v="11.95"/>
    <n v="59.75"/>
    <x v="0"/>
    <x v="1"/>
    <x v="0"/>
  </r>
  <r>
    <s v="KIX-93248-135"/>
    <x v="227"/>
    <s v="36605-83052-WB"/>
    <s v="A-D-0.5"/>
    <n v="1"/>
    <x v="248"/>
    <s v="vhellmore7d@bbc.co.uk"/>
    <x v="29"/>
    <s v="Ara"/>
    <s v="D"/>
    <x v="1"/>
    <n v="5.97"/>
    <n v="5.97"/>
    <x v="2"/>
    <x v="2"/>
    <x v="0"/>
  </r>
  <r>
    <s v="AXR-10962-010"/>
    <x v="180"/>
    <s v="53683-35977-KI"/>
    <s v="E-D-1"/>
    <n v="2"/>
    <x v="249"/>
    <s v="mseawright7e@nbcnews.com"/>
    <x v="177"/>
    <s v="Exc"/>
    <s v="D"/>
    <x v="0"/>
    <n v="12.15"/>
    <n v="24.3"/>
    <x v="1"/>
    <x v="2"/>
    <x v="1"/>
  </r>
  <r>
    <s v="IHS-71573-008"/>
    <x v="228"/>
    <s v="07972-83134-NM"/>
    <s v="E-D-0.2"/>
    <n v="6"/>
    <x v="250"/>
    <s v="snortheast7f@mashable.com"/>
    <x v="126"/>
    <s v="Exc"/>
    <s v="D"/>
    <x v="3"/>
    <n v="3.645"/>
    <n v="21.87"/>
    <x v="1"/>
    <x v="2"/>
    <x v="0"/>
  </r>
  <r>
    <s v="QTR-19001-114"/>
    <x v="229"/>
    <s v="01035-70465-UO"/>
    <s v="A-D-1"/>
    <n v="2"/>
    <x v="195"/>
    <s v="aattwater5u@wikia.com"/>
    <x v="25"/>
    <s v="Ara"/>
    <s v="D"/>
    <x v="0"/>
    <n v="9.9499999999999993"/>
    <n v="19.899999999999999"/>
    <x v="2"/>
    <x v="2"/>
    <x v="0"/>
  </r>
  <r>
    <s v="WBK-62297-910"/>
    <x v="230"/>
    <s v="25514-23938-IQ"/>
    <s v="A-D-0.2"/>
    <n v="2"/>
    <x v="251"/>
    <s v="mfearon7h@reverbnation.com"/>
    <x v="178"/>
    <s v="Ara"/>
    <s v="D"/>
    <x v="3"/>
    <n v="2.9849999999999999"/>
    <n v="5.97"/>
    <x v="2"/>
    <x v="2"/>
    <x v="1"/>
  </r>
  <r>
    <s v="OGY-19377-175"/>
    <x v="231"/>
    <s v="49084-44492-OJ"/>
    <s v="E-D-0.5"/>
    <n v="1"/>
    <x v="252"/>
    <s v=""/>
    <x v="179"/>
    <s v="Exc"/>
    <s v="D"/>
    <x v="1"/>
    <n v="7.29"/>
    <n v="7.29"/>
    <x v="1"/>
    <x v="2"/>
    <x v="0"/>
  </r>
  <r>
    <s v="ESR-66651-814"/>
    <x v="80"/>
    <s v="76624-72205-CK"/>
    <s v="A-D-0.2"/>
    <n v="4"/>
    <x v="253"/>
    <s v="jsisneros7j@a8.net"/>
    <x v="180"/>
    <s v="Ara"/>
    <s v="D"/>
    <x v="3"/>
    <n v="2.9849999999999999"/>
    <n v="11.94"/>
    <x v="2"/>
    <x v="2"/>
    <x v="0"/>
  </r>
  <r>
    <s v="CPX-46916-770"/>
    <x v="232"/>
    <s v="12729-50170-JE"/>
    <s v="R-L-1"/>
    <n v="6"/>
    <x v="254"/>
    <s v="zcarlson7k@bigcartel.com"/>
    <x v="181"/>
    <s v="Rob"/>
    <s v="L"/>
    <x v="0"/>
    <n v="11.95"/>
    <n v="71.699999999999989"/>
    <x v="0"/>
    <x v="1"/>
    <x v="0"/>
  </r>
  <r>
    <s v="MDC-03318-645"/>
    <x v="233"/>
    <s v="43974-44760-QI"/>
    <s v="A-L-0.2"/>
    <n v="2"/>
    <x v="255"/>
    <s v="wmaddox7l@timesonline.co.uk"/>
    <x v="15"/>
    <s v="Ara"/>
    <s v="L"/>
    <x v="3"/>
    <n v="3.8849999999999998"/>
    <n v="7.77"/>
    <x v="2"/>
    <x v="1"/>
    <x v="1"/>
  </r>
  <r>
    <s v="SFF-86059-407"/>
    <x v="234"/>
    <s v="30585-48726-BK"/>
    <s v="A-M-2.5"/>
    <n v="1"/>
    <x v="256"/>
    <s v="dhedlestone7m@craigslist.org"/>
    <x v="95"/>
    <s v="Ara"/>
    <s v="M"/>
    <x v="2"/>
    <n v="25.874999999999996"/>
    <n v="25.874999999999996"/>
    <x v="2"/>
    <x v="0"/>
    <x v="1"/>
  </r>
  <r>
    <s v="SCL-94540-788"/>
    <x v="235"/>
    <s v="16123-07017-TY"/>
    <s v="E-L-2.5"/>
    <n v="6"/>
    <x v="257"/>
    <s v="tcrowthe7n@europa.eu"/>
    <x v="46"/>
    <s v="Exc"/>
    <s v="L"/>
    <x v="2"/>
    <n v="34.154999999999994"/>
    <n v="204.92999999999995"/>
    <x v="1"/>
    <x v="1"/>
    <x v="1"/>
  </r>
  <r>
    <s v="HVU-21634-076"/>
    <x v="236"/>
    <s v="27723-45097-MH"/>
    <s v="R-L-2.5"/>
    <n v="4"/>
    <x v="258"/>
    <s v="dbury7o@tinyurl.com"/>
    <x v="182"/>
    <s v="Rob"/>
    <s v="L"/>
    <x v="2"/>
    <n v="27.484999999999996"/>
    <n v="109.93999999999998"/>
    <x v="0"/>
    <x v="1"/>
    <x v="0"/>
  </r>
  <r>
    <s v="XUS-73326-418"/>
    <x v="237"/>
    <s v="37078-56703-AF"/>
    <s v="E-L-1"/>
    <n v="6"/>
    <x v="259"/>
    <s v="gbroadbear7p@omniture.com"/>
    <x v="183"/>
    <s v="Exc"/>
    <s v="L"/>
    <x v="0"/>
    <n v="14.85"/>
    <n v="89.1"/>
    <x v="1"/>
    <x v="1"/>
    <x v="1"/>
  </r>
  <r>
    <s v="XWD-18933-006"/>
    <x v="238"/>
    <s v="79420-11075-MY"/>
    <s v="A-L-0.2"/>
    <n v="2"/>
    <x v="260"/>
    <s v="epalfrey7q@devhub.com"/>
    <x v="52"/>
    <s v="Ara"/>
    <s v="L"/>
    <x v="3"/>
    <n v="3.8849999999999998"/>
    <n v="7.77"/>
    <x v="2"/>
    <x v="1"/>
    <x v="0"/>
  </r>
  <r>
    <s v="HPD-65272-772"/>
    <x v="52"/>
    <s v="57504-13456-UO"/>
    <s v="L-M-2.5"/>
    <n v="1"/>
    <x v="261"/>
    <s v="pmetrick7r@rakuten.co.jp"/>
    <x v="10"/>
    <s v="Lib"/>
    <s v="M"/>
    <x v="2"/>
    <n v="33.464999999999996"/>
    <n v="33.464999999999996"/>
    <x v="3"/>
    <x v="0"/>
    <x v="0"/>
  </r>
  <r>
    <s v="JEG-93140-224"/>
    <x v="146"/>
    <s v="53751-57560-CN"/>
    <s v="E-M-0.5"/>
    <n v="5"/>
    <x v="262"/>
    <s v=""/>
    <x v="12"/>
    <s v="Exc"/>
    <s v="M"/>
    <x v="1"/>
    <n v="8.25"/>
    <n v="41.25"/>
    <x v="1"/>
    <x v="0"/>
    <x v="0"/>
  </r>
  <r>
    <s v="NNH-62058-950"/>
    <x v="239"/>
    <s v="96112-42558-EA"/>
    <s v="E-L-1"/>
    <n v="4"/>
    <x v="263"/>
    <s v="kkarby7t@sbwire.com"/>
    <x v="184"/>
    <s v="Exc"/>
    <s v="L"/>
    <x v="0"/>
    <n v="14.85"/>
    <n v="59.4"/>
    <x v="1"/>
    <x v="1"/>
    <x v="0"/>
  </r>
  <r>
    <s v="LTD-71429-845"/>
    <x v="240"/>
    <s v="03157-23165-UB"/>
    <s v="A-L-0.5"/>
    <n v="1"/>
    <x v="264"/>
    <s v="fcrumpe7u@ftc.gov"/>
    <x v="185"/>
    <s v="Ara"/>
    <s v="L"/>
    <x v="1"/>
    <n v="7.77"/>
    <n v="7.77"/>
    <x v="2"/>
    <x v="1"/>
    <x v="1"/>
  </r>
  <r>
    <s v="MPV-26985-215"/>
    <x v="241"/>
    <s v="51466-52850-AG"/>
    <s v="R-D-0.5"/>
    <n v="1"/>
    <x v="265"/>
    <s v="achatto7v@sakura.ne.jp"/>
    <x v="173"/>
    <s v="Rob"/>
    <s v="D"/>
    <x v="1"/>
    <n v="5.3699999999999992"/>
    <n v="5.3699999999999992"/>
    <x v="0"/>
    <x v="2"/>
    <x v="0"/>
  </r>
  <r>
    <s v="IYO-10245-081"/>
    <x v="242"/>
    <s v="57145-31023-FK"/>
    <s v="E-M-2.5"/>
    <n v="3"/>
    <x v="266"/>
    <s v=""/>
    <x v="186"/>
    <s v="Exc"/>
    <s v="M"/>
    <x v="2"/>
    <n v="31.624999999999996"/>
    <n v="94.874999999999986"/>
    <x v="1"/>
    <x v="0"/>
    <x v="1"/>
  </r>
  <r>
    <s v="BYZ-39669-954"/>
    <x v="243"/>
    <s v="66408-53777-VE"/>
    <s v="L-L-2.5"/>
    <n v="1"/>
    <x v="267"/>
    <s v=""/>
    <x v="74"/>
    <s v="Lib"/>
    <s v="L"/>
    <x v="2"/>
    <n v="36.454999999999998"/>
    <n v="36.454999999999998"/>
    <x v="3"/>
    <x v="1"/>
    <x v="1"/>
  </r>
  <r>
    <s v="EFB-72860-209"/>
    <x v="244"/>
    <s v="53035-99701-WG"/>
    <s v="A-M-0.2"/>
    <n v="4"/>
    <x v="268"/>
    <s v="bmergue7y@umn.edu"/>
    <x v="187"/>
    <s v="Ara"/>
    <s v="M"/>
    <x v="3"/>
    <n v="3.375"/>
    <n v="13.5"/>
    <x v="2"/>
    <x v="0"/>
    <x v="0"/>
  </r>
  <r>
    <s v="GMM-72397-378"/>
    <x v="245"/>
    <s v="45899-92796-EI"/>
    <s v="R-L-0.2"/>
    <n v="4"/>
    <x v="269"/>
    <s v="kpatise7z@jigsy.com"/>
    <x v="36"/>
    <s v="Rob"/>
    <s v="L"/>
    <x v="3"/>
    <n v="3.5849999999999995"/>
    <n v="14.339999999999998"/>
    <x v="0"/>
    <x v="1"/>
    <x v="1"/>
  </r>
  <r>
    <s v="LYP-52345-883"/>
    <x v="246"/>
    <s v="17649-28133-PY"/>
    <s v="E-M-0.5"/>
    <n v="1"/>
    <x v="270"/>
    <s v=""/>
    <x v="188"/>
    <s v="Exc"/>
    <s v="M"/>
    <x v="1"/>
    <n v="8.25"/>
    <n v="8.25"/>
    <x v="1"/>
    <x v="0"/>
    <x v="0"/>
  </r>
  <r>
    <s v="DFK-35846-692"/>
    <x v="247"/>
    <s v="49612-33852-CN"/>
    <s v="R-D-0.2"/>
    <n v="5"/>
    <x v="271"/>
    <s v=""/>
    <x v="189"/>
    <s v="Rob"/>
    <s v="D"/>
    <x v="3"/>
    <n v="2.6849999999999996"/>
    <n v="13.424999999999997"/>
    <x v="0"/>
    <x v="2"/>
    <x v="0"/>
  </r>
  <r>
    <s v="XAH-93337-609"/>
    <x v="248"/>
    <s v="66976-43829-YG"/>
    <s v="A-D-1"/>
    <n v="5"/>
    <x v="272"/>
    <s v="dduke82@vkontakte.ru"/>
    <x v="6"/>
    <s v="Ara"/>
    <s v="D"/>
    <x v="0"/>
    <n v="9.9499999999999993"/>
    <n v="49.75"/>
    <x v="2"/>
    <x v="2"/>
    <x v="1"/>
  </r>
  <r>
    <s v="QKA-72582-644"/>
    <x v="249"/>
    <s v="64852-04619-XZ"/>
    <s v="E-M-0.5"/>
    <n v="2"/>
    <x v="273"/>
    <s v=""/>
    <x v="97"/>
    <s v="Exc"/>
    <s v="M"/>
    <x v="1"/>
    <n v="8.25"/>
    <n v="16.5"/>
    <x v="1"/>
    <x v="0"/>
    <x v="1"/>
  </r>
  <r>
    <s v="ZDK-84567-102"/>
    <x v="250"/>
    <s v="58690-31815-VY"/>
    <s v="A-D-0.5"/>
    <n v="3"/>
    <x v="274"/>
    <s v="ihussey84@mapy.cz"/>
    <x v="39"/>
    <s v="Ara"/>
    <s v="D"/>
    <x v="1"/>
    <n v="5.97"/>
    <n v="17.91"/>
    <x v="2"/>
    <x v="2"/>
    <x v="1"/>
  </r>
  <r>
    <s v="WAV-38301-984"/>
    <x v="251"/>
    <s v="62863-81239-DT"/>
    <s v="A-D-0.5"/>
    <n v="5"/>
    <x v="275"/>
    <s v="cpinkerton85@upenn.edu"/>
    <x v="118"/>
    <s v="Ara"/>
    <s v="D"/>
    <x v="1"/>
    <n v="5.97"/>
    <n v="29.849999999999998"/>
    <x v="2"/>
    <x v="2"/>
    <x v="1"/>
  </r>
  <r>
    <s v="KZR-33023-209"/>
    <x v="177"/>
    <s v="21177-40725-CF"/>
    <s v="E-L-1"/>
    <n v="3"/>
    <x v="276"/>
    <s v=""/>
    <x v="190"/>
    <s v="Exc"/>
    <s v="L"/>
    <x v="0"/>
    <n v="14.85"/>
    <n v="44.55"/>
    <x v="1"/>
    <x v="1"/>
    <x v="1"/>
  </r>
  <r>
    <s v="ULM-49433-003"/>
    <x v="252"/>
    <s v="99421-80253-UI"/>
    <s v="E-M-1"/>
    <n v="2"/>
    <x v="277"/>
    <s v=""/>
    <x v="141"/>
    <s v="Exc"/>
    <s v="M"/>
    <x v="0"/>
    <n v="13.75"/>
    <n v="27.5"/>
    <x v="1"/>
    <x v="0"/>
    <x v="1"/>
  </r>
  <r>
    <s v="SIB-83254-136"/>
    <x v="253"/>
    <s v="45315-50206-DK"/>
    <s v="R-M-0.5"/>
    <n v="6"/>
    <x v="278"/>
    <s v="dvizor88@furl.net"/>
    <x v="54"/>
    <s v="Rob"/>
    <s v="M"/>
    <x v="1"/>
    <n v="5.97"/>
    <n v="35.82"/>
    <x v="0"/>
    <x v="0"/>
    <x v="0"/>
  </r>
  <r>
    <s v="NOK-50349-551"/>
    <x v="254"/>
    <s v="09595-95726-OV"/>
    <s v="R-D-0.5"/>
    <n v="3"/>
    <x v="279"/>
    <s v="esedgebeer89@oaic.gov.au"/>
    <x v="191"/>
    <s v="Rob"/>
    <s v="D"/>
    <x v="1"/>
    <n v="5.3699999999999992"/>
    <n v="16.11"/>
    <x v="0"/>
    <x v="2"/>
    <x v="0"/>
  </r>
  <r>
    <s v="YIS-96268-844"/>
    <x v="227"/>
    <s v="60221-67036-TD"/>
    <s v="E-L-0.2"/>
    <n v="6"/>
    <x v="280"/>
    <s v="klestrange8a@lulu.com"/>
    <x v="162"/>
    <s v="Exc"/>
    <s v="L"/>
    <x v="3"/>
    <n v="4.4550000000000001"/>
    <n v="26.73"/>
    <x v="1"/>
    <x v="1"/>
    <x v="0"/>
  </r>
  <r>
    <s v="CXI-04933-855"/>
    <x v="110"/>
    <s v="62923-29397-KX"/>
    <s v="E-L-2.5"/>
    <n v="6"/>
    <x v="281"/>
    <s v="ltanti8b@techcrunch.com"/>
    <x v="192"/>
    <s v="Exc"/>
    <s v="L"/>
    <x v="2"/>
    <n v="34.154999999999994"/>
    <n v="204.92999999999995"/>
    <x v="1"/>
    <x v="1"/>
    <x v="0"/>
  </r>
  <r>
    <s v="IZU-90429-382"/>
    <x v="182"/>
    <s v="33011-52383-BA"/>
    <s v="A-L-1"/>
    <n v="3"/>
    <x v="282"/>
    <s v="ade8c@1und1.de"/>
    <x v="103"/>
    <s v="Ara"/>
    <s v="L"/>
    <x v="0"/>
    <n v="12.95"/>
    <n v="38.849999999999994"/>
    <x v="2"/>
    <x v="1"/>
    <x v="0"/>
  </r>
  <r>
    <s v="WIT-40912-783"/>
    <x v="255"/>
    <s v="86768-91598-FA"/>
    <s v="L-D-0.2"/>
    <n v="4"/>
    <x v="283"/>
    <s v="tjedrachowicz8d@acquirethisname.com"/>
    <x v="80"/>
    <s v="Lib"/>
    <s v="D"/>
    <x v="3"/>
    <n v="3.8849999999999998"/>
    <n v="15.54"/>
    <x v="3"/>
    <x v="2"/>
    <x v="0"/>
  </r>
  <r>
    <s v="PSD-57291-590"/>
    <x v="256"/>
    <s v="37191-12203-MX"/>
    <s v="A-M-0.5"/>
    <n v="1"/>
    <x v="284"/>
    <s v="pstonner8e@moonfruit.com"/>
    <x v="193"/>
    <s v="Ara"/>
    <s v="M"/>
    <x v="1"/>
    <n v="6.75"/>
    <n v="6.75"/>
    <x v="2"/>
    <x v="0"/>
    <x v="1"/>
  </r>
  <r>
    <s v="GOI-41472-677"/>
    <x v="3"/>
    <s v="16545-76328-JY"/>
    <s v="E-D-2.5"/>
    <n v="4"/>
    <x v="285"/>
    <s v="dtingly8f@goo.ne.jp"/>
    <x v="194"/>
    <s v="Exc"/>
    <s v="D"/>
    <x v="2"/>
    <n v="27.945"/>
    <n v="111.78"/>
    <x v="1"/>
    <x v="2"/>
    <x v="0"/>
  </r>
  <r>
    <s v="KTX-17944-494"/>
    <x v="257"/>
    <s v="74330-29286-RO"/>
    <s v="A-L-0.2"/>
    <n v="1"/>
    <x v="286"/>
    <s v="crushe8n@about.me"/>
    <x v="64"/>
    <s v="Ara"/>
    <s v="L"/>
    <x v="3"/>
    <n v="3.8849999999999998"/>
    <n v="3.8849999999999998"/>
    <x v="2"/>
    <x v="1"/>
    <x v="0"/>
  </r>
  <r>
    <s v="RDM-99811-230"/>
    <x v="258"/>
    <s v="22349-47389-GY"/>
    <s v="L-M-0.2"/>
    <n v="5"/>
    <x v="287"/>
    <s v="bchecci8h@usa.gov"/>
    <x v="195"/>
    <s v="Lib"/>
    <s v="M"/>
    <x v="3"/>
    <n v="4.3650000000000002"/>
    <n v="21.825000000000003"/>
    <x v="3"/>
    <x v="0"/>
    <x v="1"/>
  </r>
  <r>
    <s v="JTU-55897-581"/>
    <x v="259"/>
    <s v="70290-38099-GB"/>
    <s v="R-M-0.2"/>
    <n v="5"/>
    <x v="288"/>
    <s v="jbagot8i@mac.com"/>
    <x v="196"/>
    <s v="Rob"/>
    <s v="M"/>
    <x v="3"/>
    <n v="2.9849999999999999"/>
    <n v="14.924999999999999"/>
    <x v="0"/>
    <x v="0"/>
    <x v="1"/>
  </r>
  <r>
    <s v="CRK-07584-240"/>
    <x v="260"/>
    <s v="18741-72071-PP"/>
    <s v="A-M-1"/>
    <n v="3"/>
    <x v="289"/>
    <s v="ebeeble8j@soundcloud.com"/>
    <x v="160"/>
    <s v="Ara"/>
    <s v="M"/>
    <x v="0"/>
    <n v="11.25"/>
    <n v="33.75"/>
    <x v="2"/>
    <x v="0"/>
    <x v="0"/>
  </r>
  <r>
    <s v="MKE-75518-399"/>
    <x v="261"/>
    <s v="62588-82624-II"/>
    <s v="A-M-1"/>
    <n v="3"/>
    <x v="290"/>
    <s v="cfluin8k@flickr.com"/>
    <x v="173"/>
    <s v="Ara"/>
    <s v="M"/>
    <x v="0"/>
    <n v="11.25"/>
    <n v="33.75"/>
    <x v="2"/>
    <x v="0"/>
    <x v="1"/>
  </r>
  <r>
    <s v="AEL-51169-725"/>
    <x v="262"/>
    <s v="37430-29579-HD"/>
    <s v="L-M-0.2"/>
    <n v="6"/>
    <x v="291"/>
    <s v="ebletsor8l@vinaora.com"/>
    <x v="197"/>
    <s v="Lib"/>
    <s v="M"/>
    <x v="3"/>
    <n v="4.3650000000000002"/>
    <n v="26.19"/>
    <x v="3"/>
    <x v="0"/>
    <x v="0"/>
  </r>
  <r>
    <s v="ZGM-83108-823"/>
    <x v="263"/>
    <s v="84132-22322-QT"/>
    <s v="E-L-1"/>
    <n v="1"/>
    <x v="292"/>
    <s v="pbrydell8m@bloglovin.com"/>
    <x v="66"/>
    <s v="Exc"/>
    <s v="L"/>
    <x v="0"/>
    <n v="14.85"/>
    <n v="14.85"/>
    <x v="1"/>
    <x v="1"/>
    <x v="1"/>
  </r>
  <r>
    <s v="JBP-78754-392"/>
    <x v="212"/>
    <s v="74330-29286-RO"/>
    <s v="E-M-2.5"/>
    <n v="6"/>
    <x v="286"/>
    <s v="crushe8n@about.me"/>
    <x v="64"/>
    <s v="Exc"/>
    <s v="M"/>
    <x v="2"/>
    <n v="31.624999999999996"/>
    <n v="189.74999999999997"/>
    <x v="1"/>
    <x v="0"/>
    <x v="0"/>
  </r>
  <r>
    <s v="RNH-54912-747"/>
    <x v="187"/>
    <s v="37445-17791-NQ"/>
    <s v="R-M-0.5"/>
    <n v="1"/>
    <x v="293"/>
    <s v="nleethem8o@mac.com"/>
    <x v="118"/>
    <s v="Rob"/>
    <s v="M"/>
    <x v="1"/>
    <n v="5.97"/>
    <n v="5.97"/>
    <x v="0"/>
    <x v="0"/>
    <x v="0"/>
  </r>
  <r>
    <s v="JDS-33440-914"/>
    <x v="248"/>
    <s v="58511-10548-ZU"/>
    <s v="R-M-1"/>
    <n v="3"/>
    <x v="294"/>
    <s v="anesfield8p@people.com.cn"/>
    <x v="198"/>
    <s v="Rob"/>
    <s v="M"/>
    <x v="0"/>
    <n v="9.9499999999999993"/>
    <n v="29.849999999999998"/>
    <x v="0"/>
    <x v="0"/>
    <x v="0"/>
  </r>
  <r>
    <s v="SYX-48878-182"/>
    <x v="264"/>
    <s v="47725-34771-FJ"/>
    <s v="R-D-1"/>
    <n v="5"/>
    <x v="295"/>
    <s v=""/>
    <x v="199"/>
    <s v="Rob"/>
    <s v="D"/>
    <x v="0"/>
    <n v="8.9499999999999993"/>
    <n v="44.75"/>
    <x v="0"/>
    <x v="2"/>
    <x v="1"/>
  </r>
  <r>
    <s v="ZGD-94763-868"/>
    <x v="265"/>
    <s v="53086-67334-KT"/>
    <s v="E-L-2.5"/>
    <n v="1"/>
    <x v="296"/>
    <s v="mbrockway8r@ibm.com"/>
    <x v="111"/>
    <s v="Exc"/>
    <s v="L"/>
    <x v="2"/>
    <n v="34.154999999999994"/>
    <n v="34.154999999999994"/>
    <x v="1"/>
    <x v="1"/>
    <x v="0"/>
  </r>
  <r>
    <s v="CZY-70361-485"/>
    <x v="266"/>
    <s v="83308-82257-UN"/>
    <s v="E-L-2.5"/>
    <n v="6"/>
    <x v="297"/>
    <s v="nlush8s@dedecms.com"/>
    <x v="104"/>
    <s v="Exc"/>
    <s v="L"/>
    <x v="2"/>
    <n v="34.154999999999994"/>
    <n v="204.92999999999995"/>
    <x v="1"/>
    <x v="1"/>
    <x v="1"/>
  </r>
  <r>
    <s v="RJR-12175-899"/>
    <x v="267"/>
    <s v="37274-08534-FM"/>
    <s v="E-D-0.5"/>
    <n v="3"/>
    <x v="298"/>
    <s v="smcmillian8t@csmonitor.com"/>
    <x v="200"/>
    <s v="Exc"/>
    <s v="D"/>
    <x v="1"/>
    <n v="7.29"/>
    <n v="21.87"/>
    <x v="1"/>
    <x v="2"/>
    <x v="1"/>
  </r>
  <r>
    <s v="ELB-07929-407"/>
    <x v="204"/>
    <s v="54004-04664-AA"/>
    <s v="A-M-2.5"/>
    <n v="2"/>
    <x v="299"/>
    <s v="tbennison8u@google.cn"/>
    <x v="201"/>
    <s v="Ara"/>
    <s v="M"/>
    <x v="2"/>
    <n v="25.874999999999996"/>
    <n v="51.749999999999993"/>
    <x v="2"/>
    <x v="0"/>
    <x v="0"/>
  </r>
  <r>
    <s v="UJQ-54441-340"/>
    <x v="268"/>
    <s v="26822-19510-SD"/>
    <s v="E-M-0.2"/>
    <n v="2"/>
    <x v="300"/>
    <s v="gtweed8v@yolasite.com"/>
    <x v="75"/>
    <s v="Exc"/>
    <s v="M"/>
    <x v="3"/>
    <n v="4.125"/>
    <n v="8.25"/>
    <x v="1"/>
    <x v="0"/>
    <x v="0"/>
  </r>
  <r>
    <s v="UJQ-54441-340"/>
    <x v="268"/>
    <s v="26822-19510-SD"/>
    <s v="A-L-0.2"/>
    <n v="5"/>
    <x v="300"/>
    <s v="gtweed8v@yolasite.com"/>
    <x v="75"/>
    <s v="Ara"/>
    <s v="L"/>
    <x v="3"/>
    <n v="3.8849999999999998"/>
    <n v="19.424999999999997"/>
    <x v="2"/>
    <x v="1"/>
    <x v="0"/>
  </r>
  <r>
    <s v="OWY-43108-475"/>
    <x v="269"/>
    <s v="06432-73165-ML"/>
    <s v="A-M-0.2"/>
    <n v="6"/>
    <x v="301"/>
    <s v="ggoggin8x@wix.com"/>
    <x v="202"/>
    <s v="Ara"/>
    <s v="M"/>
    <x v="3"/>
    <n v="3.375"/>
    <n v="20.25"/>
    <x v="2"/>
    <x v="0"/>
    <x v="0"/>
  </r>
  <r>
    <s v="GNO-91911-159"/>
    <x v="145"/>
    <s v="96503-31833-CW"/>
    <s v="L-D-0.5"/>
    <n v="3"/>
    <x v="302"/>
    <s v="sjeyness8y@biglobe.ne.jp"/>
    <x v="203"/>
    <s v="Lib"/>
    <s v="D"/>
    <x v="1"/>
    <n v="7.77"/>
    <n v="23.31"/>
    <x v="3"/>
    <x v="2"/>
    <x v="1"/>
  </r>
  <r>
    <s v="CNY-06284-066"/>
    <x v="270"/>
    <s v="63985-64148-MG"/>
    <s v="E-D-0.2"/>
    <n v="5"/>
    <x v="303"/>
    <s v="dbonhome8z@shinystat.com"/>
    <x v="204"/>
    <s v="Exc"/>
    <s v="D"/>
    <x v="3"/>
    <n v="3.645"/>
    <n v="18.225000000000001"/>
    <x v="1"/>
    <x v="2"/>
    <x v="0"/>
  </r>
  <r>
    <s v="OQS-46321-904"/>
    <x v="271"/>
    <s v="19597-91185-CM"/>
    <s v="E-M-1"/>
    <n v="1"/>
    <x v="304"/>
    <s v=""/>
    <x v="154"/>
    <s v="Exc"/>
    <s v="M"/>
    <x v="0"/>
    <n v="13.75"/>
    <n v="13.75"/>
    <x v="1"/>
    <x v="0"/>
    <x v="1"/>
  </r>
  <r>
    <s v="IBW-87442-480"/>
    <x v="272"/>
    <s v="79814-23626-JR"/>
    <s v="A-L-2.5"/>
    <n v="1"/>
    <x v="305"/>
    <s v="tle91@epa.gov"/>
    <x v="205"/>
    <s v="Ara"/>
    <s v="L"/>
    <x v="2"/>
    <n v="29.784999999999997"/>
    <n v="29.784999999999997"/>
    <x v="2"/>
    <x v="1"/>
    <x v="0"/>
  </r>
  <r>
    <s v="DGZ-82537-477"/>
    <x v="252"/>
    <s v="43439-94003-DW"/>
    <s v="R-D-1"/>
    <n v="5"/>
    <x v="306"/>
    <s v=""/>
    <x v="39"/>
    <s v="Rob"/>
    <s v="D"/>
    <x v="0"/>
    <n v="8.9499999999999993"/>
    <n v="44.75"/>
    <x v="0"/>
    <x v="2"/>
    <x v="1"/>
  </r>
  <r>
    <s v="LPS-39089-432"/>
    <x v="273"/>
    <s v="97655-45555-LI"/>
    <s v="R-D-1"/>
    <n v="5"/>
    <x v="307"/>
    <s v="balldridge93@yandex.ru"/>
    <x v="131"/>
    <s v="Rob"/>
    <s v="D"/>
    <x v="0"/>
    <n v="8.9499999999999993"/>
    <n v="44.75"/>
    <x v="0"/>
    <x v="2"/>
    <x v="0"/>
  </r>
  <r>
    <s v="MQU-86100-929"/>
    <x v="274"/>
    <s v="64418-01720-VW"/>
    <s v="L-L-0.5"/>
    <n v="4"/>
    <x v="308"/>
    <s v=""/>
    <x v="88"/>
    <s v="Lib"/>
    <s v="L"/>
    <x v="1"/>
    <n v="9.51"/>
    <n v="38.04"/>
    <x v="3"/>
    <x v="1"/>
    <x v="0"/>
  </r>
  <r>
    <s v="XUR-14132-391"/>
    <x v="275"/>
    <s v="96836-09258-RI"/>
    <s v="R-D-0.5"/>
    <n v="4"/>
    <x v="309"/>
    <s v="lgoodger95@guardian.co.uk"/>
    <x v="156"/>
    <s v="Rob"/>
    <s v="D"/>
    <x v="1"/>
    <n v="5.3699999999999992"/>
    <n v="21.479999999999997"/>
    <x v="0"/>
    <x v="2"/>
    <x v="0"/>
  </r>
  <r>
    <s v="OVI-27064-381"/>
    <x v="276"/>
    <s v="37274-08534-FM"/>
    <s v="R-D-0.5"/>
    <n v="3"/>
    <x v="298"/>
    <s v="smcmillian8t@csmonitor.com"/>
    <x v="25"/>
    <s v="Rob"/>
    <s v="D"/>
    <x v="1"/>
    <n v="5.3699999999999992"/>
    <n v="16.11"/>
    <x v="0"/>
    <x v="2"/>
    <x v="1"/>
  </r>
  <r>
    <s v="SHP-17012-870"/>
    <x v="277"/>
    <s v="69529-07533-CV"/>
    <s v="R-M-2.5"/>
    <n v="1"/>
    <x v="310"/>
    <s v="cdrewett97@wikipedia.org"/>
    <x v="206"/>
    <s v="Rob"/>
    <s v="M"/>
    <x v="2"/>
    <n v="22.884999999999998"/>
    <n v="22.884999999999998"/>
    <x v="0"/>
    <x v="0"/>
    <x v="0"/>
  </r>
  <r>
    <s v="FDY-03414-903"/>
    <x v="278"/>
    <s v="94840-49457-UD"/>
    <s v="A-D-0.5"/>
    <n v="3"/>
    <x v="311"/>
    <s v="qparsons98@blogtalkradio.com"/>
    <x v="6"/>
    <s v="Ara"/>
    <s v="D"/>
    <x v="1"/>
    <n v="5.97"/>
    <n v="17.91"/>
    <x v="2"/>
    <x v="2"/>
    <x v="0"/>
  </r>
  <r>
    <s v="WXT-85291-143"/>
    <x v="279"/>
    <s v="81414-81273-DK"/>
    <s v="R-M-0.5"/>
    <n v="4"/>
    <x v="312"/>
    <s v="vceely99@auda.org.au"/>
    <x v="193"/>
    <s v="Rob"/>
    <s v="M"/>
    <x v="1"/>
    <n v="5.97"/>
    <n v="23.88"/>
    <x v="0"/>
    <x v="0"/>
    <x v="0"/>
  </r>
  <r>
    <s v="QNP-18893-547"/>
    <x v="280"/>
    <s v="76930-61689-CH"/>
    <s v="R-L-1"/>
    <n v="5"/>
    <x v="313"/>
    <s v=""/>
    <x v="148"/>
    <s v="Rob"/>
    <s v="L"/>
    <x v="0"/>
    <n v="11.95"/>
    <n v="59.75"/>
    <x v="0"/>
    <x v="1"/>
    <x v="1"/>
  </r>
  <r>
    <s v="DOH-92927-530"/>
    <x v="281"/>
    <s v="12839-56537-TQ"/>
    <s v="L-L-0.2"/>
    <n v="6"/>
    <x v="314"/>
    <s v="cvasiliev9b@discuz.net"/>
    <x v="133"/>
    <s v="Lib"/>
    <s v="L"/>
    <x v="3"/>
    <n v="4.7549999999999999"/>
    <n v="28.53"/>
    <x v="3"/>
    <x v="1"/>
    <x v="0"/>
  </r>
  <r>
    <s v="HGJ-82768-173"/>
    <x v="282"/>
    <s v="62741-01322-HU"/>
    <s v="A-M-1"/>
    <n v="4"/>
    <x v="315"/>
    <s v="tomoylan9c@liveinternet.ru"/>
    <x v="207"/>
    <s v="Ara"/>
    <s v="M"/>
    <x v="0"/>
    <n v="11.25"/>
    <n v="45"/>
    <x v="2"/>
    <x v="0"/>
    <x v="1"/>
  </r>
  <r>
    <s v="YPT-95383-088"/>
    <x v="283"/>
    <s v="43439-94003-DW"/>
    <s v="E-D-2.5"/>
    <n v="2"/>
    <x v="306"/>
    <s v=""/>
    <x v="25"/>
    <s v="Exc"/>
    <s v="D"/>
    <x v="2"/>
    <n v="27.945"/>
    <n v="55.89"/>
    <x v="1"/>
    <x v="2"/>
    <x v="1"/>
  </r>
  <r>
    <s v="OYH-16533-767"/>
    <x v="284"/>
    <s v="44932-34838-RM"/>
    <s v="E-L-1"/>
    <n v="4"/>
    <x v="316"/>
    <s v="wfetherston9e@constantcontact.com"/>
    <x v="15"/>
    <s v="Exc"/>
    <s v="L"/>
    <x v="0"/>
    <n v="14.85"/>
    <n v="59.4"/>
    <x v="1"/>
    <x v="1"/>
    <x v="1"/>
  </r>
  <r>
    <s v="DWW-28642-549"/>
    <x v="285"/>
    <s v="91181-19412-RQ"/>
    <s v="E-D-0.2"/>
    <n v="2"/>
    <x v="317"/>
    <s v="erasmus9f@techcrunch.com"/>
    <x v="36"/>
    <s v="Exc"/>
    <s v="D"/>
    <x v="3"/>
    <n v="3.645"/>
    <n v="7.29"/>
    <x v="1"/>
    <x v="2"/>
    <x v="0"/>
  </r>
  <r>
    <s v="CGO-79583-871"/>
    <x v="286"/>
    <s v="37182-54930-XC"/>
    <s v="E-D-0.5"/>
    <n v="1"/>
    <x v="318"/>
    <s v="wgiorgioni9g@wikipedia.org"/>
    <x v="205"/>
    <s v="Exc"/>
    <s v="D"/>
    <x v="1"/>
    <n v="7.29"/>
    <n v="7.29"/>
    <x v="1"/>
    <x v="2"/>
    <x v="0"/>
  </r>
  <r>
    <s v="TFY-52090-386"/>
    <x v="287"/>
    <s v="08613-17327-XT"/>
    <s v="E-L-0.5"/>
    <n v="2"/>
    <x v="319"/>
    <s v="lscargle9h@myspace.com"/>
    <x v="208"/>
    <s v="Exc"/>
    <s v="L"/>
    <x v="1"/>
    <n v="8.91"/>
    <n v="17.82"/>
    <x v="1"/>
    <x v="1"/>
    <x v="1"/>
  </r>
  <r>
    <s v="TFY-52090-386"/>
    <x v="287"/>
    <s v="08613-17327-XT"/>
    <s v="L-D-0.5"/>
    <n v="5"/>
    <x v="319"/>
    <s v="lscargle9h@myspace.com"/>
    <x v="208"/>
    <s v="Lib"/>
    <s v="D"/>
    <x v="1"/>
    <n v="7.77"/>
    <n v="38.849999999999994"/>
    <x v="3"/>
    <x v="2"/>
    <x v="1"/>
  </r>
  <r>
    <s v="NYY-73968-094"/>
    <x v="288"/>
    <s v="70451-38048-AH"/>
    <s v="R-D-0.5"/>
    <n v="6"/>
    <x v="320"/>
    <s v="nclimance9j@europa.eu"/>
    <x v="209"/>
    <s v="Rob"/>
    <s v="D"/>
    <x v="1"/>
    <n v="5.3699999999999992"/>
    <n v="32.22"/>
    <x v="0"/>
    <x v="2"/>
    <x v="1"/>
  </r>
  <r>
    <s v="QEY-71761-460"/>
    <x v="250"/>
    <s v="35442-75769-PL"/>
    <s v="R-M-1"/>
    <n v="2"/>
    <x v="321"/>
    <s v=""/>
    <x v="210"/>
    <s v="Rob"/>
    <s v="M"/>
    <x v="0"/>
    <n v="9.9499999999999993"/>
    <n v="19.899999999999999"/>
    <x v="0"/>
    <x v="0"/>
    <x v="0"/>
  </r>
  <r>
    <s v="GKQ-82603-910"/>
    <x v="289"/>
    <s v="83737-56117-JE"/>
    <s v="R-L-1"/>
    <n v="5"/>
    <x v="322"/>
    <s v="asnazle9l@oracle.com"/>
    <x v="125"/>
    <s v="Rob"/>
    <s v="L"/>
    <x v="0"/>
    <n v="11.95"/>
    <n v="59.75"/>
    <x v="0"/>
    <x v="1"/>
    <x v="1"/>
  </r>
  <r>
    <s v="IOB-32673-745"/>
    <x v="290"/>
    <s v="07095-81281-NJ"/>
    <s v="A-L-0.5"/>
    <n v="3"/>
    <x v="323"/>
    <s v="rworg9m@arstechnica.com"/>
    <x v="69"/>
    <s v="Ara"/>
    <s v="L"/>
    <x v="1"/>
    <n v="7.77"/>
    <n v="23.31"/>
    <x v="2"/>
    <x v="1"/>
    <x v="0"/>
  </r>
  <r>
    <s v="YAU-98893-150"/>
    <x v="291"/>
    <s v="77043-48851-HG"/>
    <s v="L-M-1"/>
    <n v="3"/>
    <x v="324"/>
    <s v="ldanes9n@umn.edu"/>
    <x v="211"/>
    <s v="Lib"/>
    <s v="M"/>
    <x v="0"/>
    <n v="14.55"/>
    <n v="43.650000000000006"/>
    <x v="3"/>
    <x v="0"/>
    <x v="1"/>
  </r>
  <r>
    <s v="XNM-14163-951"/>
    <x v="292"/>
    <s v="78224-60622-KH"/>
    <s v="E-L-2.5"/>
    <n v="6"/>
    <x v="325"/>
    <s v="skeynd9o@narod.ru"/>
    <x v="212"/>
    <s v="Exc"/>
    <s v="L"/>
    <x v="2"/>
    <n v="34.154999999999994"/>
    <n v="204.92999999999995"/>
    <x v="1"/>
    <x v="1"/>
    <x v="1"/>
  </r>
  <r>
    <s v="JPB-45297-000"/>
    <x v="293"/>
    <s v="83105-86631-IU"/>
    <s v="R-L-0.2"/>
    <n v="4"/>
    <x v="326"/>
    <s v="ddaveridge9p@arstechnica.com"/>
    <x v="6"/>
    <s v="Rob"/>
    <s v="L"/>
    <x v="3"/>
    <n v="3.5849999999999995"/>
    <n v="14.339999999999998"/>
    <x v="0"/>
    <x v="1"/>
    <x v="1"/>
  </r>
  <r>
    <s v="MOU-74341-266"/>
    <x v="294"/>
    <s v="99358-65399-TC"/>
    <s v="A-D-0.5"/>
    <n v="4"/>
    <x v="327"/>
    <s v="jawdry9q@utexas.edu"/>
    <x v="213"/>
    <s v="Ara"/>
    <s v="D"/>
    <x v="1"/>
    <n v="5.97"/>
    <n v="23.88"/>
    <x v="2"/>
    <x v="2"/>
    <x v="1"/>
  </r>
  <r>
    <s v="DHJ-87461-571"/>
    <x v="295"/>
    <s v="94525-76037-JP"/>
    <s v="A-M-1"/>
    <n v="2"/>
    <x v="328"/>
    <s v="eryles9r@fastcompany.com"/>
    <x v="214"/>
    <s v="Ara"/>
    <s v="M"/>
    <x v="0"/>
    <n v="11.25"/>
    <n v="22.5"/>
    <x v="2"/>
    <x v="0"/>
    <x v="1"/>
  </r>
  <r>
    <s v="DKM-97676-850"/>
    <x v="296"/>
    <s v="43439-94003-DW"/>
    <s v="E-D-0.5"/>
    <n v="5"/>
    <x v="306"/>
    <s v=""/>
    <x v="25"/>
    <s v="Exc"/>
    <s v="D"/>
    <x v="1"/>
    <n v="7.29"/>
    <n v="36.450000000000003"/>
    <x v="1"/>
    <x v="2"/>
    <x v="1"/>
  </r>
  <r>
    <s v="UEB-09112-118"/>
    <x v="297"/>
    <s v="82718-93677-XO"/>
    <s v="A-M-0.5"/>
    <n v="4"/>
    <x v="329"/>
    <s v=""/>
    <x v="125"/>
    <s v="Ara"/>
    <s v="M"/>
    <x v="1"/>
    <n v="6.75"/>
    <n v="27"/>
    <x v="2"/>
    <x v="0"/>
    <x v="0"/>
  </r>
  <r>
    <s v="ORZ-67699-748"/>
    <x v="298"/>
    <s v="44708-78241-DF"/>
    <s v="A-M-2.5"/>
    <n v="6"/>
    <x v="330"/>
    <s v="jcaldicott9u@usda.gov"/>
    <x v="215"/>
    <s v="Ara"/>
    <s v="M"/>
    <x v="2"/>
    <n v="25.874999999999996"/>
    <n v="155.24999999999997"/>
    <x v="2"/>
    <x v="0"/>
    <x v="1"/>
  </r>
  <r>
    <s v="JXP-28398-485"/>
    <x v="299"/>
    <s v="23039-93032-FN"/>
    <s v="A-D-2.5"/>
    <n v="5"/>
    <x v="331"/>
    <s v="mvedmore9v@a8.net"/>
    <x v="117"/>
    <s v="Ara"/>
    <s v="D"/>
    <x v="2"/>
    <n v="22.884999999999998"/>
    <n v="114.42499999999998"/>
    <x v="2"/>
    <x v="2"/>
    <x v="0"/>
  </r>
  <r>
    <s v="WWH-92259-198"/>
    <x v="300"/>
    <s v="35256-12529-FT"/>
    <s v="L-D-1"/>
    <n v="4"/>
    <x v="332"/>
    <s v="wromao9w@chronoengine.com"/>
    <x v="156"/>
    <s v="Lib"/>
    <s v="D"/>
    <x v="0"/>
    <n v="12.95"/>
    <n v="51.8"/>
    <x v="3"/>
    <x v="2"/>
    <x v="0"/>
  </r>
  <r>
    <s v="FLR-82914-153"/>
    <x v="301"/>
    <s v="86100-33488-WP"/>
    <s v="A-M-2.5"/>
    <n v="6"/>
    <x v="333"/>
    <s v=""/>
    <x v="216"/>
    <s v="Ara"/>
    <s v="M"/>
    <x v="2"/>
    <n v="25.874999999999996"/>
    <n v="155.24999999999997"/>
    <x v="2"/>
    <x v="0"/>
    <x v="1"/>
  </r>
  <r>
    <s v="AMB-93600-000"/>
    <x v="302"/>
    <s v="64435-53100-WM"/>
    <s v="A-L-2.5"/>
    <n v="1"/>
    <x v="334"/>
    <s v="tcotmore9y@amazonaws.com"/>
    <x v="217"/>
    <s v="Ara"/>
    <s v="L"/>
    <x v="2"/>
    <n v="29.784999999999997"/>
    <n v="29.784999999999997"/>
    <x v="2"/>
    <x v="1"/>
    <x v="1"/>
  </r>
  <r>
    <s v="FEP-36895-658"/>
    <x v="303"/>
    <s v="44699-43836-UH"/>
    <s v="R-L-0.2"/>
    <n v="6"/>
    <x v="335"/>
    <s v="yskipsey9z@spotify.com"/>
    <x v="218"/>
    <s v="Rob"/>
    <s v="L"/>
    <x v="3"/>
    <n v="3.5849999999999995"/>
    <n v="21.509999999999998"/>
    <x v="0"/>
    <x v="1"/>
    <x v="1"/>
  </r>
  <r>
    <s v="RXW-91413-276"/>
    <x v="304"/>
    <s v="29588-35679-RG"/>
    <s v="R-D-2.5"/>
    <n v="2"/>
    <x v="336"/>
    <s v="ncorpsa0@gmpg.org"/>
    <x v="183"/>
    <s v="Rob"/>
    <s v="D"/>
    <x v="2"/>
    <n v="20.584999999999997"/>
    <n v="41.169999999999995"/>
    <x v="0"/>
    <x v="2"/>
    <x v="1"/>
  </r>
  <r>
    <s v="RXW-91413-276"/>
    <x v="304"/>
    <s v="29588-35679-RG"/>
    <s v="R-M-0.5"/>
    <n v="1"/>
    <x v="336"/>
    <s v="ncorpsa0@gmpg.org"/>
    <x v="183"/>
    <s v="Rob"/>
    <s v="M"/>
    <x v="1"/>
    <n v="5.97"/>
    <n v="5.97"/>
    <x v="0"/>
    <x v="0"/>
    <x v="1"/>
  </r>
  <r>
    <s v="SDB-77492-188"/>
    <x v="305"/>
    <s v="64815-54078-HH"/>
    <s v="E-L-1"/>
    <n v="5"/>
    <x v="337"/>
    <s v="fbabbera2@stanford.edu"/>
    <x v="168"/>
    <s v="Exc"/>
    <s v="L"/>
    <x v="0"/>
    <n v="14.85"/>
    <n v="74.25"/>
    <x v="1"/>
    <x v="1"/>
    <x v="0"/>
  </r>
  <r>
    <s v="RZN-65182-395"/>
    <x v="196"/>
    <s v="59572-41990-XY"/>
    <s v="L-M-1"/>
    <n v="6"/>
    <x v="338"/>
    <s v="kloxtona3@opensource.org"/>
    <x v="219"/>
    <s v="Lib"/>
    <s v="M"/>
    <x v="0"/>
    <n v="14.55"/>
    <n v="87.300000000000011"/>
    <x v="3"/>
    <x v="0"/>
    <x v="1"/>
  </r>
  <r>
    <s v="HDQ-86094-507"/>
    <x v="110"/>
    <s v="32481-61533-ZJ"/>
    <s v="E-D-1"/>
    <n v="6"/>
    <x v="339"/>
    <s v="ptoffula4@posterous.com"/>
    <x v="75"/>
    <s v="Exc"/>
    <s v="D"/>
    <x v="0"/>
    <n v="12.15"/>
    <n v="72.900000000000006"/>
    <x v="1"/>
    <x v="2"/>
    <x v="0"/>
  </r>
  <r>
    <s v="YXO-79631-417"/>
    <x v="24"/>
    <s v="31587-92570-HL"/>
    <s v="L-D-0.5"/>
    <n v="1"/>
    <x v="340"/>
    <s v="cgwinnetta5@behance.net"/>
    <x v="220"/>
    <s v="Lib"/>
    <s v="D"/>
    <x v="1"/>
    <n v="7.77"/>
    <n v="7.77"/>
    <x v="3"/>
    <x v="2"/>
    <x v="1"/>
  </r>
  <r>
    <s v="SNF-57032-096"/>
    <x v="306"/>
    <s v="93832-04799-ID"/>
    <s v="E-D-0.5"/>
    <n v="6"/>
    <x v="341"/>
    <s v=""/>
    <x v="96"/>
    <s v="Exc"/>
    <s v="D"/>
    <x v="1"/>
    <n v="7.29"/>
    <n v="43.74"/>
    <x v="1"/>
    <x v="2"/>
    <x v="1"/>
  </r>
  <r>
    <s v="DGL-29648-995"/>
    <x v="307"/>
    <s v="59367-30821-ZQ"/>
    <s v="L-M-0.2"/>
    <n v="2"/>
    <x v="342"/>
    <s v=""/>
    <x v="142"/>
    <s v="Lib"/>
    <s v="M"/>
    <x v="3"/>
    <n v="4.3650000000000002"/>
    <n v="8.73"/>
    <x v="3"/>
    <x v="0"/>
    <x v="0"/>
  </r>
  <r>
    <s v="GPU-65651-504"/>
    <x v="308"/>
    <s v="83947-45528-ET"/>
    <s v="E-M-2.5"/>
    <n v="2"/>
    <x v="343"/>
    <s v="lflaoniera8@wordpress.org"/>
    <x v="143"/>
    <s v="Exc"/>
    <s v="M"/>
    <x v="2"/>
    <n v="31.624999999999996"/>
    <n v="63.249999999999993"/>
    <x v="1"/>
    <x v="0"/>
    <x v="1"/>
  </r>
  <r>
    <s v="OJU-34452-896"/>
    <x v="309"/>
    <s v="60799-92593-CX"/>
    <s v="E-L-0.5"/>
    <n v="1"/>
    <x v="344"/>
    <s v=""/>
    <x v="199"/>
    <s v="Exc"/>
    <s v="L"/>
    <x v="1"/>
    <n v="8.91"/>
    <n v="8.91"/>
    <x v="1"/>
    <x v="1"/>
    <x v="0"/>
  </r>
  <r>
    <s v="GZS-50547-887"/>
    <x v="310"/>
    <s v="61600-55136-UM"/>
    <s v="E-D-1"/>
    <n v="2"/>
    <x v="345"/>
    <s v="ccatchesideaa@macromedia.com"/>
    <x v="148"/>
    <s v="Exc"/>
    <s v="D"/>
    <x v="0"/>
    <n v="12.15"/>
    <n v="24.3"/>
    <x v="1"/>
    <x v="2"/>
    <x v="0"/>
  </r>
  <r>
    <s v="ESR-54041-053"/>
    <x v="311"/>
    <s v="59771-90302-OF"/>
    <s v="A-L-0.5"/>
    <n v="6"/>
    <x v="346"/>
    <s v="cgibbonsonab@accuweather.com"/>
    <x v="209"/>
    <s v="Ara"/>
    <s v="L"/>
    <x v="1"/>
    <n v="7.77"/>
    <n v="46.62"/>
    <x v="2"/>
    <x v="1"/>
    <x v="0"/>
  </r>
  <r>
    <s v="OGD-10781-526"/>
    <x v="132"/>
    <s v="16880-78077-FB"/>
    <s v="R-L-0.5"/>
    <n v="6"/>
    <x v="347"/>
    <s v="tfarraac@behance.net"/>
    <x v="221"/>
    <s v="Rob"/>
    <s v="L"/>
    <x v="1"/>
    <n v="7.169999999999999"/>
    <n v="43.019999999999996"/>
    <x v="0"/>
    <x v="1"/>
    <x v="1"/>
  </r>
  <r>
    <s v="FVH-29271-315"/>
    <x v="312"/>
    <s v="74415-50873-FC"/>
    <s v="A-D-0.5"/>
    <n v="3"/>
    <x v="348"/>
    <s v=""/>
    <x v="222"/>
    <s v="Ara"/>
    <s v="D"/>
    <x v="1"/>
    <n v="5.97"/>
    <n v="17.91"/>
    <x v="2"/>
    <x v="2"/>
    <x v="0"/>
  </r>
  <r>
    <s v="BNZ-20544-633"/>
    <x v="313"/>
    <s v="31798-95707-NR"/>
    <s v="L-L-0.5"/>
    <n v="4"/>
    <x v="349"/>
    <s v="gbamfieldae@yellowpages.com"/>
    <x v="223"/>
    <s v="Lib"/>
    <s v="L"/>
    <x v="1"/>
    <n v="9.51"/>
    <n v="38.04"/>
    <x v="3"/>
    <x v="1"/>
    <x v="0"/>
  </r>
  <r>
    <s v="FUX-85791-078"/>
    <x v="156"/>
    <s v="59122-08794-WT"/>
    <s v="A-M-0.2"/>
    <n v="2"/>
    <x v="350"/>
    <s v="whollingdaleaf@about.me"/>
    <x v="4"/>
    <s v="Ara"/>
    <s v="M"/>
    <x v="3"/>
    <n v="3.375"/>
    <n v="6.75"/>
    <x v="2"/>
    <x v="0"/>
    <x v="0"/>
  </r>
  <r>
    <s v="YXP-20078-116"/>
    <x v="314"/>
    <s v="37238-52421-JJ"/>
    <s v="R-M-0.5"/>
    <n v="1"/>
    <x v="351"/>
    <s v="jdeag@xrea.com"/>
    <x v="16"/>
    <s v="Rob"/>
    <s v="M"/>
    <x v="1"/>
    <n v="5.97"/>
    <n v="5.97"/>
    <x v="0"/>
    <x v="0"/>
    <x v="0"/>
  </r>
  <r>
    <s v="VQV-59984-866"/>
    <x v="315"/>
    <s v="48854-01899-FN"/>
    <s v="R-D-0.2"/>
    <n v="3"/>
    <x v="352"/>
    <s v="vskulletah@tinyurl.com"/>
    <x v="147"/>
    <s v="Rob"/>
    <s v="D"/>
    <x v="3"/>
    <n v="2.6849999999999996"/>
    <n v="8.0549999999999997"/>
    <x v="0"/>
    <x v="2"/>
    <x v="1"/>
  </r>
  <r>
    <s v="JEH-37276-048"/>
    <x v="316"/>
    <s v="80896-38819-DW"/>
    <s v="A-L-0.5"/>
    <n v="3"/>
    <x v="353"/>
    <s v="jrudeforthai@wunderground.com"/>
    <x v="224"/>
    <s v="Ara"/>
    <s v="L"/>
    <x v="1"/>
    <n v="7.77"/>
    <n v="23.31"/>
    <x v="2"/>
    <x v="1"/>
    <x v="0"/>
  </r>
  <r>
    <s v="VYD-28555-589"/>
    <x v="317"/>
    <s v="29814-01459-RC"/>
    <s v="R-L-0.5"/>
    <n v="6"/>
    <x v="354"/>
    <s v="atomaszewskiaj@answers.com"/>
    <x v="225"/>
    <s v="Rob"/>
    <s v="L"/>
    <x v="1"/>
    <n v="7.169999999999999"/>
    <n v="43.019999999999996"/>
    <x v="0"/>
    <x v="1"/>
    <x v="0"/>
  </r>
  <r>
    <s v="WUG-76466-650"/>
    <x v="318"/>
    <s v="43439-94003-DW"/>
    <s v="L-D-0.5"/>
    <n v="3"/>
    <x v="306"/>
    <s v=""/>
    <x v="25"/>
    <s v="Lib"/>
    <s v="D"/>
    <x v="1"/>
    <n v="7.77"/>
    <n v="23.31"/>
    <x v="3"/>
    <x v="2"/>
    <x v="1"/>
  </r>
  <r>
    <s v="RJV-08261-583"/>
    <x v="182"/>
    <s v="48497-29281-FE"/>
    <s v="A-D-0.2"/>
    <n v="5"/>
    <x v="355"/>
    <s v="pbessal@qq.com"/>
    <x v="6"/>
    <s v="Ara"/>
    <s v="D"/>
    <x v="3"/>
    <n v="2.9849999999999999"/>
    <n v="14.924999999999999"/>
    <x v="2"/>
    <x v="2"/>
    <x v="0"/>
  </r>
  <r>
    <s v="PMR-56062-609"/>
    <x v="319"/>
    <s v="43605-12616-YH"/>
    <s v="E-D-0.5"/>
    <n v="3"/>
    <x v="356"/>
    <s v="ewindressam@marketwatch.com"/>
    <x v="193"/>
    <s v="Exc"/>
    <s v="D"/>
    <x v="1"/>
    <n v="7.29"/>
    <n v="21.87"/>
    <x v="1"/>
    <x v="2"/>
    <x v="1"/>
  </r>
  <r>
    <s v="XLD-12920-505"/>
    <x v="320"/>
    <s v="21907-75962-VB"/>
    <s v="E-L-0.5"/>
    <n v="6"/>
    <x v="357"/>
    <s v=""/>
    <x v="226"/>
    <s v="Exc"/>
    <s v="L"/>
    <x v="1"/>
    <n v="8.91"/>
    <n v="53.46"/>
    <x v="1"/>
    <x v="1"/>
    <x v="0"/>
  </r>
  <r>
    <s v="UBW-50312-037"/>
    <x v="321"/>
    <s v="69503-12127-YD"/>
    <s v="A-L-2.5"/>
    <n v="4"/>
    <x v="358"/>
    <s v=""/>
    <x v="69"/>
    <s v="Ara"/>
    <s v="L"/>
    <x v="2"/>
    <n v="29.784999999999997"/>
    <n v="119.13999999999999"/>
    <x v="2"/>
    <x v="1"/>
    <x v="1"/>
  </r>
  <r>
    <s v="QAW-05889-019"/>
    <x v="322"/>
    <s v="68810-07329-EU"/>
    <s v="L-M-0.5"/>
    <n v="5"/>
    <x v="359"/>
    <s v="vbaumadierap@google.cn"/>
    <x v="78"/>
    <s v="Lib"/>
    <s v="M"/>
    <x v="1"/>
    <n v="8.73"/>
    <n v="43.650000000000006"/>
    <x v="3"/>
    <x v="0"/>
    <x v="0"/>
  </r>
  <r>
    <s v="EPT-12715-397"/>
    <x v="128"/>
    <s v="08478-75251-OG"/>
    <s v="A-D-0.2"/>
    <n v="6"/>
    <x v="360"/>
    <s v=""/>
    <x v="65"/>
    <s v="Ara"/>
    <s v="D"/>
    <x v="3"/>
    <n v="2.9849999999999999"/>
    <n v="17.91"/>
    <x v="2"/>
    <x v="2"/>
    <x v="0"/>
  </r>
  <r>
    <s v="DHT-93810-053"/>
    <x v="323"/>
    <s v="17005-82030-EA"/>
    <s v="E-L-1"/>
    <n v="5"/>
    <x v="361"/>
    <s v="sweldsar@wired.com"/>
    <x v="227"/>
    <s v="Exc"/>
    <s v="L"/>
    <x v="0"/>
    <n v="14.85"/>
    <n v="74.25"/>
    <x v="1"/>
    <x v="1"/>
    <x v="0"/>
  </r>
  <r>
    <s v="DMY-96037-963"/>
    <x v="324"/>
    <s v="42179-95059-DO"/>
    <s v="L-D-0.2"/>
    <n v="3"/>
    <x v="362"/>
    <s v="msarvaras@artisteer.com"/>
    <x v="228"/>
    <s v="Lib"/>
    <s v="D"/>
    <x v="3"/>
    <n v="3.8849999999999998"/>
    <n v="11.654999999999999"/>
    <x v="3"/>
    <x v="2"/>
    <x v="0"/>
  </r>
  <r>
    <s v="MBM-55936-917"/>
    <x v="325"/>
    <s v="55989-39849-WO"/>
    <s v="L-D-0.5"/>
    <n v="3"/>
    <x v="363"/>
    <s v="ahavickat@nsw.gov.au"/>
    <x v="229"/>
    <s v="Lib"/>
    <s v="D"/>
    <x v="1"/>
    <n v="7.77"/>
    <n v="23.31"/>
    <x v="3"/>
    <x v="2"/>
    <x v="0"/>
  </r>
  <r>
    <s v="TPA-93614-840"/>
    <x v="326"/>
    <s v="28932-49296-TM"/>
    <s v="E-D-0.5"/>
    <n v="2"/>
    <x v="364"/>
    <s v="sdivinyau@ask.com"/>
    <x v="51"/>
    <s v="Exc"/>
    <s v="D"/>
    <x v="1"/>
    <n v="7.29"/>
    <n v="14.58"/>
    <x v="1"/>
    <x v="2"/>
    <x v="0"/>
  </r>
  <r>
    <s v="WDM-77521-710"/>
    <x v="327"/>
    <s v="86144-10144-CB"/>
    <s v="A-M-0.5"/>
    <n v="2"/>
    <x v="365"/>
    <s v="inorquoyav@businessweek.com"/>
    <x v="31"/>
    <s v="Ara"/>
    <s v="M"/>
    <x v="1"/>
    <n v="6.75"/>
    <n v="13.5"/>
    <x v="2"/>
    <x v="0"/>
    <x v="1"/>
  </r>
  <r>
    <s v="EIP-19142-462"/>
    <x v="328"/>
    <s v="60973-72562-DQ"/>
    <s v="E-L-1"/>
    <n v="6"/>
    <x v="366"/>
    <s v="aiddisonaw@usa.gov"/>
    <x v="101"/>
    <s v="Exc"/>
    <s v="L"/>
    <x v="0"/>
    <n v="14.85"/>
    <n v="89.1"/>
    <x v="1"/>
    <x v="1"/>
    <x v="1"/>
  </r>
  <r>
    <s v="EIP-19142-462"/>
    <x v="328"/>
    <s v="60973-72562-DQ"/>
    <s v="A-L-0.2"/>
    <n v="1"/>
    <x v="366"/>
    <s v="aiddisonaw@usa.gov"/>
    <x v="101"/>
    <s v="Ara"/>
    <s v="L"/>
    <x v="3"/>
    <n v="3.8849999999999998"/>
    <n v="3.8849999999999998"/>
    <x v="2"/>
    <x v="1"/>
    <x v="1"/>
  </r>
  <r>
    <s v="ZZL-76364-387"/>
    <x v="128"/>
    <s v="11263-86515-VU"/>
    <s v="R-L-2.5"/>
    <n v="4"/>
    <x v="367"/>
    <s v="rlongfielday@bluehost.com"/>
    <x v="31"/>
    <s v="Rob"/>
    <s v="L"/>
    <x v="2"/>
    <n v="27.484999999999996"/>
    <n v="109.93999999999998"/>
    <x v="0"/>
    <x v="1"/>
    <x v="1"/>
  </r>
  <r>
    <s v="GMF-18638-786"/>
    <x v="329"/>
    <s v="60004-62976-NI"/>
    <s v="L-D-0.5"/>
    <n v="6"/>
    <x v="368"/>
    <s v="gkislingburyaz@samsung.com"/>
    <x v="42"/>
    <s v="Lib"/>
    <s v="D"/>
    <x v="1"/>
    <n v="7.77"/>
    <n v="46.62"/>
    <x v="3"/>
    <x v="2"/>
    <x v="0"/>
  </r>
  <r>
    <s v="TDJ-20844-787"/>
    <x v="330"/>
    <s v="77876-28498-HI"/>
    <s v="A-L-0.5"/>
    <n v="5"/>
    <x v="369"/>
    <s v="xgibbonsb0@artisteer.com"/>
    <x v="40"/>
    <s v="Ara"/>
    <s v="L"/>
    <x v="1"/>
    <n v="7.77"/>
    <n v="38.849999999999994"/>
    <x v="2"/>
    <x v="1"/>
    <x v="1"/>
  </r>
  <r>
    <s v="BWK-39400-446"/>
    <x v="331"/>
    <s v="61302-06948-EH"/>
    <s v="L-D-0.5"/>
    <n v="4"/>
    <x v="370"/>
    <s v="fparresb1@imageshack.us"/>
    <x v="37"/>
    <s v="Lib"/>
    <s v="D"/>
    <x v="1"/>
    <n v="7.77"/>
    <n v="31.08"/>
    <x v="3"/>
    <x v="2"/>
    <x v="0"/>
  </r>
  <r>
    <s v="LCB-02099-995"/>
    <x v="332"/>
    <s v="06757-96251-UH"/>
    <s v="A-D-0.2"/>
    <n v="6"/>
    <x v="371"/>
    <s v="gsibrayb2@wsj.com"/>
    <x v="18"/>
    <s v="Ara"/>
    <s v="D"/>
    <x v="3"/>
    <n v="2.9849999999999999"/>
    <n v="17.91"/>
    <x v="2"/>
    <x v="2"/>
    <x v="0"/>
  </r>
  <r>
    <s v="UBA-43678-174"/>
    <x v="333"/>
    <s v="44530-75983-OD"/>
    <s v="E-D-2.5"/>
    <n v="6"/>
    <x v="372"/>
    <s v="ihotchkinb3@mit.edu"/>
    <x v="230"/>
    <s v="Exc"/>
    <s v="D"/>
    <x v="2"/>
    <n v="27.945"/>
    <n v="167.67000000000002"/>
    <x v="1"/>
    <x v="2"/>
    <x v="1"/>
  </r>
  <r>
    <s v="UDH-24280-432"/>
    <x v="334"/>
    <s v="44865-58249-RY"/>
    <s v="L-L-1"/>
    <n v="4"/>
    <x v="373"/>
    <s v="nbroadberrieb4@gnu.org"/>
    <x v="42"/>
    <s v="Lib"/>
    <s v="L"/>
    <x v="0"/>
    <n v="15.85"/>
    <n v="63.4"/>
    <x v="3"/>
    <x v="1"/>
    <x v="1"/>
  </r>
  <r>
    <s v="IDQ-20193-502"/>
    <x v="335"/>
    <s v="36021-61205-DF"/>
    <s v="L-M-0.2"/>
    <n v="2"/>
    <x v="374"/>
    <s v="rpithcockb5@yellowbook.com"/>
    <x v="204"/>
    <s v="Lib"/>
    <s v="M"/>
    <x v="3"/>
    <n v="4.3650000000000002"/>
    <n v="8.73"/>
    <x v="3"/>
    <x v="0"/>
    <x v="0"/>
  </r>
  <r>
    <s v="DJG-14442-608"/>
    <x v="336"/>
    <s v="75716-12782-SS"/>
    <s v="R-D-1"/>
    <n v="3"/>
    <x v="375"/>
    <s v="gcroysdaleb6@nih.gov"/>
    <x v="28"/>
    <s v="Rob"/>
    <s v="D"/>
    <x v="0"/>
    <n v="8.9499999999999993"/>
    <n v="26.849999999999998"/>
    <x v="0"/>
    <x v="2"/>
    <x v="0"/>
  </r>
  <r>
    <s v="DWB-61381-370"/>
    <x v="337"/>
    <s v="11812-00461-KH"/>
    <s v="L-L-0.2"/>
    <n v="2"/>
    <x v="376"/>
    <s v="bgozzettb7@github.com"/>
    <x v="69"/>
    <s v="Lib"/>
    <s v="L"/>
    <x v="3"/>
    <n v="4.7549999999999999"/>
    <n v="9.51"/>
    <x v="3"/>
    <x v="1"/>
    <x v="1"/>
  </r>
  <r>
    <s v="FRD-17347-990"/>
    <x v="80"/>
    <s v="46681-78850-ZW"/>
    <s v="A-D-1"/>
    <n v="4"/>
    <x v="377"/>
    <s v="tcraggsb8@house.gov"/>
    <x v="231"/>
    <s v="Ara"/>
    <s v="D"/>
    <x v="0"/>
    <n v="9.9499999999999993"/>
    <n v="39.799999999999997"/>
    <x v="2"/>
    <x v="2"/>
    <x v="1"/>
  </r>
  <r>
    <s v="YPP-27450-525"/>
    <x v="338"/>
    <s v="01932-87052-KO"/>
    <s v="E-M-0.5"/>
    <n v="3"/>
    <x v="378"/>
    <s v="lcullrfordb9@xing.com"/>
    <x v="232"/>
    <s v="Exc"/>
    <s v="M"/>
    <x v="1"/>
    <n v="8.25"/>
    <n v="24.75"/>
    <x v="1"/>
    <x v="0"/>
    <x v="0"/>
  </r>
  <r>
    <s v="EFC-39577-424"/>
    <x v="339"/>
    <s v="16046-34805-ZF"/>
    <s v="E-M-1"/>
    <n v="5"/>
    <x v="379"/>
    <s v="arizonba@xing.com"/>
    <x v="29"/>
    <s v="Exc"/>
    <s v="M"/>
    <x v="0"/>
    <n v="13.75"/>
    <n v="68.75"/>
    <x v="1"/>
    <x v="0"/>
    <x v="0"/>
  </r>
  <r>
    <s v="LAW-80062-016"/>
    <x v="340"/>
    <s v="34546-70516-LR"/>
    <s v="E-M-0.5"/>
    <n v="6"/>
    <x v="380"/>
    <s v=""/>
    <x v="233"/>
    <s v="Exc"/>
    <s v="M"/>
    <x v="1"/>
    <n v="8.25"/>
    <n v="49.5"/>
    <x v="1"/>
    <x v="0"/>
    <x v="1"/>
  </r>
  <r>
    <s v="WKL-27981-758"/>
    <x v="177"/>
    <s v="73699-93557-FZ"/>
    <s v="A-M-2.5"/>
    <n v="2"/>
    <x v="381"/>
    <s v="fmiellbc@spiegel.de"/>
    <x v="234"/>
    <s v="Ara"/>
    <s v="M"/>
    <x v="2"/>
    <n v="25.874999999999996"/>
    <n v="51.749999999999993"/>
    <x v="2"/>
    <x v="0"/>
    <x v="0"/>
  </r>
  <r>
    <s v="VRT-39834-265"/>
    <x v="341"/>
    <s v="86686-37462-CK"/>
    <s v="L-L-1"/>
    <n v="3"/>
    <x v="382"/>
    <s v=""/>
    <x v="235"/>
    <s v="Lib"/>
    <s v="L"/>
    <x v="0"/>
    <n v="15.85"/>
    <n v="47.55"/>
    <x v="3"/>
    <x v="1"/>
    <x v="0"/>
  </r>
  <r>
    <s v="QTC-71005-730"/>
    <x v="342"/>
    <s v="14298-02150-KH"/>
    <s v="A-L-0.2"/>
    <n v="4"/>
    <x v="383"/>
    <s v=""/>
    <x v="205"/>
    <s v="Ara"/>
    <s v="L"/>
    <x v="3"/>
    <n v="3.8849999999999998"/>
    <n v="15.54"/>
    <x v="2"/>
    <x v="1"/>
    <x v="1"/>
  </r>
  <r>
    <s v="TNX-09857-717"/>
    <x v="343"/>
    <s v="48675-07824-HJ"/>
    <s v="L-M-1"/>
    <n v="6"/>
    <x v="384"/>
    <s v=""/>
    <x v="236"/>
    <s v="Lib"/>
    <s v="M"/>
    <x v="0"/>
    <n v="14.55"/>
    <n v="87.300000000000011"/>
    <x v="3"/>
    <x v="0"/>
    <x v="0"/>
  </r>
  <r>
    <s v="JZV-43874-185"/>
    <x v="344"/>
    <s v="18551-80943-YQ"/>
    <s v="A-M-1"/>
    <n v="5"/>
    <x v="385"/>
    <s v=""/>
    <x v="237"/>
    <s v="Ara"/>
    <s v="M"/>
    <x v="0"/>
    <n v="11.25"/>
    <n v="56.25"/>
    <x v="2"/>
    <x v="0"/>
    <x v="0"/>
  </r>
  <r>
    <s v="ICF-17486-106"/>
    <x v="47"/>
    <s v="19196-09748-DB"/>
    <s v="L-L-2.5"/>
    <n v="1"/>
    <x v="386"/>
    <s v="wspringallbh@jugem.jp"/>
    <x v="238"/>
    <s v="Lib"/>
    <s v="L"/>
    <x v="2"/>
    <n v="36.454999999999998"/>
    <n v="36.454999999999998"/>
    <x v="3"/>
    <x v="1"/>
    <x v="0"/>
  </r>
  <r>
    <s v="BMK-49520-383"/>
    <x v="345"/>
    <s v="72233-08665-IP"/>
    <s v="R-L-0.2"/>
    <n v="3"/>
    <x v="387"/>
    <s v=""/>
    <x v="212"/>
    <s v="Rob"/>
    <s v="L"/>
    <x v="3"/>
    <n v="3.5849999999999995"/>
    <n v="10.754999999999999"/>
    <x v="0"/>
    <x v="1"/>
    <x v="0"/>
  </r>
  <r>
    <s v="HTS-15020-632"/>
    <x v="169"/>
    <s v="53817-13148-RK"/>
    <s v="R-M-0.2"/>
    <n v="3"/>
    <x v="388"/>
    <s v="ghawkyensbj@census.gov"/>
    <x v="236"/>
    <s v="Rob"/>
    <s v="M"/>
    <x v="3"/>
    <n v="2.9849999999999999"/>
    <n v="8.9550000000000001"/>
    <x v="0"/>
    <x v="0"/>
    <x v="1"/>
  </r>
  <r>
    <s v="YLE-18247-749"/>
    <x v="346"/>
    <s v="92227-49331-QR"/>
    <s v="A-L-0.5"/>
    <n v="3"/>
    <x v="389"/>
    <s v=""/>
    <x v="4"/>
    <s v="Ara"/>
    <s v="L"/>
    <x v="1"/>
    <n v="7.77"/>
    <n v="23.31"/>
    <x v="2"/>
    <x v="1"/>
    <x v="0"/>
  </r>
  <r>
    <s v="KJJ-12573-591"/>
    <x v="347"/>
    <s v="12997-41076-FQ"/>
    <s v="A-L-2.5"/>
    <n v="1"/>
    <x v="390"/>
    <s v=""/>
    <x v="168"/>
    <s v="Ara"/>
    <s v="L"/>
    <x v="2"/>
    <n v="29.784999999999997"/>
    <n v="29.784999999999997"/>
    <x v="2"/>
    <x v="1"/>
    <x v="0"/>
  </r>
  <r>
    <s v="RGU-43561-950"/>
    <x v="348"/>
    <s v="44220-00348-MB"/>
    <s v="A-L-2.5"/>
    <n v="5"/>
    <x v="391"/>
    <s v="bmcgilvrabm@so-net.ne.jp"/>
    <x v="156"/>
    <s v="Ara"/>
    <s v="L"/>
    <x v="2"/>
    <n v="29.784999999999997"/>
    <n v="148.92499999999998"/>
    <x v="2"/>
    <x v="1"/>
    <x v="0"/>
  </r>
  <r>
    <s v="JSN-73975-443"/>
    <x v="349"/>
    <s v="93047-98331-DD"/>
    <s v="L-M-0.5"/>
    <n v="1"/>
    <x v="392"/>
    <s v="adanzeybn@github.com"/>
    <x v="196"/>
    <s v="Lib"/>
    <s v="M"/>
    <x v="1"/>
    <n v="8.73"/>
    <n v="8.73"/>
    <x v="3"/>
    <x v="0"/>
    <x v="0"/>
  </r>
  <r>
    <s v="WNR-71736-993"/>
    <x v="350"/>
    <s v="16880-78077-FB"/>
    <s v="L-D-0.5"/>
    <n v="4"/>
    <x v="347"/>
    <s v="tfarraac@behance.net"/>
    <x v="25"/>
    <s v="Lib"/>
    <s v="D"/>
    <x v="1"/>
    <n v="7.77"/>
    <n v="31.08"/>
    <x v="3"/>
    <x v="2"/>
    <x v="1"/>
  </r>
  <r>
    <s v="WNR-71736-993"/>
    <x v="350"/>
    <s v="16880-78077-FB"/>
    <s v="A-D-2.5"/>
    <n v="6"/>
    <x v="347"/>
    <s v="tfarraac@behance.net"/>
    <x v="25"/>
    <s v="Ara"/>
    <s v="D"/>
    <x v="2"/>
    <n v="22.884999999999998"/>
    <n v="137.31"/>
    <x v="2"/>
    <x v="2"/>
    <x v="1"/>
  </r>
  <r>
    <s v="HNI-91338-546"/>
    <x v="54"/>
    <s v="67285-75317-XI"/>
    <s v="A-D-0.5"/>
    <n v="5"/>
    <x v="393"/>
    <s v=""/>
    <x v="239"/>
    <s v="Ara"/>
    <s v="D"/>
    <x v="1"/>
    <n v="5.97"/>
    <n v="29.849999999999998"/>
    <x v="2"/>
    <x v="2"/>
    <x v="1"/>
  </r>
  <r>
    <s v="CYH-53243-218"/>
    <x v="237"/>
    <s v="88167-57964-PH"/>
    <s v="R-M-0.5"/>
    <n v="3"/>
    <x v="394"/>
    <s v=""/>
    <x v="28"/>
    <s v="Rob"/>
    <s v="M"/>
    <x v="1"/>
    <n v="5.97"/>
    <n v="17.91"/>
    <x v="0"/>
    <x v="0"/>
    <x v="1"/>
  </r>
  <r>
    <s v="SVD-75407-177"/>
    <x v="351"/>
    <s v="16106-36039-QS"/>
    <s v="E-L-0.5"/>
    <n v="3"/>
    <x v="395"/>
    <s v="ydombrellbs@dedecms.com"/>
    <x v="29"/>
    <s v="Exc"/>
    <s v="L"/>
    <x v="1"/>
    <n v="8.91"/>
    <n v="26.73"/>
    <x v="1"/>
    <x v="1"/>
    <x v="0"/>
  </r>
  <r>
    <s v="NVN-66443-451"/>
    <x v="352"/>
    <s v="98921-82417-GN"/>
    <s v="R-D-1"/>
    <n v="2"/>
    <x v="396"/>
    <s v="adarthbt@t.co"/>
    <x v="93"/>
    <s v="Rob"/>
    <s v="D"/>
    <x v="0"/>
    <n v="8.9499999999999993"/>
    <n v="17.899999999999999"/>
    <x v="0"/>
    <x v="2"/>
    <x v="1"/>
  </r>
  <r>
    <s v="JUA-13580-095"/>
    <x v="102"/>
    <s v="55265-75151-AK"/>
    <s v="R-L-0.2"/>
    <n v="4"/>
    <x v="397"/>
    <s v="mdarrigoebu@hud.gov"/>
    <x v="240"/>
    <s v="Rob"/>
    <s v="L"/>
    <x v="3"/>
    <n v="3.5849999999999995"/>
    <n v="14.339999999999998"/>
    <x v="0"/>
    <x v="1"/>
    <x v="0"/>
  </r>
  <r>
    <s v="ACY-56225-839"/>
    <x v="353"/>
    <s v="47386-50743-FG"/>
    <s v="A-M-2.5"/>
    <n v="3"/>
    <x v="398"/>
    <s v=""/>
    <x v="205"/>
    <s v="Ara"/>
    <s v="M"/>
    <x v="2"/>
    <n v="25.874999999999996"/>
    <n v="77.624999999999986"/>
    <x v="2"/>
    <x v="0"/>
    <x v="0"/>
  </r>
  <r>
    <s v="QBB-07903-622"/>
    <x v="354"/>
    <s v="32622-54551-UC"/>
    <s v="R-L-1"/>
    <n v="5"/>
    <x v="399"/>
    <s v="mackrillbw@bandcamp.com"/>
    <x v="139"/>
    <s v="Rob"/>
    <s v="L"/>
    <x v="0"/>
    <n v="11.95"/>
    <n v="59.75"/>
    <x v="0"/>
    <x v="1"/>
    <x v="1"/>
  </r>
  <r>
    <s v="JLJ-81802-619"/>
    <x v="135"/>
    <s v="16880-78077-FB"/>
    <s v="A-L-1"/>
    <n v="6"/>
    <x v="347"/>
    <s v="tfarraac@behance.net"/>
    <x v="25"/>
    <s v="Ara"/>
    <s v="L"/>
    <x v="0"/>
    <n v="12.95"/>
    <n v="77.699999999999989"/>
    <x v="2"/>
    <x v="1"/>
    <x v="1"/>
  </r>
  <r>
    <s v="HFT-77191-168"/>
    <x v="343"/>
    <s v="48419-02347-XP"/>
    <s v="R-D-0.2"/>
    <n v="2"/>
    <x v="400"/>
    <s v="mkippenby@dion.ne.jp"/>
    <x v="241"/>
    <s v="Rob"/>
    <s v="D"/>
    <x v="3"/>
    <n v="2.6849999999999996"/>
    <n v="5.3699999999999992"/>
    <x v="0"/>
    <x v="2"/>
    <x v="0"/>
  </r>
  <r>
    <s v="SZR-35951-530"/>
    <x v="89"/>
    <s v="14121-20527-OJ"/>
    <s v="E-D-2.5"/>
    <n v="3"/>
    <x v="401"/>
    <s v="wransonbz@ted.com"/>
    <x v="242"/>
    <s v="Exc"/>
    <s v="D"/>
    <x v="2"/>
    <n v="27.945"/>
    <n v="83.835000000000008"/>
    <x v="1"/>
    <x v="2"/>
    <x v="0"/>
  </r>
  <r>
    <s v="IKL-95976-565"/>
    <x v="355"/>
    <s v="53486-73919-BQ"/>
    <s v="A-M-1"/>
    <n v="2"/>
    <x v="402"/>
    <s v=""/>
    <x v="167"/>
    <s v="Ara"/>
    <s v="M"/>
    <x v="0"/>
    <n v="11.25"/>
    <n v="22.5"/>
    <x v="2"/>
    <x v="0"/>
    <x v="1"/>
  </r>
  <r>
    <s v="XEY-48929-474"/>
    <x v="204"/>
    <s v="21889-94615-WT"/>
    <s v="L-M-2.5"/>
    <n v="6"/>
    <x v="403"/>
    <s v="lrignoldc1@miibeian.gov.cn"/>
    <x v="156"/>
    <s v="Lib"/>
    <s v="M"/>
    <x v="2"/>
    <n v="33.464999999999996"/>
    <n v="200.78999999999996"/>
    <x v="3"/>
    <x v="0"/>
    <x v="0"/>
  </r>
  <r>
    <s v="SQT-07286-736"/>
    <x v="356"/>
    <s v="87726-16941-QW"/>
    <s v="A-M-1"/>
    <n v="6"/>
    <x v="404"/>
    <s v=""/>
    <x v="36"/>
    <s v="Ara"/>
    <s v="M"/>
    <x v="0"/>
    <n v="11.25"/>
    <n v="67.5"/>
    <x v="2"/>
    <x v="0"/>
    <x v="1"/>
  </r>
  <r>
    <s v="QDU-45390-361"/>
    <x v="357"/>
    <s v="03677-09134-BC"/>
    <s v="E-M-0.5"/>
    <n v="1"/>
    <x v="405"/>
    <s v="crowthornc3@msn.com"/>
    <x v="211"/>
    <s v="Exc"/>
    <s v="M"/>
    <x v="1"/>
    <n v="8.25"/>
    <n v="8.25"/>
    <x v="1"/>
    <x v="0"/>
    <x v="1"/>
  </r>
  <r>
    <s v="RUJ-30649-712"/>
    <x v="300"/>
    <s v="93224-71517-WV"/>
    <s v="L-L-0.2"/>
    <n v="2"/>
    <x v="406"/>
    <s v="orylandc4@deviantart.com"/>
    <x v="98"/>
    <s v="Lib"/>
    <s v="L"/>
    <x v="3"/>
    <n v="4.7549999999999999"/>
    <n v="9.51"/>
    <x v="3"/>
    <x v="1"/>
    <x v="0"/>
  </r>
  <r>
    <s v="WSV-49732-075"/>
    <x v="358"/>
    <s v="76263-95145-GJ"/>
    <s v="L-D-2.5"/>
    <n v="1"/>
    <x v="407"/>
    <s v=""/>
    <x v="13"/>
    <s v="Lib"/>
    <s v="D"/>
    <x v="2"/>
    <n v="29.784999999999997"/>
    <n v="29.784999999999997"/>
    <x v="3"/>
    <x v="2"/>
    <x v="1"/>
  </r>
  <r>
    <s v="VJF-46305-323"/>
    <x v="161"/>
    <s v="68555-89840-GZ"/>
    <s v="L-D-0.5"/>
    <n v="2"/>
    <x v="408"/>
    <s v="msesonck@census.gov"/>
    <x v="209"/>
    <s v="Lib"/>
    <s v="D"/>
    <x v="1"/>
    <n v="7.77"/>
    <n v="15.54"/>
    <x v="3"/>
    <x v="2"/>
    <x v="1"/>
  </r>
  <r>
    <s v="CXD-74176-600"/>
    <x v="129"/>
    <s v="70624-19112-AO"/>
    <s v="E-L-0.5"/>
    <n v="4"/>
    <x v="409"/>
    <s v="craglessc7@webmd.com"/>
    <x v="14"/>
    <s v="Exc"/>
    <s v="L"/>
    <x v="1"/>
    <n v="8.91"/>
    <n v="35.64"/>
    <x v="1"/>
    <x v="1"/>
    <x v="1"/>
  </r>
  <r>
    <s v="ADX-50674-975"/>
    <x v="359"/>
    <s v="58916-61837-QH"/>
    <s v="A-M-2.5"/>
    <n v="4"/>
    <x v="410"/>
    <s v="fhollowsc8@blogtalkradio.com"/>
    <x v="74"/>
    <s v="Ara"/>
    <s v="M"/>
    <x v="2"/>
    <n v="25.874999999999996"/>
    <n v="103.49999999999999"/>
    <x v="2"/>
    <x v="0"/>
    <x v="0"/>
  </r>
  <r>
    <s v="RRP-51647-420"/>
    <x v="360"/>
    <s v="89292-52335-YZ"/>
    <s v="E-D-1"/>
    <n v="3"/>
    <x v="411"/>
    <s v="llathleiffc9@nationalgeographic.com"/>
    <x v="181"/>
    <s v="Exc"/>
    <s v="D"/>
    <x v="0"/>
    <n v="12.15"/>
    <n v="36.450000000000003"/>
    <x v="1"/>
    <x v="2"/>
    <x v="0"/>
  </r>
  <r>
    <s v="PKJ-99134-523"/>
    <x v="361"/>
    <s v="77284-34297-YY"/>
    <s v="R-L-0.5"/>
    <n v="5"/>
    <x v="412"/>
    <s v="kheadsca@jalbum.net"/>
    <x v="243"/>
    <s v="Rob"/>
    <s v="L"/>
    <x v="1"/>
    <n v="7.169999999999999"/>
    <n v="35.849999999999994"/>
    <x v="0"/>
    <x v="1"/>
    <x v="1"/>
  </r>
  <r>
    <s v="FZQ-29439-457"/>
    <x v="362"/>
    <s v="50449-80974-BZ"/>
    <s v="E-L-0.2"/>
    <n v="5"/>
    <x v="413"/>
    <s v="tbownecb@unicef.org"/>
    <x v="244"/>
    <s v="Exc"/>
    <s v="L"/>
    <x v="3"/>
    <n v="4.4550000000000001"/>
    <n v="22.274999999999999"/>
    <x v="1"/>
    <x v="1"/>
    <x v="0"/>
  </r>
  <r>
    <s v="USN-68115-161"/>
    <x v="363"/>
    <s v="08120-16183-AW"/>
    <s v="E-M-0.2"/>
    <n v="6"/>
    <x v="414"/>
    <s v="rjacquemardcc@acquirethisname.com"/>
    <x v="245"/>
    <s v="Exc"/>
    <s v="M"/>
    <x v="3"/>
    <n v="4.125"/>
    <n v="24.75"/>
    <x v="1"/>
    <x v="0"/>
    <x v="1"/>
  </r>
  <r>
    <s v="IXU-20263-532"/>
    <x v="364"/>
    <s v="68044-89277-ML"/>
    <s v="L-M-2.5"/>
    <n v="2"/>
    <x v="415"/>
    <s v="kwarmancd@printfriendly.com"/>
    <x v="202"/>
    <s v="Lib"/>
    <s v="M"/>
    <x v="2"/>
    <n v="33.464999999999996"/>
    <n v="66.929999999999993"/>
    <x v="3"/>
    <x v="0"/>
    <x v="0"/>
  </r>
  <r>
    <s v="CBT-15092-420"/>
    <x v="85"/>
    <s v="71364-35210-HS"/>
    <s v="L-M-0.5"/>
    <n v="1"/>
    <x v="416"/>
    <s v="wcholomince@about.com"/>
    <x v="39"/>
    <s v="Lib"/>
    <s v="M"/>
    <x v="1"/>
    <n v="8.73"/>
    <n v="8.73"/>
    <x v="3"/>
    <x v="0"/>
    <x v="0"/>
  </r>
  <r>
    <s v="PKQ-46841-696"/>
    <x v="365"/>
    <s v="37177-68797-ON"/>
    <s v="R-M-0.5"/>
    <n v="3"/>
    <x v="417"/>
    <s v="abraidmancf@census.gov"/>
    <x v="168"/>
    <s v="Rob"/>
    <s v="M"/>
    <x v="1"/>
    <n v="5.97"/>
    <n v="17.91"/>
    <x v="0"/>
    <x v="0"/>
    <x v="1"/>
  </r>
  <r>
    <s v="XDU-05471-219"/>
    <x v="366"/>
    <s v="60308-06944-GS"/>
    <s v="R-L-0.5"/>
    <n v="1"/>
    <x v="418"/>
    <s v="pdurbancg@symantec.com"/>
    <x v="246"/>
    <s v="Rob"/>
    <s v="L"/>
    <x v="1"/>
    <n v="7.169999999999999"/>
    <n v="7.169999999999999"/>
    <x v="0"/>
    <x v="1"/>
    <x v="1"/>
  </r>
  <r>
    <s v="NID-20149-329"/>
    <x v="367"/>
    <s v="49888-39458-PF"/>
    <s v="R-D-0.2"/>
    <n v="2"/>
    <x v="419"/>
    <s v="aharroldch@miibeian.gov.cn"/>
    <x v="46"/>
    <s v="Rob"/>
    <s v="D"/>
    <x v="3"/>
    <n v="2.6849999999999996"/>
    <n v="5.3699999999999992"/>
    <x v="0"/>
    <x v="2"/>
    <x v="1"/>
  </r>
  <r>
    <s v="SVU-27222-213"/>
    <x v="142"/>
    <s v="60748-46813-DZ"/>
    <s v="L-L-0.2"/>
    <n v="5"/>
    <x v="420"/>
    <s v="spamphilonci@mlb.com"/>
    <x v="247"/>
    <s v="Lib"/>
    <s v="L"/>
    <x v="3"/>
    <n v="4.7549999999999999"/>
    <n v="23.774999999999999"/>
    <x v="3"/>
    <x v="1"/>
    <x v="1"/>
  </r>
  <r>
    <s v="RWI-84131-848"/>
    <x v="368"/>
    <s v="16385-11286-NX"/>
    <s v="R-D-2.5"/>
    <n v="2"/>
    <x v="421"/>
    <s v="mspurdencj@exblog.jp"/>
    <x v="64"/>
    <s v="Rob"/>
    <s v="D"/>
    <x v="2"/>
    <n v="20.584999999999997"/>
    <n v="41.169999999999995"/>
    <x v="0"/>
    <x v="2"/>
    <x v="0"/>
  </r>
  <r>
    <s v="GUU-40666-525"/>
    <x v="31"/>
    <s v="68555-89840-GZ"/>
    <s v="A-L-0.2"/>
    <n v="3"/>
    <x v="408"/>
    <s v="msesonck@census.gov"/>
    <x v="209"/>
    <s v="Ara"/>
    <s v="L"/>
    <x v="3"/>
    <n v="3.8849999999999998"/>
    <n v="11.654999999999999"/>
    <x v="2"/>
    <x v="1"/>
    <x v="1"/>
  </r>
  <r>
    <s v="SCN-51395-066"/>
    <x v="369"/>
    <s v="72164-90254-EJ"/>
    <s v="L-L-0.5"/>
    <n v="4"/>
    <x v="422"/>
    <s v="npirronecl@weibo.com"/>
    <x v="157"/>
    <s v="Lib"/>
    <s v="L"/>
    <x v="1"/>
    <n v="9.51"/>
    <n v="38.04"/>
    <x v="3"/>
    <x v="1"/>
    <x v="1"/>
  </r>
  <r>
    <s v="ULA-24644-321"/>
    <x v="370"/>
    <s v="67010-92988-CT"/>
    <s v="R-D-2.5"/>
    <n v="4"/>
    <x v="423"/>
    <s v="rcawleycm@yellowbook.com"/>
    <x v="248"/>
    <s v="Rob"/>
    <s v="D"/>
    <x v="2"/>
    <n v="20.584999999999997"/>
    <n v="82.339999999999989"/>
    <x v="0"/>
    <x v="2"/>
    <x v="0"/>
  </r>
  <r>
    <s v="EOL-92666-762"/>
    <x v="371"/>
    <s v="15776-91507-GT"/>
    <s v="L-L-0.2"/>
    <n v="2"/>
    <x v="424"/>
    <s v="sbarribalcn@microsoft.com"/>
    <x v="249"/>
    <s v="Lib"/>
    <s v="L"/>
    <x v="3"/>
    <n v="4.7549999999999999"/>
    <n v="9.51"/>
    <x v="3"/>
    <x v="1"/>
    <x v="0"/>
  </r>
  <r>
    <s v="AJV-18231-334"/>
    <x v="372"/>
    <s v="23473-41001-CD"/>
    <s v="R-D-2.5"/>
    <n v="2"/>
    <x v="425"/>
    <s v="aadamidesco@bizjournals.com"/>
    <x v="61"/>
    <s v="Rob"/>
    <s v="D"/>
    <x v="2"/>
    <n v="20.584999999999997"/>
    <n v="41.169999999999995"/>
    <x v="0"/>
    <x v="2"/>
    <x v="1"/>
  </r>
  <r>
    <s v="ZQI-47236-301"/>
    <x v="373"/>
    <s v="23446-47798-ID"/>
    <s v="L-L-0.5"/>
    <n v="5"/>
    <x v="426"/>
    <s v="cthowescp@craigslist.org"/>
    <x v="37"/>
    <s v="Lib"/>
    <s v="L"/>
    <x v="1"/>
    <n v="9.51"/>
    <n v="47.55"/>
    <x v="3"/>
    <x v="1"/>
    <x v="1"/>
  </r>
  <r>
    <s v="ZCR-15721-658"/>
    <x v="374"/>
    <s v="28327-84469-ND"/>
    <s v="A-M-1"/>
    <n v="4"/>
    <x v="427"/>
    <s v="rwillowaycq@admin.ch"/>
    <x v="32"/>
    <s v="Ara"/>
    <s v="M"/>
    <x v="0"/>
    <n v="11.25"/>
    <n v="45"/>
    <x v="2"/>
    <x v="0"/>
    <x v="1"/>
  </r>
  <r>
    <s v="QEW-47945-682"/>
    <x v="319"/>
    <s v="42466-87067-DT"/>
    <s v="L-L-0.2"/>
    <n v="5"/>
    <x v="428"/>
    <s v="aelwincr@privacy.gov.au"/>
    <x v="31"/>
    <s v="Lib"/>
    <s v="L"/>
    <x v="3"/>
    <n v="4.7549999999999999"/>
    <n v="23.774999999999999"/>
    <x v="3"/>
    <x v="1"/>
    <x v="1"/>
  </r>
  <r>
    <s v="PSY-45485-542"/>
    <x v="375"/>
    <s v="62246-99443-HF"/>
    <s v="R-D-0.5"/>
    <n v="3"/>
    <x v="429"/>
    <s v="abilbrookcs@booking.com"/>
    <x v="250"/>
    <s v="Rob"/>
    <s v="D"/>
    <x v="1"/>
    <n v="5.3699999999999992"/>
    <n v="16.11"/>
    <x v="0"/>
    <x v="2"/>
    <x v="0"/>
  </r>
  <r>
    <s v="BAQ-74241-156"/>
    <x v="376"/>
    <s v="99869-55718-UU"/>
    <s v="R-D-0.2"/>
    <n v="4"/>
    <x v="430"/>
    <s v="rmckallct@sakura.ne.jp"/>
    <x v="251"/>
    <s v="Rob"/>
    <s v="D"/>
    <x v="3"/>
    <n v="2.6849999999999996"/>
    <n v="10.739999999999998"/>
    <x v="0"/>
    <x v="2"/>
    <x v="0"/>
  </r>
  <r>
    <s v="BVU-77367-451"/>
    <x v="377"/>
    <s v="77421-46059-RY"/>
    <s v="A-D-1"/>
    <n v="5"/>
    <x v="431"/>
    <s v="bdailecu@vistaprint.com"/>
    <x v="162"/>
    <s v="Ara"/>
    <s v="D"/>
    <x v="0"/>
    <n v="9.9499999999999993"/>
    <n v="49.75"/>
    <x v="2"/>
    <x v="2"/>
    <x v="0"/>
  </r>
  <r>
    <s v="TJE-91516-344"/>
    <x v="378"/>
    <s v="49894-06550-OQ"/>
    <s v="E-M-1"/>
    <n v="2"/>
    <x v="432"/>
    <s v="atrehernecv@state.tx.us"/>
    <x v="252"/>
    <s v="Exc"/>
    <s v="M"/>
    <x v="0"/>
    <n v="13.75"/>
    <n v="27.5"/>
    <x v="1"/>
    <x v="0"/>
    <x v="1"/>
  </r>
  <r>
    <s v="LIS-96202-702"/>
    <x v="277"/>
    <s v="72028-63343-SU"/>
    <s v="L-D-2.5"/>
    <n v="4"/>
    <x v="433"/>
    <s v="abrentnallcw@biglobe.ne.jp"/>
    <x v="253"/>
    <s v="Lib"/>
    <s v="D"/>
    <x v="2"/>
    <n v="29.784999999999997"/>
    <n v="119.13999999999999"/>
    <x v="3"/>
    <x v="2"/>
    <x v="1"/>
  </r>
  <r>
    <s v="VIO-27668-766"/>
    <x v="379"/>
    <s v="10074-20104-NN"/>
    <s v="R-D-2.5"/>
    <n v="1"/>
    <x v="434"/>
    <s v="ddrinkallcx@psu.edu"/>
    <x v="204"/>
    <s v="Rob"/>
    <s v="D"/>
    <x v="2"/>
    <n v="20.584999999999997"/>
    <n v="20.584999999999997"/>
    <x v="0"/>
    <x v="2"/>
    <x v="0"/>
  </r>
  <r>
    <s v="ZVG-20473-043"/>
    <x v="86"/>
    <s v="71769-10219-IM"/>
    <s v="A-D-0.2"/>
    <n v="3"/>
    <x v="435"/>
    <s v="dkornelcy@cyberchimps.com"/>
    <x v="254"/>
    <s v="Ara"/>
    <s v="D"/>
    <x v="3"/>
    <n v="2.9849999999999999"/>
    <n v="8.9550000000000001"/>
    <x v="2"/>
    <x v="2"/>
    <x v="0"/>
  </r>
  <r>
    <s v="KGZ-56395-231"/>
    <x v="380"/>
    <s v="22221-71106-JD"/>
    <s v="A-D-0.5"/>
    <n v="1"/>
    <x v="436"/>
    <s v="rlequeuxcz@newyorker.com"/>
    <x v="255"/>
    <s v="Ara"/>
    <s v="D"/>
    <x v="1"/>
    <n v="5.97"/>
    <n v="5.97"/>
    <x v="2"/>
    <x v="2"/>
    <x v="1"/>
  </r>
  <r>
    <s v="CUU-92244-729"/>
    <x v="381"/>
    <s v="99735-44927-OL"/>
    <s v="E-M-1"/>
    <n v="3"/>
    <x v="437"/>
    <s v="jmccaulld0@parallels.com"/>
    <x v="256"/>
    <s v="Exc"/>
    <s v="M"/>
    <x v="0"/>
    <n v="13.75"/>
    <n v="41.25"/>
    <x v="1"/>
    <x v="0"/>
    <x v="0"/>
  </r>
  <r>
    <s v="EHE-94714-312"/>
    <x v="382"/>
    <s v="27132-68907-RC"/>
    <s v="E-L-0.2"/>
    <n v="5"/>
    <x v="438"/>
    <s v="abrashda@plala.or.jp"/>
    <x v="257"/>
    <s v="Exc"/>
    <s v="L"/>
    <x v="3"/>
    <n v="4.4550000000000001"/>
    <n v="22.274999999999999"/>
    <x v="1"/>
    <x v="1"/>
    <x v="0"/>
  </r>
  <r>
    <s v="RTL-16205-161"/>
    <x v="11"/>
    <s v="90440-62727-HI"/>
    <s v="A-M-0.5"/>
    <n v="1"/>
    <x v="439"/>
    <s v="ahutchinsond2@imgur.com"/>
    <x v="228"/>
    <s v="Ara"/>
    <s v="M"/>
    <x v="1"/>
    <n v="6.75"/>
    <n v="6.75"/>
    <x v="2"/>
    <x v="0"/>
    <x v="0"/>
  </r>
  <r>
    <s v="GTS-22482-014"/>
    <x v="167"/>
    <s v="36769-16558-SX"/>
    <s v="L-M-2.5"/>
    <n v="4"/>
    <x v="440"/>
    <s v=""/>
    <x v="211"/>
    <s v="Lib"/>
    <s v="M"/>
    <x v="2"/>
    <n v="33.464999999999996"/>
    <n v="133.85999999999999"/>
    <x v="3"/>
    <x v="0"/>
    <x v="0"/>
  </r>
  <r>
    <s v="DYG-25473-881"/>
    <x v="383"/>
    <s v="10138-31681-SD"/>
    <s v="A-D-0.2"/>
    <n v="2"/>
    <x v="441"/>
    <s v="rdriversd4@hexun.com"/>
    <x v="154"/>
    <s v="Ara"/>
    <s v="D"/>
    <x v="3"/>
    <n v="2.9849999999999999"/>
    <n v="5.97"/>
    <x v="2"/>
    <x v="2"/>
    <x v="1"/>
  </r>
  <r>
    <s v="HTR-21838-286"/>
    <x v="18"/>
    <s v="24669-76297-SF"/>
    <s v="A-L-1"/>
    <n v="2"/>
    <x v="442"/>
    <s v="hzeald5@google.de"/>
    <x v="209"/>
    <s v="Ara"/>
    <s v="L"/>
    <x v="0"/>
    <n v="12.95"/>
    <n v="25.9"/>
    <x v="2"/>
    <x v="1"/>
    <x v="1"/>
  </r>
  <r>
    <s v="KYG-28296-920"/>
    <x v="84"/>
    <s v="78050-20355-DI"/>
    <s v="E-M-2.5"/>
    <n v="1"/>
    <x v="443"/>
    <s v="gsmallcombed6@ucla.edu"/>
    <x v="166"/>
    <s v="Exc"/>
    <s v="M"/>
    <x v="2"/>
    <n v="31.624999999999996"/>
    <n v="31.624999999999996"/>
    <x v="1"/>
    <x v="0"/>
    <x v="0"/>
  </r>
  <r>
    <s v="NNB-20459-430"/>
    <x v="384"/>
    <s v="79825-17822-UH"/>
    <s v="L-M-0.2"/>
    <n v="2"/>
    <x v="444"/>
    <s v="ddibleyd7@feedburner.com"/>
    <x v="258"/>
    <s v="Lib"/>
    <s v="M"/>
    <x v="3"/>
    <n v="4.3650000000000002"/>
    <n v="8.73"/>
    <x v="3"/>
    <x v="0"/>
    <x v="1"/>
  </r>
  <r>
    <s v="FEK-14025-351"/>
    <x v="385"/>
    <s v="03990-21586-MQ"/>
    <s v="E-L-0.2"/>
    <n v="6"/>
    <x v="445"/>
    <s v="gdimitrioud8@chronoengine.com"/>
    <x v="37"/>
    <s v="Exc"/>
    <s v="L"/>
    <x v="3"/>
    <n v="4.4550000000000001"/>
    <n v="26.73"/>
    <x v="1"/>
    <x v="1"/>
    <x v="0"/>
  </r>
  <r>
    <s v="AWH-16980-469"/>
    <x v="386"/>
    <s v="27493-46921-TZ"/>
    <s v="L-M-0.2"/>
    <n v="6"/>
    <x v="446"/>
    <s v="fflanagand9@woothemes.com"/>
    <x v="212"/>
    <s v="Lib"/>
    <s v="M"/>
    <x v="3"/>
    <n v="4.3650000000000002"/>
    <n v="26.19"/>
    <x v="3"/>
    <x v="0"/>
    <x v="1"/>
  </r>
  <r>
    <s v="ZPW-31329-741"/>
    <x v="387"/>
    <s v="27132-68907-RC"/>
    <s v="R-D-1"/>
    <n v="6"/>
    <x v="438"/>
    <s v="abrashda@plala.or.jp"/>
    <x v="257"/>
    <s v="Rob"/>
    <s v="D"/>
    <x v="0"/>
    <n v="8.9499999999999993"/>
    <n v="53.699999999999996"/>
    <x v="0"/>
    <x v="2"/>
    <x v="0"/>
  </r>
  <r>
    <s v="ZPW-31329-741"/>
    <x v="387"/>
    <s v="27132-68907-RC"/>
    <s v="E-M-2.5"/>
    <n v="4"/>
    <x v="438"/>
    <s v="abrashda@plala.or.jp"/>
    <x v="257"/>
    <s v="Exc"/>
    <s v="M"/>
    <x v="2"/>
    <n v="31.624999999999996"/>
    <n v="126.49999999999999"/>
    <x v="1"/>
    <x v="0"/>
    <x v="0"/>
  </r>
  <r>
    <s v="ZPW-31329-741"/>
    <x v="387"/>
    <s v="27132-68907-RC"/>
    <s v="E-M-0.2"/>
    <n v="1"/>
    <x v="438"/>
    <s v="abrashda@plala.or.jp"/>
    <x v="25"/>
    <s v="Exc"/>
    <s v="M"/>
    <x v="3"/>
    <n v="4.125"/>
    <n v="4.125"/>
    <x v="1"/>
    <x v="0"/>
    <x v="0"/>
  </r>
  <r>
    <s v="UBI-83843-396"/>
    <x v="388"/>
    <s v="58816-74064-TF"/>
    <s v="R-L-1"/>
    <n v="2"/>
    <x v="447"/>
    <s v="nizhakovdd@aol.com"/>
    <x v="259"/>
    <s v="Rob"/>
    <s v="L"/>
    <x v="0"/>
    <n v="11.95"/>
    <n v="23.9"/>
    <x v="0"/>
    <x v="1"/>
    <x v="1"/>
  </r>
  <r>
    <s v="VID-40587-569"/>
    <x v="389"/>
    <s v="09818-59895-EH"/>
    <s v="E-D-2.5"/>
    <n v="5"/>
    <x v="448"/>
    <s v="skeetsde@answers.com"/>
    <x v="118"/>
    <s v="Exc"/>
    <s v="D"/>
    <x v="2"/>
    <n v="27.945"/>
    <n v="139.72499999999999"/>
    <x v="1"/>
    <x v="2"/>
    <x v="0"/>
  </r>
  <r>
    <s v="KBB-52530-416"/>
    <x v="229"/>
    <s v="06488-46303-IZ"/>
    <s v="L-D-2.5"/>
    <n v="2"/>
    <x v="449"/>
    <s v=""/>
    <x v="148"/>
    <s v="Lib"/>
    <s v="D"/>
    <x v="2"/>
    <n v="29.784999999999997"/>
    <n v="59.569999999999993"/>
    <x v="3"/>
    <x v="2"/>
    <x v="0"/>
  </r>
  <r>
    <s v="ISJ-48676-420"/>
    <x v="390"/>
    <s v="93046-67561-AY"/>
    <s v="L-L-0.5"/>
    <n v="6"/>
    <x v="450"/>
    <s v="kcakedg@huffingtonpost.com"/>
    <x v="7"/>
    <s v="Lib"/>
    <s v="L"/>
    <x v="1"/>
    <n v="9.51"/>
    <n v="57.06"/>
    <x v="3"/>
    <x v="1"/>
    <x v="1"/>
  </r>
  <r>
    <s v="MIF-17920-768"/>
    <x v="391"/>
    <s v="68946-40750-LK"/>
    <s v="R-L-0.2"/>
    <n v="6"/>
    <x v="451"/>
    <s v="mhanseddh@instagram.com"/>
    <x v="260"/>
    <s v="Rob"/>
    <s v="L"/>
    <x v="3"/>
    <n v="3.5849999999999995"/>
    <n v="21.509999999999998"/>
    <x v="0"/>
    <x v="1"/>
    <x v="0"/>
  </r>
  <r>
    <s v="CPX-19312-088"/>
    <x v="117"/>
    <s v="38387-64959-WW"/>
    <s v="L-M-0.5"/>
    <n v="6"/>
    <x v="452"/>
    <s v="fkienleindi@trellian.com"/>
    <x v="261"/>
    <s v="Lib"/>
    <s v="M"/>
    <x v="1"/>
    <n v="8.73"/>
    <n v="52.38"/>
    <x v="3"/>
    <x v="0"/>
    <x v="0"/>
  </r>
  <r>
    <s v="RXI-67978-260"/>
    <x v="392"/>
    <s v="48418-60841-CC"/>
    <s v="E-D-1"/>
    <n v="6"/>
    <x v="453"/>
    <s v="kegglestonedj@sphinn.com"/>
    <x v="261"/>
    <s v="Exc"/>
    <s v="D"/>
    <x v="0"/>
    <n v="12.15"/>
    <n v="72.900000000000006"/>
    <x v="1"/>
    <x v="2"/>
    <x v="1"/>
  </r>
  <r>
    <s v="LKE-14821-285"/>
    <x v="393"/>
    <s v="13736-92418-JS"/>
    <s v="R-M-0.2"/>
    <n v="5"/>
    <x v="454"/>
    <s v="bsemkinsdk@unc.edu"/>
    <x v="262"/>
    <s v="Rob"/>
    <s v="M"/>
    <x v="3"/>
    <n v="2.9849999999999999"/>
    <n v="14.924999999999999"/>
    <x v="0"/>
    <x v="0"/>
    <x v="0"/>
  </r>
  <r>
    <s v="LRK-97117-150"/>
    <x v="394"/>
    <s v="33000-22405-LO"/>
    <s v="L-L-1"/>
    <n v="6"/>
    <x v="455"/>
    <s v="slorenzettidl@is.gd"/>
    <x v="88"/>
    <s v="Lib"/>
    <s v="L"/>
    <x v="0"/>
    <n v="15.85"/>
    <n v="95.1"/>
    <x v="3"/>
    <x v="1"/>
    <x v="1"/>
  </r>
  <r>
    <s v="IGK-51227-573"/>
    <x v="137"/>
    <s v="46959-60474-LT"/>
    <s v="L-D-0.5"/>
    <n v="2"/>
    <x v="456"/>
    <s v="bgiannazzidm@apple.com"/>
    <x v="43"/>
    <s v="Lib"/>
    <s v="D"/>
    <x v="1"/>
    <n v="7.77"/>
    <n v="15.54"/>
    <x v="3"/>
    <x v="2"/>
    <x v="1"/>
  </r>
  <r>
    <s v="ZAY-43009-775"/>
    <x v="395"/>
    <s v="73431-39823-UP"/>
    <s v="L-D-0.2"/>
    <n v="6"/>
    <x v="457"/>
    <s v=""/>
    <x v="208"/>
    <s v="Lib"/>
    <s v="D"/>
    <x v="3"/>
    <n v="3.8849999999999998"/>
    <n v="23.31"/>
    <x v="3"/>
    <x v="2"/>
    <x v="1"/>
  </r>
  <r>
    <s v="EMA-63190-618"/>
    <x v="396"/>
    <s v="90993-98984-JK"/>
    <s v="E-M-0.2"/>
    <n v="1"/>
    <x v="458"/>
    <s v="ulethbrigdo@hc360.com"/>
    <x v="167"/>
    <s v="Exc"/>
    <s v="M"/>
    <x v="3"/>
    <n v="4.125"/>
    <n v="4.125"/>
    <x v="1"/>
    <x v="0"/>
    <x v="0"/>
  </r>
  <r>
    <s v="FBI-35855-418"/>
    <x v="189"/>
    <s v="06552-04430-AG"/>
    <s v="R-M-0.5"/>
    <n v="6"/>
    <x v="459"/>
    <s v="sfarnishdp@dmoz.org"/>
    <x v="195"/>
    <s v="Rob"/>
    <s v="M"/>
    <x v="1"/>
    <n v="5.97"/>
    <n v="35.82"/>
    <x v="0"/>
    <x v="0"/>
    <x v="1"/>
  </r>
  <r>
    <s v="TXB-80533-417"/>
    <x v="8"/>
    <s v="54597-57004-QM"/>
    <s v="L-L-1"/>
    <n v="2"/>
    <x v="460"/>
    <s v="fjecockdq@unicef.org"/>
    <x v="164"/>
    <s v="Lib"/>
    <s v="L"/>
    <x v="0"/>
    <n v="15.85"/>
    <n v="31.7"/>
    <x v="3"/>
    <x v="1"/>
    <x v="1"/>
  </r>
  <r>
    <s v="MBM-00112-248"/>
    <x v="397"/>
    <s v="50238-24377-ZS"/>
    <s v="L-L-1"/>
    <n v="5"/>
    <x v="461"/>
    <s v=""/>
    <x v="190"/>
    <s v="Lib"/>
    <s v="L"/>
    <x v="0"/>
    <n v="15.85"/>
    <n v="79.25"/>
    <x v="3"/>
    <x v="1"/>
    <x v="0"/>
  </r>
  <r>
    <s v="EUO-69145-988"/>
    <x v="398"/>
    <s v="60370-41934-IF"/>
    <s v="E-D-0.2"/>
    <n v="3"/>
    <x v="462"/>
    <s v="hpallisterds@ning.com"/>
    <x v="49"/>
    <s v="Exc"/>
    <s v="D"/>
    <x v="3"/>
    <n v="3.645"/>
    <n v="10.935"/>
    <x v="1"/>
    <x v="2"/>
    <x v="1"/>
  </r>
  <r>
    <s v="GYA-80327-368"/>
    <x v="399"/>
    <s v="06899-54551-EH"/>
    <s v="A-D-1"/>
    <n v="4"/>
    <x v="463"/>
    <s v="cmershdt@drupal.org"/>
    <x v="263"/>
    <s v="Ara"/>
    <s v="D"/>
    <x v="0"/>
    <n v="9.9499999999999993"/>
    <n v="39.799999999999997"/>
    <x v="2"/>
    <x v="2"/>
    <x v="1"/>
  </r>
  <r>
    <s v="TNW-41601-420"/>
    <x v="400"/>
    <s v="66458-91190-YC"/>
    <s v="R-M-1"/>
    <n v="5"/>
    <x v="464"/>
    <s v="murione5@alexa.com"/>
    <x v="264"/>
    <s v="Rob"/>
    <s v="M"/>
    <x v="0"/>
    <n v="9.9499999999999993"/>
    <n v="49.75"/>
    <x v="0"/>
    <x v="0"/>
    <x v="0"/>
  </r>
  <r>
    <s v="ALR-62963-723"/>
    <x v="401"/>
    <s v="80463-43913-WZ"/>
    <s v="R-D-0.2"/>
    <n v="3"/>
    <x v="465"/>
    <s v=""/>
    <x v="147"/>
    <s v="Rob"/>
    <s v="D"/>
    <x v="3"/>
    <n v="2.6849999999999996"/>
    <n v="8.0549999999999997"/>
    <x v="0"/>
    <x v="2"/>
    <x v="0"/>
  </r>
  <r>
    <s v="JIG-27636-870"/>
    <x v="402"/>
    <s v="67204-04870-LG"/>
    <s v="R-L-1"/>
    <n v="4"/>
    <x v="466"/>
    <s v=""/>
    <x v="16"/>
    <s v="Rob"/>
    <s v="L"/>
    <x v="0"/>
    <n v="11.95"/>
    <n v="47.8"/>
    <x v="0"/>
    <x v="1"/>
    <x v="1"/>
  </r>
  <r>
    <s v="CTE-31437-326"/>
    <x v="6"/>
    <s v="22721-63196-UJ"/>
    <s v="R-M-0.2"/>
    <n v="4"/>
    <x v="467"/>
    <s v="gduckerdx@patch.com"/>
    <x v="198"/>
    <s v="Rob"/>
    <s v="M"/>
    <x v="3"/>
    <n v="2.9849999999999999"/>
    <n v="11.94"/>
    <x v="0"/>
    <x v="0"/>
    <x v="1"/>
  </r>
  <r>
    <s v="CTE-31437-326"/>
    <x v="6"/>
    <s v="22721-63196-UJ"/>
    <s v="E-M-0.2"/>
    <n v="4"/>
    <x v="467"/>
    <s v="gduckerdx@patch.com"/>
    <x v="198"/>
    <s v="Exc"/>
    <s v="M"/>
    <x v="3"/>
    <n v="4.125"/>
    <n v="16.5"/>
    <x v="1"/>
    <x v="0"/>
    <x v="1"/>
  </r>
  <r>
    <s v="CTE-31437-326"/>
    <x v="6"/>
    <s v="22721-63196-UJ"/>
    <s v="L-D-1"/>
    <n v="4"/>
    <x v="467"/>
    <s v="gduckerdx@patch.com"/>
    <x v="25"/>
    <s v="Lib"/>
    <s v="D"/>
    <x v="0"/>
    <n v="12.95"/>
    <n v="51.8"/>
    <x v="3"/>
    <x v="2"/>
    <x v="1"/>
  </r>
  <r>
    <s v="CTE-31437-326"/>
    <x v="6"/>
    <s v="22721-63196-UJ"/>
    <s v="L-L-0.2"/>
    <n v="3"/>
    <x v="467"/>
    <s v="gduckerdx@patch.com"/>
    <x v="25"/>
    <s v="Lib"/>
    <s v="L"/>
    <x v="3"/>
    <n v="4.7549999999999999"/>
    <n v="14.265000000000001"/>
    <x v="3"/>
    <x v="1"/>
    <x v="1"/>
  </r>
  <r>
    <s v="SLD-63003-334"/>
    <x v="403"/>
    <s v="55515-37571-RS"/>
    <s v="L-M-0.2"/>
    <n v="6"/>
    <x v="468"/>
    <s v="wstearleye1@census.gov"/>
    <x v="265"/>
    <s v="Lib"/>
    <s v="M"/>
    <x v="3"/>
    <n v="4.3650000000000002"/>
    <n v="26.19"/>
    <x v="3"/>
    <x v="0"/>
    <x v="1"/>
  </r>
  <r>
    <s v="BXN-64230-789"/>
    <x v="404"/>
    <s v="25598-77476-CB"/>
    <s v="A-L-1"/>
    <n v="2"/>
    <x v="469"/>
    <s v="dwincere2@marriott.com"/>
    <x v="88"/>
    <s v="Ara"/>
    <s v="L"/>
    <x v="0"/>
    <n v="12.95"/>
    <n v="25.9"/>
    <x v="2"/>
    <x v="1"/>
    <x v="0"/>
  </r>
  <r>
    <s v="XEE-37895-169"/>
    <x v="21"/>
    <s v="14888-85625-TM"/>
    <s v="A-L-2.5"/>
    <n v="3"/>
    <x v="470"/>
    <s v="plyfielde3@baidu.com"/>
    <x v="266"/>
    <s v="Ara"/>
    <s v="L"/>
    <x v="2"/>
    <n v="29.784999999999997"/>
    <n v="89.35499999999999"/>
    <x v="2"/>
    <x v="1"/>
    <x v="0"/>
  </r>
  <r>
    <s v="ZTX-80764-911"/>
    <x v="239"/>
    <s v="92793-68332-NR"/>
    <s v="L-D-0.5"/>
    <n v="6"/>
    <x v="471"/>
    <s v="hperrise4@studiopress.com"/>
    <x v="267"/>
    <s v="Lib"/>
    <s v="D"/>
    <x v="1"/>
    <n v="7.77"/>
    <n v="46.62"/>
    <x v="3"/>
    <x v="2"/>
    <x v="1"/>
  </r>
  <r>
    <s v="WVT-88135-549"/>
    <x v="405"/>
    <s v="66458-91190-YC"/>
    <s v="A-D-1"/>
    <n v="3"/>
    <x v="464"/>
    <s v="murione5@alexa.com"/>
    <x v="264"/>
    <s v="Ara"/>
    <s v="D"/>
    <x v="0"/>
    <n v="9.9499999999999993"/>
    <n v="29.849999999999998"/>
    <x v="2"/>
    <x v="2"/>
    <x v="0"/>
  </r>
  <r>
    <s v="IPA-94170-889"/>
    <x v="292"/>
    <s v="64439-27325-LG"/>
    <s v="R-L-0.2"/>
    <n v="3"/>
    <x v="472"/>
    <s v="ckide6@narod.ru"/>
    <x v="231"/>
    <s v="Rob"/>
    <s v="L"/>
    <x v="3"/>
    <n v="3.5849999999999995"/>
    <n v="10.754999999999999"/>
    <x v="0"/>
    <x v="1"/>
    <x v="0"/>
  </r>
  <r>
    <s v="YQL-63755-365"/>
    <x v="117"/>
    <s v="78570-76770-LB"/>
    <s v="A-M-0.2"/>
    <n v="4"/>
    <x v="473"/>
    <s v="cbeinee7@xinhuanet.com"/>
    <x v="39"/>
    <s v="Ara"/>
    <s v="M"/>
    <x v="3"/>
    <n v="3.375"/>
    <n v="13.5"/>
    <x v="2"/>
    <x v="0"/>
    <x v="0"/>
  </r>
  <r>
    <s v="RKW-81145-984"/>
    <x v="406"/>
    <s v="98661-69719-VI"/>
    <s v="L-L-1"/>
    <n v="3"/>
    <x v="474"/>
    <s v="cbakeupe8@globo.com"/>
    <x v="268"/>
    <s v="Lib"/>
    <s v="L"/>
    <x v="0"/>
    <n v="15.85"/>
    <n v="47.55"/>
    <x v="3"/>
    <x v="1"/>
    <x v="1"/>
  </r>
  <r>
    <s v="MBT-23379-866"/>
    <x v="407"/>
    <s v="82990-92703-IX"/>
    <s v="L-L-1"/>
    <n v="5"/>
    <x v="475"/>
    <s v="nhelkine9@example.com"/>
    <x v="11"/>
    <s v="Lib"/>
    <s v="L"/>
    <x v="0"/>
    <n v="15.85"/>
    <n v="79.25"/>
    <x v="3"/>
    <x v="1"/>
    <x v="1"/>
  </r>
  <r>
    <s v="GEJ-39834-935"/>
    <x v="408"/>
    <s v="49412-86877-VY"/>
    <s v="L-M-0.2"/>
    <n v="6"/>
    <x v="476"/>
    <s v="pwitheringtonea@networkadvertising.org"/>
    <x v="136"/>
    <s v="Lib"/>
    <s v="M"/>
    <x v="3"/>
    <n v="4.3650000000000002"/>
    <n v="26.19"/>
    <x v="3"/>
    <x v="0"/>
    <x v="0"/>
  </r>
  <r>
    <s v="KRW-91640-596"/>
    <x v="409"/>
    <s v="70879-00984-FJ"/>
    <s v="R-L-0.5"/>
    <n v="3"/>
    <x v="477"/>
    <s v="ttilzeyeb@hostgator.com"/>
    <x v="10"/>
    <s v="Rob"/>
    <s v="L"/>
    <x v="1"/>
    <n v="7.169999999999999"/>
    <n v="21.509999999999998"/>
    <x v="0"/>
    <x v="1"/>
    <x v="1"/>
  </r>
  <r>
    <s v="AOT-70449-651"/>
    <x v="410"/>
    <s v="53414-73391-CR"/>
    <s v="R-D-2.5"/>
    <n v="5"/>
    <x v="478"/>
    <s v=""/>
    <x v="269"/>
    <s v="Rob"/>
    <s v="D"/>
    <x v="2"/>
    <n v="20.584999999999997"/>
    <n v="102.92499999999998"/>
    <x v="0"/>
    <x v="2"/>
    <x v="0"/>
  </r>
  <r>
    <s v="DGC-21813-731"/>
    <x v="127"/>
    <s v="43606-83072-OA"/>
    <s v="L-D-0.2"/>
    <n v="2"/>
    <x v="479"/>
    <s v=""/>
    <x v="270"/>
    <s v="Lib"/>
    <s v="D"/>
    <x v="3"/>
    <n v="3.8849999999999998"/>
    <n v="7.77"/>
    <x v="3"/>
    <x v="2"/>
    <x v="1"/>
  </r>
  <r>
    <s v="JBE-92943-643"/>
    <x v="411"/>
    <s v="84466-22864-CE"/>
    <s v="E-D-2.5"/>
    <n v="5"/>
    <x v="480"/>
    <s v="kimortsee@alexa.com"/>
    <x v="271"/>
    <s v="Exc"/>
    <s v="D"/>
    <x v="2"/>
    <n v="27.945"/>
    <n v="139.72499999999999"/>
    <x v="1"/>
    <x v="2"/>
    <x v="1"/>
  </r>
  <r>
    <s v="ZIL-34948-499"/>
    <x v="112"/>
    <s v="66458-91190-YC"/>
    <s v="A-D-0.5"/>
    <n v="2"/>
    <x v="464"/>
    <s v="murione5@alexa.com"/>
    <x v="25"/>
    <s v="Ara"/>
    <s v="D"/>
    <x v="1"/>
    <n v="5.97"/>
    <n v="11.94"/>
    <x v="2"/>
    <x v="2"/>
    <x v="0"/>
  </r>
  <r>
    <s v="JSU-23781-256"/>
    <x v="412"/>
    <s v="76499-89100-JQ"/>
    <s v="L-D-0.2"/>
    <n v="1"/>
    <x v="481"/>
    <s v="marmisteadeg@blogtalkradio.com"/>
    <x v="33"/>
    <s v="Lib"/>
    <s v="D"/>
    <x v="3"/>
    <n v="3.8849999999999998"/>
    <n v="3.8849999999999998"/>
    <x v="3"/>
    <x v="2"/>
    <x v="1"/>
  </r>
  <r>
    <s v="JSU-23781-256"/>
    <x v="412"/>
    <s v="76499-89100-JQ"/>
    <s v="R-M-1"/>
    <n v="4"/>
    <x v="481"/>
    <s v="marmisteadeg@blogtalkradio.com"/>
    <x v="33"/>
    <s v="Rob"/>
    <s v="M"/>
    <x v="0"/>
    <n v="9.9499999999999993"/>
    <n v="39.799999999999997"/>
    <x v="0"/>
    <x v="0"/>
    <x v="1"/>
  </r>
  <r>
    <s v="VPX-44956-367"/>
    <x v="413"/>
    <s v="39582-35773-ZJ"/>
    <s v="R-M-0.5"/>
    <n v="5"/>
    <x v="482"/>
    <s v="vupstoneei@google.pl"/>
    <x v="211"/>
    <s v="Rob"/>
    <s v="M"/>
    <x v="1"/>
    <n v="5.97"/>
    <n v="29.849999999999998"/>
    <x v="0"/>
    <x v="0"/>
    <x v="1"/>
  </r>
  <r>
    <s v="VTB-46451-959"/>
    <x v="414"/>
    <s v="66240-46962-IO"/>
    <s v="L-D-2.5"/>
    <n v="1"/>
    <x v="483"/>
    <s v="bbeelbyej@rediff.com"/>
    <x v="272"/>
    <s v="Lib"/>
    <s v="D"/>
    <x v="2"/>
    <n v="29.784999999999997"/>
    <n v="29.784999999999997"/>
    <x v="3"/>
    <x v="2"/>
    <x v="1"/>
  </r>
  <r>
    <s v="DNZ-11665-950"/>
    <x v="415"/>
    <s v="10637-45522-ID"/>
    <s v="L-L-2.5"/>
    <n v="2"/>
    <x v="484"/>
    <s v=""/>
    <x v="65"/>
    <s v="Lib"/>
    <s v="L"/>
    <x v="2"/>
    <n v="36.454999999999998"/>
    <n v="72.91"/>
    <x v="3"/>
    <x v="1"/>
    <x v="1"/>
  </r>
  <r>
    <s v="ITR-54735-364"/>
    <x v="416"/>
    <s v="92599-58687-CS"/>
    <s v="R-D-0.2"/>
    <n v="5"/>
    <x v="485"/>
    <s v=""/>
    <x v="273"/>
    <s v="Rob"/>
    <s v="D"/>
    <x v="3"/>
    <n v="2.6849999999999996"/>
    <n v="13.424999999999997"/>
    <x v="0"/>
    <x v="2"/>
    <x v="0"/>
  </r>
  <r>
    <s v="YDS-02797-307"/>
    <x v="417"/>
    <s v="06058-48844-PI"/>
    <s v="E-M-2.5"/>
    <n v="4"/>
    <x v="486"/>
    <s v="wspeechlyem@amazon.com"/>
    <x v="209"/>
    <s v="Exc"/>
    <s v="M"/>
    <x v="2"/>
    <n v="31.624999999999996"/>
    <n v="126.49999999999999"/>
    <x v="1"/>
    <x v="0"/>
    <x v="0"/>
  </r>
  <r>
    <s v="BPG-68988-842"/>
    <x v="418"/>
    <s v="53631-24432-SY"/>
    <s v="E-M-0.5"/>
    <n v="5"/>
    <x v="487"/>
    <s v="iphillpoten@buzzfeed.com"/>
    <x v="53"/>
    <s v="Exc"/>
    <s v="M"/>
    <x v="1"/>
    <n v="8.25"/>
    <n v="41.25"/>
    <x v="1"/>
    <x v="0"/>
    <x v="1"/>
  </r>
  <r>
    <s v="XZG-51938-658"/>
    <x v="419"/>
    <s v="18275-73980-KL"/>
    <s v="E-L-0.5"/>
    <n v="6"/>
    <x v="488"/>
    <s v="lpennaccieo@statcounter.com"/>
    <x v="274"/>
    <s v="Exc"/>
    <s v="L"/>
    <x v="1"/>
    <n v="8.91"/>
    <n v="53.46"/>
    <x v="1"/>
    <x v="1"/>
    <x v="1"/>
  </r>
  <r>
    <s v="KAR-24978-271"/>
    <x v="420"/>
    <s v="23187-65750-HZ"/>
    <s v="R-M-1"/>
    <n v="6"/>
    <x v="489"/>
    <s v="sarpinep@moonfruit.com"/>
    <x v="8"/>
    <s v="Rob"/>
    <s v="M"/>
    <x v="0"/>
    <n v="9.9499999999999993"/>
    <n v="59.699999999999996"/>
    <x v="0"/>
    <x v="0"/>
    <x v="1"/>
  </r>
  <r>
    <s v="FQK-28730-361"/>
    <x v="421"/>
    <s v="22725-79522-GP"/>
    <s v="R-M-1"/>
    <n v="6"/>
    <x v="490"/>
    <s v="dfrieseq@cargocollective.com"/>
    <x v="46"/>
    <s v="Rob"/>
    <s v="M"/>
    <x v="0"/>
    <n v="9.9499999999999993"/>
    <n v="59.699999999999996"/>
    <x v="0"/>
    <x v="0"/>
    <x v="1"/>
  </r>
  <r>
    <s v="BGB-67996-089"/>
    <x v="422"/>
    <s v="06279-72603-JE"/>
    <s v="R-D-1"/>
    <n v="5"/>
    <x v="491"/>
    <s v="rsharerer@flavors.me"/>
    <x v="91"/>
    <s v="Rob"/>
    <s v="D"/>
    <x v="0"/>
    <n v="8.9499999999999993"/>
    <n v="44.75"/>
    <x v="0"/>
    <x v="2"/>
    <x v="1"/>
  </r>
  <r>
    <s v="XMC-20620-809"/>
    <x v="423"/>
    <s v="83543-79246-ON"/>
    <s v="E-M-0.5"/>
    <n v="2"/>
    <x v="492"/>
    <s v="nnasebyes@umich.edu"/>
    <x v="275"/>
    <s v="Exc"/>
    <s v="M"/>
    <x v="1"/>
    <n v="8.25"/>
    <n v="16.5"/>
    <x v="1"/>
    <x v="0"/>
    <x v="0"/>
  </r>
  <r>
    <s v="ZSO-58292-191"/>
    <x v="109"/>
    <s v="66794-66795-VW"/>
    <s v="R-D-0.5"/>
    <n v="4"/>
    <x v="493"/>
    <s v=""/>
    <x v="69"/>
    <s v="Rob"/>
    <s v="D"/>
    <x v="1"/>
    <n v="5.3699999999999992"/>
    <n v="21.479999999999997"/>
    <x v="0"/>
    <x v="2"/>
    <x v="1"/>
  </r>
  <r>
    <s v="LWJ-06793-303"/>
    <x v="204"/>
    <s v="95424-67020-AP"/>
    <s v="R-M-2.5"/>
    <n v="2"/>
    <x v="494"/>
    <s v="koculleneu@ca.gov"/>
    <x v="73"/>
    <s v="Rob"/>
    <s v="M"/>
    <x v="2"/>
    <n v="22.884999999999998"/>
    <n v="45.769999999999996"/>
    <x v="0"/>
    <x v="0"/>
    <x v="0"/>
  </r>
  <r>
    <s v="FLM-82229-989"/>
    <x v="424"/>
    <s v="73017-69644-MS"/>
    <s v="L-L-0.2"/>
    <n v="2"/>
    <x v="495"/>
    <s v=""/>
    <x v="104"/>
    <s v="Lib"/>
    <s v="L"/>
    <x v="3"/>
    <n v="4.7549999999999999"/>
    <n v="9.51"/>
    <x v="3"/>
    <x v="1"/>
    <x v="1"/>
  </r>
  <r>
    <s v="CPV-90280-133"/>
    <x v="13"/>
    <s v="66458-91190-YC"/>
    <s v="R-D-0.2"/>
    <n v="3"/>
    <x v="464"/>
    <s v="murione5@alexa.com"/>
    <x v="25"/>
    <s v="Rob"/>
    <s v="D"/>
    <x v="3"/>
    <n v="2.6849999999999996"/>
    <n v="8.0549999999999997"/>
    <x v="0"/>
    <x v="2"/>
    <x v="0"/>
  </r>
  <r>
    <s v="OGW-60685-912"/>
    <x v="224"/>
    <s v="67423-10113-LM"/>
    <s v="E-D-2.5"/>
    <n v="4"/>
    <x v="496"/>
    <s v="hbranganex@woothemes.com"/>
    <x v="99"/>
    <s v="Exc"/>
    <s v="D"/>
    <x v="2"/>
    <n v="27.945"/>
    <n v="111.78"/>
    <x v="1"/>
    <x v="2"/>
    <x v="0"/>
  </r>
  <r>
    <s v="DEC-11160-362"/>
    <x v="220"/>
    <s v="48582-05061-RY"/>
    <s v="R-D-0.2"/>
    <n v="4"/>
    <x v="497"/>
    <s v="agallyoney@engadget.com"/>
    <x v="276"/>
    <s v="Rob"/>
    <s v="D"/>
    <x v="3"/>
    <n v="2.6849999999999996"/>
    <n v="10.739999999999998"/>
    <x v="0"/>
    <x v="2"/>
    <x v="0"/>
  </r>
  <r>
    <s v="WCT-07869-499"/>
    <x v="91"/>
    <s v="32031-49093-KE"/>
    <s v="R-D-0.5"/>
    <n v="5"/>
    <x v="498"/>
    <s v="bdomangeez@yahoo.co.jp"/>
    <x v="28"/>
    <s v="Rob"/>
    <s v="D"/>
    <x v="1"/>
    <n v="5.3699999999999992"/>
    <n v="26.849999999999994"/>
    <x v="0"/>
    <x v="2"/>
    <x v="1"/>
  </r>
  <r>
    <s v="FHD-89872-325"/>
    <x v="425"/>
    <s v="31715-98714-OO"/>
    <s v="L-L-1"/>
    <n v="4"/>
    <x v="499"/>
    <s v="koslerf0@gmpg.org"/>
    <x v="134"/>
    <s v="Lib"/>
    <s v="L"/>
    <x v="0"/>
    <n v="15.85"/>
    <n v="63.4"/>
    <x v="3"/>
    <x v="1"/>
    <x v="0"/>
  </r>
  <r>
    <s v="AZF-45991-584"/>
    <x v="426"/>
    <s v="73759-17258-KA"/>
    <s v="A-D-2.5"/>
    <n v="1"/>
    <x v="500"/>
    <s v=""/>
    <x v="277"/>
    <s v="Ara"/>
    <s v="D"/>
    <x v="2"/>
    <n v="22.884999999999998"/>
    <n v="22.884999999999998"/>
    <x v="2"/>
    <x v="2"/>
    <x v="0"/>
  </r>
  <r>
    <s v="MDG-14481-513"/>
    <x v="427"/>
    <s v="64897-79178-MH"/>
    <s v="A-M-2.5"/>
    <n v="4"/>
    <x v="501"/>
    <s v="zpellettf2@dailymotion.com"/>
    <x v="213"/>
    <s v="Ara"/>
    <s v="M"/>
    <x v="2"/>
    <n v="25.874999999999996"/>
    <n v="103.49999999999999"/>
    <x v="2"/>
    <x v="0"/>
    <x v="1"/>
  </r>
  <r>
    <s v="OFN-49424-848"/>
    <x v="428"/>
    <s v="73346-85564-JB"/>
    <s v="R-L-2.5"/>
    <n v="2"/>
    <x v="502"/>
    <s v="isprakesf3@spiegel.de"/>
    <x v="7"/>
    <s v="Rob"/>
    <s v="L"/>
    <x v="2"/>
    <n v="27.484999999999996"/>
    <n v="54.969999999999992"/>
    <x v="0"/>
    <x v="1"/>
    <x v="1"/>
  </r>
  <r>
    <s v="NFA-03411-746"/>
    <x v="383"/>
    <s v="07476-13102-NJ"/>
    <s v="A-L-0.5"/>
    <n v="2"/>
    <x v="503"/>
    <s v="hfromantf4@ucsd.edu"/>
    <x v="11"/>
    <s v="Ara"/>
    <s v="L"/>
    <x v="1"/>
    <n v="7.77"/>
    <n v="15.54"/>
    <x v="2"/>
    <x v="1"/>
    <x v="1"/>
  </r>
  <r>
    <s v="CYM-74988-450"/>
    <x v="156"/>
    <s v="87223-37422-SK"/>
    <s v="L-D-0.2"/>
    <n v="4"/>
    <x v="504"/>
    <s v="rflearf5@artisteer.com"/>
    <x v="173"/>
    <s v="Lib"/>
    <s v="D"/>
    <x v="3"/>
    <n v="3.8849999999999998"/>
    <n v="15.54"/>
    <x v="3"/>
    <x v="2"/>
    <x v="1"/>
  </r>
  <r>
    <s v="WTV-24996-658"/>
    <x v="429"/>
    <s v="57837-15577-YK"/>
    <s v="E-D-2.5"/>
    <n v="3"/>
    <x v="505"/>
    <s v=""/>
    <x v="278"/>
    <s v="Exc"/>
    <s v="D"/>
    <x v="2"/>
    <n v="27.945"/>
    <n v="83.835000000000008"/>
    <x v="1"/>
    <x v="2"/>
    <x v="1"/>
  </r>
  <r>
    <s v="DSL-69915-544"/>
    <x v="103"/>
    <s v="10142-55267-YO"/>
    <s v="R-L-0.2"/>
    <n v="3"/>
    <x v="506"/>
    <s v="wlightollersf9@baidu.com"/>
    <x v="15"/>
    <s v="Rob"/>
    <s v="L"/>
    <x v="3"/>
    <n v="3.5849999999999995"/>
    <n v="10.754999999999999"/>
    <x v="0"/>
    <x v="1"/>
    <x v="0"/>
  </r>
  <r>
    <s v="NBT-35757-542"/>
    <x v="361"/>
    <s v="73647-66148-VM"/>
    <s v="E-L-0.2"/>
    <n v="3"/>
    <x v="507"/>
    <s v="bmundenf8@elpais.com"/>
    <x v="116"/>
    <s v="Exc"/>
    <s v="L"/>
    <x v="3"/>
    <n v="4.4550000000000001"/>
    <n v="13.365"/>
    <x v="1"/>
    <x v="1"/>
    <x v="0"/>
  </r>
  <r>
    <s v="OYU-25085-528"/>
    <x v="120"/>
    <s v="10142-55267-YO"/>
    <s v="E-L-0.2"/>
    <n v="4"/>
    <x v="506"/>
    <s v="wlightollersf9@baidu.com"/>
    <x v="15"/>
    <s v="Exc"/>
    <s v="L"/>
    <x v="3"/>
    <n v="4.4550000000000001"/>
    <n v="17.82"/>
    <x v="1"/>
    <x v="1"/>
    <x v="0"/>
  </r>
  <r>
    <s v="XCG-07109-195"/>
    <x v="430"/>
    <s v="92976-19453-DT"/>
    <s v="L-D-0.2"/>
    <n v="6"/>
    <x v="508"/>
    <s v="nbrakespearfa@rediff.com"/>
    <x v="56"/>
    <s v="Lib"/>
    <s v="D"/>
    <x v="3"/>
    <n v="3.8849999999999998"/>
    <n v="23.31"/>
    <x v="3"/>
    <x v="2"/>
    <x v="0"/>
  </r>
  <r>
    <s v="YZA-25234-630"/>
    <x v="125"/>
    <s v="89757-51438-HX"/>
    <s v="E-D-0.2"/>
    <n v="2"/>
    <x v="509"/>
    <s v="mglawsopfb@reverbnation.com"/>
    <x v="227"/>
    <s v="Exc"/>
    <s v="D"/>
    <x v="3"/>
    <n v="3.645"/>
    <n v="7.29"/>
    <x v="1"/>
    <x v="2"/>
    <x v="1"/>
  </r>
  <r>
    <s v="OKU-29966-417"/>
    <x v="431"/>
    <s v="76192-13390-HZ"/>
    <s v="E-L-0.2"/>
    <n v="4"/>
    <x v="510"/>
    <s v="galbertsfc@etsy.com"/>
    <x v="198"/>
    <s v="Exc"/>
    <s v="L"/>
    <x v="3"/>
    <n v="4.4550000000000001"/>
    <n v="17.82"/>
    <x v="1"/>
    <x v="1"/>
    <x v="0"/>
  </r>
  <r>
    <s v="MEX-29350-659"/>
    <x v="40"/>
    <s v="02009-87294-SY"/>
    <s v="E-M-1"/>
    <n v="5"/>
    <x v="511"/>
    <s v="vpolglasefd@about.me"/>
    <x v="46"/>
    <s v="Exc"/>
    <s v="M"/>
    <x v="0"/>
    <n v="13.75"/>
    <n v="68.75"/>
    <x v="1"/>
    <x v="0"/>
    <x v="1"/>
  </r>
  <r>
    <s v="NOY-99738-977"/>
    <x v="432"/>
    <s v="82872-34456-LJ"/>
    <s v="R-L-2.5"/>
    <n v="2"/>
    <x v="512"/>
    <s v=""/>
    <x v="177"/>
    <s v="Rob"/>
    <s v="L"/>
    <x v="2"/>
    <n v="27.484999999999996"/>
    <n v="54.969999999999992"/>
    <x v="0"/>
    <x v="1"/>
    <x v="0"/>
  </r>
  <r>
    <s v="TCR-01064-030"/>
    <x v="254"/>
    <s v="13181-04387-LI"/>
    <s v="E-M-1"/>
    <n v="6"/>
    <x v="513"/>
    <s v="sbuschff@so-net.ne.jp"/>
    <x v="279"/>
    <s v="Exc"/>
    <s v="M"/>
    <x v="0"/>
    <n v="13.75"/>
    <n v="82.5"/>
    <x v="1"/>
    <x v="0"/>
    <x v="1"/>
  </r>
  <r>
    <s v="YUL-42750-776"/>
    <x v="219"/>
    <s v="24845-36117-TI"/>
    <s v="L-M-0.2"/>
    <n v="2"/>
    <x v="514"/>
    <s v="craisbeckfg@webnode.com"/>
    <x v="213"/>
    <s v="Lib"/>
    <s v="M"/>
    <x v="3"/>
    <n v="4.3650000000000002"/>
    <n v="8.73"/>
    <x v="3"/>
    <x v="0"/>
    <x v="0"/>
  </r>
  <r>
    <s v="XQJ-86887-506"/>
    <x v="433"/>
    <s v="66458-91190-YC"/>
    <s v="E-L-1"/>
    <n v="4"/>
    <x v="464"/>
    <s v="murione5@alexa.com"/>
    <x v="25"/>
    <s v="Exc"/>
    <s v="L"/>
    <x v="0"/>
    <n v="14.85"/>
    <n v="59.4"/>
    <x v="1"/>
    <x v="1"/>
    <x v="0"/>
  </r>
  <r>
    <s v="CUN-90044-279"/>
    <x v="434"/>
    <s v="86646-65810-TD"/>
    <s v="L-D-0.2"/>
    <n v="4"/>
    <x v="515"/>
    <s v=""/>
    <x v="194"/>
    <s v="Lib"/>
    <s v="D"/>
    <x v="3"/>
    <n v="3.8849999999999998"/>
    <n v="15.54"/>
    <x v="3"/>
    <x v="2"/>
    <x v="0"/>
  </r>
  <r>
    <s v="ICC-73030-502"/>
    <x v="435"/>
    <s v="59480-02795-IU"/>
    <s v="A-L-1"/>
    <n v="3"/>
    <x v="516"/>
    <s v="raynoldfj@ustream.tv"/>
    <x v="167"/>
    <s v="Ara"/>
    <s v="L"/>
    <x v="0"/>
    <n v="12.95"/>
    <n v="38.849999999999994"/>
    <x v="2"/>
    <x v="1"/>
    <x v="0"/>
  </r>
  <r>
    <s v="ADP-04506-084"/>
    <x v="436"/>
    <s v="61809-87758-LJ"/>
    <s v="E-M-2.5"/>
    <n v="6"/>
    <x v="517"/>
    <s v=""/>
    <x v="280"/>
    <s v="Exc"/>
    <s v="M"/>
    <x v="2"/>
    <n v="31.624999999999996"/>
    <n v="189.74999999999997"/>
    <x v="1"/>
    <x v="0"/>
    <x v="0"/>
  </r>
  <r>
    <s v="PNU-22150-408"/>
    <x v="437"/>
    <s v="77408-43873-RS"/>
    <s v="A-D-0.2"/>
    <n v="6"/>
    <x v="518"/>
    <s v=""/>
    <x v="281"/>
    <s v="Ara"/>
    <s v="D"/>
    <x v="3"/>
    <n v="2.9849999999999999"/>
    <n v="17.91"/>
    <x v="2"/>
    <x v="2"/>
    <x v="0"/>
  </r>
  <r>
    <s v="VSQ-07182-513"/>
    <x v="438"/>
    <s v="18366-65239-WF"/>
    <s v="L-L-0.2"/>
    <n v="6"/>
    <x v="519"/>
    <s v="bgrecefm@naver.com"/>
    <x v="282"/>
    <s v="Lib"/>
    <s v="L"/>
    <x v="3"/>
    <n v="4.7549999999999999"/>
    <n v="28.53"/>
    <x v="3"/>
    <x v="1"/>
    <x v="1"/>
  </r>
  <r>
    <s v="SPF-31673-217"/>
    <x v="439"/>
    <s v="19485-98072-PS"/>
    <s v="E-M-1"/>
    <n v="6"/>
    <x v="520"/>
    <s v="dflintiffg1@e-recht24.de"/>
    <x v="283"/>
    <s v="Exc"/>
    <s v="M"/>
    <x v="0"/>
    <n v="13.75"/>
    <n v="82.5"/>
    <x v="1"/>
    <x v="0"/>
    <x v="1"/>
  </r>
  <r>
    <s v="NEX-63825-598"/>
    <x v="175"/>
    <s v="72072-33025-SD"/>
    <s v="R-L-0.5"/>
    <n v="2"/>
    <x v="521"/>
    <s v="athysfo@cdc.gov"/>
    <x v="204"/>
    <s v="Rob"/>
    <s v="L"/>
    <x v="1"/>
    <n v="7.169999999999999"/>
    <n v="14.339999999999998"/>
    <x v="0"/>
    <x v="1"/>
    <x v="1"/>
  </r>
  <r>
    <s v="XPG-66112-335"/>
    <x v="440"/>
    <s v="58118-22461-GC"/>
    <s v="R-D-2.5"/>
    <n v="4"/>
    <x v="522"/>
    <s v="jchuggfp@about.me"/>
    <x v="154"/>
    <s v="Rob"/>
    <s v="D"/>
    <x v="2"/>
    <n v="20.584999999999997"/>
    <n v="82.339999999999989"/>
    <x v="0"/>
    <x v="2"/>
    <x v="1"/>
  </r>
  <r>
    <s v="NSQ-72210-345"/>
    <x v="441"/>
    <s v="90940-63327-DJ"/>
    <s v="A-M-0.2"/>
    <n v="6"/>
    <x v="523"/>
    <s v="akelstonfq@sakura.ne.jp"/>
    <x v="43"/>
    <s v="Ara"/>
    <s v="M"/>
    <x v="3"/>
    <n v="3.375"/>
    <n v="20.25"/>
    <x v="2"/>
    <x v="0"/>
    <x v="0"/>
  </r>
  <r>
    <s v="XRR-28376-277"/>
    <x v="442"/>
    <s v="64481-42546-II"/>
    <s v="R-L-2.5"/>
    <n v="6"/>
    <x v="524"/>
    <s v=""/>
    <x v="21"/>
    <s v="Rob"/>
    <s v="L"/>
    <x v="2"/>
    <n v="27.484999999999996"/>
    <n v="164.90999999999997"/>
    <x v="0"/>
    <x v="1"/>
    <x v="1"/>
  </r>
  <r>
    <s v="WHQ-25197-475"/>
    <x v="443"/>
    <s v="27536-28463-NJ"/>
    <s v="L-L-0.2"/>
    <n v="4"/>
    <x v="525"/>
    <s v="cmottramfs@harvard.edu"/>
    <x v="80"/>
    <s v="Lib"/>
    <s v="L"/>
    <x v="3"/>
    <n v="4.7549999999999999"/>
    <n v="19.02"/>
    <x v="3"/>
    <x v="1"/>
    <x v="0"/>
  </r>
  <r>
    <s v="HMB-30634-745"/>
    <x v="216"/>
    <s v="19485-98072-PS"/>
    <s v="A-D-2.5"/>
    <n v="6"/>
    <x v="520"/>
    <s v="dflintiffg1@e-recht24.de"/>
    <x v="283"/>
    <s v="Ara"/>
    <s v="D"/>
    <x v="2"/>
    <n v="22.884999999999998"/>
    <n v="137.31"/>
    <x v="2"/>
    <x v="2"/>
    <x v="1"/>
  </r>
  <r>
    <s v="XTL-68000-371"/>
    <x v="444"/>
    <s v="70140-82812-KD"/>
    <s v="A-M-0.5"/>
    <n v="4"/>
    <x v="526"/>
    <s v="dsangwinfu@weebly.com"/>
    <x v="284"/>
    <s v="Ara"/>
    <s v="M"/>
    <x v="1"/>
    <n v="6.75"/>
    <n v="27"/>
    <x v="2"/>
    <x v="0"/>
    <x v="1"/>
  </r>
  <r>
    <s v="YES-51109-625"/>
    <x v="37"/>
    <s v="91895-55605-LS"/>
    <s v="E-L-0.5"/>
    <n v="4"/>
    <x v="527"/>
    <s v="eaizikowitzfv@virginia.edu"/>
    <x v="285"/>
    <s v="Exc"/>
    <s v="L"/>
    <x v="1"/>
    <n v="8.91"/>
    <n v="35.64"/>
    <x v="1"/>
    <x v="1"/>
    <x v="1"/>
  </r>
  <r>
    <s v="EAY-89850-211"/>
    <x v="445"/>
    <s v="43155-71724-XP"/>
    <s v="A-D-0.2"/>
    <n v="2"/>
    <x v="528"/>
    <s v=""/>
    <x v="149"/>
    <s v="Ara"/>
    <s v="D"/>
    <x v="3"/>
    <n v="2.9849999999999999"/>
    <n v="5.97"/>
    <x v="2"/>
    <x v="2"/>
    <x v="0"/>
  </r>
  <r>
    <s v="IOQ-84840-827"/>
    <x v="446"/>
    <s v="32038-81174-JF"/>
    <s v="A-M-1"/>
    <n v="6"/>
    <x v="529"/>
    <s v="cvenourfx@ask.com"/>
    <x v="213"/>
    <s v="Ara"/>
    <s v="M"/>
    <x v="0"/>
    <n v="11.25"/>
    <n v="67.5"/>
    <x v="2"/>
    <x v="0"/>
    <x v="1"/>
  </r>
  <r>
    <s v="FBD-56220-430"/>
    <x v="245"/>
    <s v="59205-20324-NB"/>
    <s v="R-L-0.2"/>
    <n v="6"/>
    <x v="530"/>
    <s v="mharbyfy@163.com"/>
    <x v="49"/>
    <s v="Rob"/>
    <s v="L"/>
    <x v="3"/>
    <n v="3.5849999999999995"/>
    <n v="21.509999999999998"/>
    <x v="0"/>
    <x v="1"/>
    <x v="0"/>
  </r>
  <r>
    <s v="COV-52659-202"/>
    <x v="447"/>
    <s v="99899-54612-NX"/>
    <s v="L-M-2.5"/>
    <n v="2"/>
    <x v="531"/>
    <s v="rthickpennyfz@cafepress.com"/>
    <x v="6"/>
    <s v="Lib"/>
    <s v="M"/>
    <x v="2"/>
    <n v="33.464999999999996"/>
    <n v="66.929999999999993"/>
    <x v="3"/>
    <x v="0"/>
    <x v="1"/>
  </r>
  <r>
    <s v="YUO-76652-814"/>
    <x v="448"/>
    <s v="26248-84194-FI"/>
    <s v="A-D-0.2"/>
    <n v="6"/>
    <x v="532"/>
    <s v="pormerodg0@redcross.org"/>
    <x v="286"/>
    <s v="Ara"/>
    <s v="D"/>
    <x v="3"/>
    <n v="2.9849999999999999"/>
    <n v="17.91"/>
    <x v="2"/>
    <x v="2"/>
    <x v="1"/>
  </r>
  <r>
    <s v="PBT-36926-102"/>
    <x v="344"/>
    <s v="19485-98072-PS"/>
    <s v="L-M-1"/>
    <n v="4"/>
    <x v="520"/>
    <s v="dflintiffg1@e-recht24.de"/>
    <x v="283"/>
    <s v="Lib"/>
    <s v="M"/>
    <x v="0"/>
    <n v="14.55"/>
    <n v="58.2"/>
    <x v="3"/>
    <x v="0"/>
    <x v="1"/>
  </r>
  <r>
    <s v="BLV-60087-454"/>
    <x v="152"/>
    <s v="84493-71314-WX"/>
    <s v="E-L-0.2"/>
    <n v="3"/>
    <x v="533"/>
    <s v="tzanettig2@gravatar.com"/>
    <x v="287"/>
    <s v="Exc"/>
    <s v="L"/>
    <x v="3"/>
    <n v="4.4550000000000001"/>
    <n v="13.365"/>
    <x v="1"/>
    <x v="1"/>
    <x v="1"/>
  </r>
  <r>
    <s v="BLV-60087-454"/>
    <x v="152"/>
    <s v="84493-71314-WX"/>
    <s v="A-M-0.5"/>
    <n v="5"/>
    <x v="533"/>
    <s v="tzanettig2@gravatar.com"/>
    <x v="287"/>
    <s v="Ara"/>
    <s v="M"/>
    <x v="1"/>
    <n v="6.75"/>
    <n v="33.75"/>
    <x v="2"/>
    <x v="0"/>
    <x v="1"/>
  </r>
  <r>
    <s v="QYC-63914-195"/>
    <x v="449"/>
    <s v="39789-43945-IV"/>
    <s v="E-L-1"/>
    <n v="3"/>
    <x v="534"/>
    <s v="rkirtleyg4@hatena.ne.jp"/>
    <x v="128"/>
    <s v="Exc"/>
    <s v="L"/>
    <x v="0"/>
    <n v="14.85"/>
    <n v="44.55"/>
    <x v="1"/>
    <x v="1"/>
    <x v="0"/>
  </r>
  <r>
    <s v="OIB-77163-890"/>
    <x v="450"/>
    <s v="38972-89678-ZM"/>
    <s v="E-L-0.5"/>
    <n v="5"/>
    <x v="535"/>
    <s v="cclemencetg5@weather.com"/>
    <x v="39"/>
    <s v="Exc"/>
    <s v="L"/>
    <x v="1"/>
    <n v="8.91"/>
    <n v="44.55"/>
    <x v="1"/>
    <x v="1"/>
    <x v="0"/>
  </r>
  <r>
    <s v="SGS-87525-238"/>
    <x v="451"/>
    <s v="91465-84526-IJ"/>
    <s v="E-D-1"/>
    <n v="5"/>
    <x v="536"/>
    <s v="rdonetg6@oakley.com"/>
    <x v="8"/>
    <s v="Exc"/>
    <s v="D"/>
    <x v="0"/>
    <n v="12.15"/>
    <n v="60.75"/>
    <x v="1"/>
    <x v="2"/>
    <x v="1"/>
  </r>
  <r>
    <s v="GQR-12490-152"/>
    <x v="83"/>
    <s v="22832-98538-RB"/>
    <s v="R-L-0.2"/>
    <n v="1"/>
    <x v="537"/>
    <s v="sgaweng7@creativecommons.org"/>
    <x v="288"/>
    <s v="Rob"/>
    <s v="L"/>
    <x v="3"/>
    <n v="3.5849999999999995"/>
    <n v="3.5849999999999995"/>
    <x v="0"/>
    <x v="1"/>
    <x v="0"/>
  </r>
  <r>
    <s v="UOJ-28238-299"/>
    <x v="452"/>
    <s v="30844-91890-ZA"/>
    <s v="R-L-0.2"/>
    <n v="6"/>
    <x v="538"/>
    <s v="rreadieg8@guardian.co.uk"/>
    <x v="107"/>
    <s v="Rob"/>
    <s v="L"/>
    <x v="3"/>
    <n v="3.5849999999999995"/>
    <n v="21.509999999999998"/>
    <x v="0"/>
    <x v="1"/>
    <x v="1"/>
  </r>
  <r>
    <s v="ETD-58130-674"/>
    <x v="453"/>
    <s v="05325-97750-WP"/>
    <s v="E-M-0.5"/>
    <n v="2"/>
    <x v="539"/>
    <s v="cverissimogh@theglobeandmail.com"/>
    <x v="27"/>
    <s v="Exc"/>
    <s v="M"/>
    <x v="1"/>
    <n v="8.25"/>
    <n v="16.5"/>
    <x v="1"/>
    <x v="0"/>
    <x v="0"/>
  </r>
  <r>
    <s v="UPF-60123-025"/>
    <x v="454"/>
    <s v="88992-49081-AT"/>
    <s v="R-L-2.5"/>
    <n v="3"/>
    <x v="540"/>
    <s v=""/>
    <x v="51"/>
    <s v="Rob"/>
    <s v="L"/>
    <x v="2"/>
    <n v="27.484999999999996"/>
    <n v="82.454999999999984"/>
    <x v="0"/>
    <x v="1"/>
    <x v="1"/>
  </r>
  <r>
    <s v="NQS-01613-687"/>
    <x v="455"/>
    <s v="10204-31464-SA"/>
    <s v="L-D-0.5"/>
    <n v="1"/>
    <x v="541"/>
    <s v="bogb@elpais.com"/>
    <x v="100"/>
    <s v="Lib"/>
    <s v="D"/>
    <x v="1"/>
    <n v="7.77"/>
    <n v="7.77"/>
    <x v="3"/>
    <x v="2"/>
    <x v="0"/>
  </r>
  <r>
    <s v="MGH-36050-573"/>
    <x v="456"/>
    <s v="75156-80911-YT"/>
    <s v="R-M-0.5"/>
    <n v="2"/>
    <x v="542"/>
    <s v="vstansburygc@unblog.fr"/>
    <x v="88"/>
    <s v="Rob"/>
    <s v="M"/>
    <x v="1"/>
    <n v="5.97"/>
    <n v="11.94"/>
    <x v="0"/>
    <x v="0"/>
    <x v="0"/>
  </r>
  <r>
    <s v="UVF-59322-459"/>
    <x v="373"/>
    <s v="53971-49906-PZ"/>
    <s v="E-L-2.5"/>
    <n v="6"/>
    <x v="543"/>
    <s v="dheinonengd@printfriendly.com"/>
    <x v="289"/>
    <s v="Exc"/>
    <s v="L"/>
    <x v="2"/>
    <n v="34.154999999999994"/>
    <n v="204.92999999999995"/>
    <x v="1"/>
    <x v="1"/>
    <x v="1"/>
  </r>
  <r>
    <s v="VET-41158-896"/>
    <x v="457"/>
    <s v="10728-17633-ST"/>
    <s v="E-M-2.5"/>
    <n v="2"/>
    <x v="544"/>
    <s v="jshentonge@google.com.hk"/>
    <x v="106"/>
    <s v="Exc"/>
    <s v="M"/>
    <x v="2"/>
    <n v="31.624999999999996"/>
    <n v="63.249999999999993"/>
    <x v="1"/>
    <x v="0"/>
    <x v="0"/>
  </r>
  <r>
    <s v="XYL-52196-459"/>
    <x v="458"/>
    <s v="13549-65017-VE"/>
    <s v="R-D-0.2"/>
    <n v="3"/>
    <x v="545"/>
    <s v="jwilkissongf@nba.com"/>
    <x v="290"/>
    <s v="Rob"/>
    <s v="D"/>
    <x v="3"/>
    <n v="2.6849999999999996"/>
    <n v="8.0549999999999997"/>
    <x v="0"/>
    <x v="2"/>
    <x v="0"/>
  </r>
  <r>
    <s v="BPZ-51283-916"/>
    <x v="264"/>
    <s v="87688-42420-TO"/>
    <s v="A-M-2.5"/>
    <n v="2"/>
    <x v="546"/>
    <s v=""/>
    <x v="167"/>
    <s v="Ara"/>
    <s v="M"/>
    <x v="2"/>
    <n v="25.874999999999996"/>
    <n v="51.749999999999993"/>
    <x v="2"/>
    <x v="0"/>
    <x v="1"/>
  </r>
  <r>
    <s v="VQW-91903-926"/>
    <x v="459"/>
    <s v="05325-97750-WP"/>
    <s v="E-D-2.5"/>
    <n v="1"/>
    <x v="539"/>
    <s v="cverissimogh@theglobeandmail.com"/>
    <x v="27"/>
    <s v="Exc"/>
    <s v="D"/>
    <x v="2"/>
    <n v="27.945"/>
    <n v="27.945"/>
    <x v="1"/>
    <x v="2"/>
    <x v="0"/>
  </r>
  <r>
    <s v="OLF-77983-457"/>
    <x v="460"/>
    <s v="51901-35210-UI"/>
    <s v="A-L-2.5"/>
    <n v="2"/>
    <x v="547"/>
    <s v="gstarcksgi@abc.net.au"/>
    <x v="115"/>
    <s v="Ara"/>
    <s v="L"/>
    <x v="2"/>
    <n v="29.784999999999997"/>
    <n v="59.569999999999993"/>
    <x v="2"/>
    <x v="1"/>
    <x v="1"/>
  </r>
  <r>
    <s v="MVI-04946-827"/>
    <x v="461"/>
    <s v="62483-50867-OM"/>
    <s v="E-L-1"/>
    <n v="1"/>
    <x v="548"/>
    <s v=""/>
    <x v="291"/>
    <s v="Exc"/>
    <s v="L"/>
    <x v="0"/>
    <n v="14.85"/>
    <n v="14.85"/>
    <x v="1"/>
    <x v="1"/>
    <x v="1"/>
  </r>
  <r>
    <s v="UOG-94188-104"/>
    <x v="219"/>
    <s v="92753-50029-SD"/>
    <s v="A-M-0.5"/>
    <n v="5"/>
    <x v="549"/>
    <s v="kscholardgk@sbwire.com"/>
    <x v="62"/>
    <s v="Ara"/>
    <s v="M"/>
    <x v="1"/>
    <n v="6.75"/>
    <n v="33.75"/>
    <x v="2"/>
    <x v="0"/>
    <x v="1"/>
  </r>
  <r>
    <s v="DSN-15872-519"/>
    <x v="462"/>
    <s v="53809-98498-SN"/>
    <s v="L-L-2.5"/>
    <n v="4"/>
    <x v="550"/>
    <s v="bkindleygl@wikimedia.org"/>
    <x v="149"/>
    <s v="Lib"/>
    <s v="L"/>
    <x v="2"/>
    <n v="36.454999999999998"/>
    <n v="145.82"/>
    <x v="3"/>
    <x v="1"/>
    <x v="0"/>
  </r>
  <r>
    <s v="OUQ-73954-002"/>
    <x v="463"/>
    <s v="66308-13503-KD"/>
    <s v="R-M-0.2"/>
    <n v="4"/>
    <x v="551"/>
    <s v="khammettgm@dmoz.org"/>
    <x v="205"/>
    <s v="Rob"/>
    <s v="M"/>
    <x v="3"/>
    <n v="2.9849999999999999"/>
    <n v="11.94"/>
    <x v="0"/>
    <x v="0"/>
    <x v="0"/>
  </r>
  <r>
    <s v="LGL-16843-667"/>
    <x v="464"/>
    <s v="82458-87830-JE"/>
    <s v="A-D-0.2"/>
    <n v="4"/>
    <x v="552"/>
    <s v="ahulburtgn@fda.gov"/>
    <x v="213"/>
    <s v="Ara"/>
    <s v="D"/>
    <x v="3"/>
    <n v="2.9849999999999999"/>
    <n v="11.94"/>
    <x v="2"/>
    <x v="2"/>
    <x v="0"/>
  </r>
  <r>
    <s v="TCC-89722-031"/>
    <x v="465"/>
    <s v="41611-34336-WT"/>
    <s v="L-D-0.5"/>
    <n v="1"/>
    <x v="553"/>
    <s v="plauritzengo@photobucket.com"/>
    <x v="11"/>
    <s v="Lib"/>
    <s v="D"/>
    <x v="1"/>
    <n v="7.77"/>
    <n v="7.77"/>
    <x v="3"/>
    <x v="2"/>
    <x v="1"/>
  </r>
  <r>
    <s v="TRA-79507-007"/>
    <x v="466"/>
    <s v="70089-27418-UJ"/>
    <s v="R-L-2.5"/>
    <n v="4"/>
    <x v="554"/>
    <s v="aburgwingp@redcross.org"/>
    <x v="9"/>
    <s v="Rob"/>
    <s v="L"/>
    <x v="2"/>
    <n v="27.484999999999996"/>
    <n v="109.93999999999998"/>
    <x v="0"/>
    <x v="1"/>
    <x v="0"/>
  </r>
  <r>
    <s v="MZJ-77284-941"/>
    <x v="467"/>
    <s v="99978-56910-BN"/>
    <s v="E-L-0.2"/>
    <n v="5"/>
    <x v="555"/>
    <s v="erolingq@google.fr"/>
    <x v="46"/>
    <s v="Exc"/>
    <s v="L"/>
    <x v="3"/>
    <n v="4.4550000000000001"/>
    <n v="22.274999999999999"/>
    <x v="1"/>
    <x v="1"/>
    <x v="0"/>
  </r>
  <r>
    <s v="AXN-57779-891"/>
    <x v="468"/>
    <s v="09668-23340-IC"/>
    <s v="R-M-0.2"/>
    <n v="3"/>
    <x v="556"/>
    <s v="dfowlegr@epa.gov"/>
    <x v="72"/>
    <s v="Rob"/>
    <s v="M"/>
    <x v="3"/>
    <n v="2.9849999999999999"/>
    <n v="8.9550000000000001"/>
    <x v="0"/>
    <x v="0"/>
    <x v="1"/>
  </r>
  <r>
    <s v="PJB-15659-994"/>
    <x v="469"/>
    <s v="39457-62611-YK"/>
    <s v="L-D-2.5"/>
    <n v="4"/>
    <x v="557"/>
    <s v=""/>
    <x v="240"/>
    <s v="Lib"/>
    <s v="D"/>
    <x v="2"/>
    <n v="29.784999999999997"/>
    <n v="119.13999999999999"/>
    <x v="3"/>
    <x v="2"/>
    <x v="1"/>
  </r>
  <r>
    <s v="LTS-03470-353"/>
    <x v="470"/>
    <s v="90985-89807-RW"/>
    <s v="A-L-2.5"/>
    <n v="5"/>
    <x v="558"/>
    <s v="wpowleslandgt@soundcloud.com"/>
    <x v="292"/>
    <s v="Ara"/>
    <s v="L"/>
    <x v="2"/>
    <n v="29.784999999999997"/>
    <n v="148.92499999999998"/>
    <x v="2"/>
    <x v="1"/>
    <x v="0"/>
  </r>
  <r>
    <s v="UMM-28497-689"/>
    <x v="471"/>
    <s v="05325-97750-WP"/>
    <s v="L-L-2.5"/>
    <n v="3"/>
    <x v="539"/>
    <s v="cverissimogh@theglobeandmail.com"/>
    <x v="25"/>
    <s v="Lib"/>
    <s v="L"/>
    <x v="2"/>
    <n v="36.454999999999998"/>
    <n v="109.36499999999999"/>
    <x v="3"/>
    <x v="1"/>
    <x v="0"/>
  </r>
  <r>
    <s v="MJZ-93232-402"/>
    <x v="472"/>
    <s v="17816-67941-ZS"/>
    <s v="E-D-0.2"/>
    <n v="1"/>
    <x v="559"/>
    <s v="lellinghamgv@sciencedaily.com"/>
    <x v="213"/>
    <s v="Exc"/>
    <s v="D"/>
    <x v="3"/>
    <n v="3.645"/>
    <n v="3.645"/>
    <x v="1"/>
    <x v="2"/>
    <x v="0"/>
  </r>
  <r>
    <s v="UHW-74617-126"/>
    <x v="173"/>
    <s v="90816-65619-LM"/>
    <s v="E-D-2.5"/>
    <n v="2"/>
    <x v="560"/>
    <s v=""/>
    <x v="266"/>
    <s v="Exc"/>
    <s v="D"/>
    <x v="2"/>
    <n v="27.945"/>
    <n v="55.89"/>
    <x v="1"/>
    <x v="2"/>
    <x v="1"/>
  </r>
  <r>
    <s v="RIK-61730-794"/>
    <x v="473"/>
    <s v="69761-61146-KD"/>
    <s v="L-M-0.2"/>
    <n v="6"/>
    <x v="561"/>
    <s v="afendtgx@forbes.com"/>
    <x v="167"/>
    <s v="Lib"/>
    <s v="M"/>
    <x v="3"/>
    <n v="4.3650000000000002"/>
    <n v="26.19"/>
    <x v="3"/>
    <x v="0"/>
    <x v="0"/>
  </r>
  <r>
    <s v="IDJ-55379-750"/>
    <x v="474"/>
    <s v="24040-20817-QB"/>
    <s v="R-M-1"/>
    <n v="4"/>
    <x v="562"/>
    <s v="acleyburngy@lycos.com"/>
    <x v="43"/>
    <s v="Rob"/>
    <s v="M"/>
    <x v="0"/>
    <n v="9.9499999999999993"/>
    <n v="39.799999999999997"/>
    <x v="0"/>
    <x v="0"/>
    <x v="1"/>
  </r>
  <r>
    <s v="OHX-11953-965"/>
    <x v="475"/>
    <s v="19524-21432-XP"/>
    <s v="E-L-2.5"/>
    <n v="2"/>
    <x v="563"/>
    <s v="tcastiglionegz@xing.com"/>
    <x v="213"/>
    <s v="Exc"/>
    <s v="L"/>
    <x v="2"/>
    <n v="34.154999999999994"/>
    <n v="68.309999999999988"/>
    <x v="1"/>
    <x v="1"/>
    <x v="1"/>
  </r>
  <r>
    <s v="TVV-42245-088"/>
    <x v="476"/>
    <s v="14398-43114-RV"/>
    <s v="A-M-0.2"/>
    <n v="4"/>
    <x v="564"/>
    <s v=""/>
    <x v="76"/>
    <s v="Ara"/>
    <s v="M"/>
    <x v="3"/>
    <n v="3.375"/>
    <n v="13.5"/>
    <x v="2"/>
    <x v="0"/>
    <x v="1"/>
  </r>
  <r>
    <s v="DYP-74337-787"/>
    <x v="431"/>
    <s v="41486-52502-QQ"/>
    <s v="R-M-0.5"/>
    <n v="1"/>
    <x v="565"/>
    <s v=""/>
    <x v="156"/>
    <s v="Rob"/>
    <s v="M"/>
    <x v="1"/>
    <n v="5.97"/>
    <n v="5.97"/>
    <x v="0"/>
    <x v="0"/>
    <x v="1"/>
  </r>
  <r>
    <s v="OKA-93124-100"/>
    <x v="477"/>
    <s v="05325-97750-WP"/>
    <s v="R-M-0.5"/>
    <n v="5"/>
    <x v="539"/>
    <s v="cverissimogh@theglobeandmail.com"/>
    <x v="25"/>
    <s v="Rob"/>
    <s v="M"/>
    <x v="1"/>
    <n v="5.97"/>
    <n v="29.849999999999998"/>
    <x v="0"/>
    <x v="0"/>
    <x v="0"/>
  </r>
  <r>
    <s v="IXW-20780-268"/>
    <x v="478"/>
    <s v="20236-64364-QL"/>
    <s v="L-L-2.5"/>
    <n v="2"/>
    <x v="566"/>
    <s v="scouronneh3@mozilla.org"/>
    <x v="98"/>
    <s v="Lib"/>
    <s v="L"/>
    <x v="2"/>
    <n v="36.454999999999998"/>
    <n v="72.91"/>
    <x v="3"/>
    <x v="1"/>
    <x v="0"/>
  </r>
  <r>
    <s v="NGG-24006-937"/>
    <x v="45"/>
    <s v="29102-40100-TZ"/>
    <s v="E-M-2.5"/>
    <n v="4"/>
    <x v="567"/>
    <s v="lflippellih4@github.io"/>
    <x v="293"/>
    <s v="Exc"/>
    <s v="M"/>
    <x v="2"/>
    <n v="31.624999999999996"/>
    <n v="126.49999999999999"/>
    <x v="1"/>
    <x v="0"/>
    <x v="1"/>
  </r>
  <r>
    <s v="JZC-31180-557"/>
    <x v="444"/>
    <s v="09171-42203-EB"/>
    <s v="L-M-2.5"/>
    <n v="1"/>
    <x v="568"/>
    <s v="relizabethh5@live.com"/>
    <x v="135"/>
    <s v="Lib"/>
    <s v="M"/>
    <x v="2"/>
    <n v="33.464999999999996"/>
    <n v="33.464999999999996"/>
    <x v="3"/>
    <x v="0"/>
    <x v="1"/>
  </r>
  <r>
    <s v="ZMU-63715-204"/>
    <x v="479"/>
    <s v="29060-75856-UI"/>
    <s v="E-D-1"/>
    <n v="6"/>
    <x v="569"/>
    <s v="irenhardh6@i2i.jp"/>
    <x v="15"/>
    <s v="Exc"/>
    <s v="D"/>
    <x v="0"/>
    <n v="12.15"/>
    <n v="72.900000000000006"/>
    <x v="1"/>
    <x v="2"/>
    <x v="0"/>
  </r>
  <r>
    <s v="GND-08192-056"/>
    <x v="480"/>
    <s v="17088-16989-PL"/>
    <s v="L-D-0.5"/>
    <n v="2"/>
    <x v="570"/>
    <s v="wrocheh7@xinhuanet.com"/>
    <x v="294"/>
    <s v="Lib"/>
    <s v="D"/>
    <x v="1"/>
    <n v="7.77"/>
    <n v="15.54"/>
    <x v="3"/>
    <x v="2"/>
    <x v="0"/>
  </r>
  <r>
    <s v="RYY-38961-093"/>
    <x v="481"/>
    <s v="14756-18321-CL"/>
    <s v="A-M-0.2"/>
    <n v="6"/>
    <x v="571"/>
    <s v="lalawayhh@weather.com"/>
    <x v="43"/>
    <s v="Ara"/>
    <s v="M"/>
    <x v="3"/>
    <n v="3.375"/>
    <n v="20.25"/>
    <x v="2"/>
    <x v="0"/>
    <x v="1"/>
  </r>
  <r>
    <s v="CVA-64996-969"/>
    <x v="478"/>
    <s v="13324-78688-MI"/>
    <s v="A-L-1"/>
    <n v="6"/>
    <x v="572"/>
    <s v="codgaardh9@nsw.gov.au"/>
    <x v="12"/>
    <s v="Ara"/>
    <s v="L"/>
    <x v="0"/>
    <n v="12.95"/>
    <n v="77.699999999999989"/>
    <x v="2"/>
    <x v="1"/>
    <x v="1"/>
  </r>
  <r>
    <s v="XTH-67276-442"/>
    <x v="482"/>
    <s v="73799-04749-BM"/>
    <s v="L-M-2.5"/>
    <n v="4"/>
    <x v="573"/>
    <s v="bbyrdha@4shared.com"/>
    <x v="199"/>
    <s v="Lib"/>
    <s v="M"/>
    <x v="2"/>
    <n v="33.464999999999996"/>
    <n v="133.85999999999999"/>
    <x v="3"/>
    <x v="0"/>
    <x v="1"/>
  </r>
  <r>
    <s v="PVU-02950-470"/>
    <x v="353"/>
    <s v="01927-46702-YT"/>
    <s v="E-D-1"/>
    <n v="1"/>
    <x v="574"/>
    <s v=""/>
    <x v="295"/>
    <s v="Exc"/>
    <s v="D"/>
    <x v="0"/>
    <n v="12.15"/>
    <n v="12.15"/>
    <x v="1"/>
    <x v="2"/>
    <x v="1"/>
  </r>
  <r>
    <s v="XSN-26809-910"/>
    <x v="199"/>
    <s v="80467-17137-TO"/>
    <s v="E-M-2.5"/>
    <n v="2"/>
    <x v="575"/>
    <s v="dchardinhc@nhs.uk"/>
    <x v="296"/>
    <s v="Exc"/>
    <s v="M"/>
    <x v="2"/>
    <n v="31.624999999999996"/>
    <n v="63.249999999999993"/>
    <x v="1"/>
    <x v="0"/>
    <x v="0"/>
  </r>
  <r>
    <s v="UDN-88321-005"/>
    <x v="372"/>
    <s v="14640-87215-BK"/>
    <s v="R-L-0.5"/>
    <n v="5"/>
    <x v="576"/>
    <s v="hradbonehd@newsvine.com"/>
    <x v="205"/>
    <s v="Rob"/>
    <s v="L"/>
    <x v="1"/>
    <n v="7.169999999999999"/>
    <n v="35.849999999999994"/>
    <x v="0"/>
    <x v="1"/>
    <x v="1"/>
  </r>
  <r>
    <s v="EXP-21628-670"/>
    <x v="267"/>
    <s v="94447-35885-HK"/>
    <s v="A-M-2.5"/>
    <n v="3"/>
    <x v="577"/>
    <s v="wbernthhe@miitbeian.gov.cn"/>
    <x v="292"/>
    <s v="Ara"/>
    <s v="M"/>
    <x v="2"/>
    <n v="25.874999999999996"/>
    <n v="77.624999999999986"/>
    <x v="2"/>
    <x v="0"/>
    <x v="1"/>
  </r>
  <r>
    <s v="VGM-24161-361"/>
    <x v="480"/>
    <s v="71034-49694-CS"/>
    <s v="E-M-2.5"/>
    <n v="2"/>
    <x v="578"/>
    <s v="bacarsonhf@cnn.com"/>
    <x v="13"/>
    <s v="Exc"/>
    <s v="M"/>
    <x v="2"/>
    <n v="31.624999999999996"/>
    <n v="63.249999999999993"/>
    <x v="1"/>
    <x v="0"/>
    <x v="0"/>
  </r>
  <r>
    <s v="PKN-19556-918"/>
    <x v="483"/>
    <s v="00445-42781-KX"/>
    <s v="E-L-0.2"/>
    <n v="6"/>
    <x v="579"/>
    <s v="fbrighamhg@blog.com"/>
    <x v="297"/>
    <s v="Exc"/>
    <s v="L"/>
    <x v="3"/>
    <n v="4.4550000000000001"/>
    <n v="26.73"/>
    <x v="1"/>
    <x v="1"/>
    <x v="0"/>
  </r>
  <r>
    <s v="PKN-19556-918"/>
    <x v="483"/>
    <s v="00445-42781-KX"/>
    <s v="L-D-0.5"/>
    <n v="4"/>
    <x v="579"/>
    <s v="fbrighamhg@blog.com"/>
    <x v="297"/>
    <s v="Lib"/>
    <s v="D"/>
    <x v="1"/>
    <n v="7.77"/>
    <n v="31.08"/>
    <x v="3"/>
    <x v="2"/>
    <x v="0"/>
  </r>
  <r>
    <s v="PKN-19556-918"/>
    <x v="483"/>
    <s v="00445-42781-KX"/>
    <s v="A-D-0.2"/>
    <n v="1"/>
    <x v="579"/>
    <s v="fbrighamhg@blog.com"/>
    <x v="25"/>
    <s v="Ara"/>
    <s v="D"/>
    <x v="3"/>
    <n v="2.9849999999999999"/>
    <n v="2.9849999999999999"/>
    <x v="2"/>
    <x v="2"/>
    <x v="0"/>
  </r>
  <r>
    <s v="PKN-19556-918"/>
    <x v="483"/>
    <s v="00445-42781-KX"/>
    <s v="R-D-2.5"/>
    <n v="5"/>
    <x v="579"/>
    <s v="fbrighamhg@blog.com"/>
    <x v="25"/>
    <s v="Rob"/>
    <s v="D"/>
    <x v="2"/>
    <n v="20.584999999999997"/>
    <n v="102.92499999999998"/>
    <x v="0"/>
    <x v="2"/>
    <x v="0"/>
  </r>
  <r>
    <s v="DXQ-44537-297"/>
    <x v="484"/>
    <s v="96116-24737-LV"/>
    <s v="E-L-0.5"/>
    <n v="4"/>
    <x v="580"/>
    <s v="myoxenhk@google.com"/>
    <x v="6"/>
    <s v="Exc"/>
    <s v="L"/>
    <x v="1"/>
    <n v="8.91"/>
    <n v="35.64"/>
    <x v="1"/>
    <x v="1"/>
    <x v="1"/>
  </r>
  <r>
    <s v="BPC-54727-307"/>
    <x v="485"/>
    <s v="18684-73088-YL"/>
    <s v="R-L-1"/>
    <n v="4"/>
    <x v="581"/>
    <s v="gmcgavinhl@histats.com"/>
    <x v="157"/>
    <s v="Rob"/>
    <s v="L"/>
    <x v="0"/>
    <n v="11.95"/>
    <n v="47.8"/>
    <x v="0"/>
    <x v="1"/>
    <x v="1"/>
  </r>
  <r>
    <s v="KSH-47717-456"/>
    <x v="486"/>
    <s v="74671-55639-TU"/>
    <s v="L-M-1"/>
    <n v="3"/>
    <x v="582"/>
    <s v="luttermarehm@engadget.com"/>
    <x v="178"/>
    <s v="Lib"/>
    <s v="M"/>
    <x v="0"/>
    <n v="14.55"/>
    <n v="43.650000000000006"/>
    <x v="3"/>
    <x v="0"/>
    <x v="1"/>
  </r>
  <r>
    <s v="ANK-59436-446"/>
    <x v="487"/>
    <s v="17488-65879-XL"/>
    <s v="E-L-0.5"/>
    <n v="4"/>
    <x v="583"/>
    <s v="edambrogiohn@techcrunch.com"/>
    <x v="151"/>
    <s v="Exc"/>
    <s v="L"/>
    <x v="1"/>
    <n v="8.91"/>
    <n v="35.64"/>
    <x v="1"/>
    <x v="1"/>
    <x v="0"/>
  </r>
  <r>
    <s v="AYY-83051-752"/>
    <x v="488"/>
    <s v="46431-09298-OU"/>
    <s v="L-L-1"/>
    <n v="6"/>
    <x v="584"/>
    <s v="cwinchcombeho@jiathis.com"/>
    <x v="29"/>
    <s v="Lib"/>
    <s v="L"/>
    <x v="0"/>
    <n v="15.85"/>
    <n v="95.1"/>
    <x v="3"/>
    <x v="1"/>
    <x v="0"/>
  </r>
  <r>
    <s v="CSW-59644-267"/>
    <x v="489"/>
    <s v="60378-26473-FE"/>
    <s v="E-M-2.5"/>
    <n v="1"/>
    <x v="585"/>
    <s v="bpaumierhp@umn.edu"/>
    <x v="298"/>
    <s v="Exc"/>
    <s v="M"/>
    <x v="2"/>
    <n v="31.624999999999996"/>
    <n v="31.624999999999996"/>
    <x v="1"/>
    <x v="0"/>
    <x v="0"/>
  </r>
  <r>
    <s v="ITY-92466-909"/>
    <x v="162"/>
    <s v="34927-68586-ZV"/>
    <s v="A-M-2.5"/>
    <n v="3"/>
    <x v="586"/>
    <s v=""/>
    <x v="281"/>
    <s v="Ara"/>
    <s v="M"/>
    <x v="2"/>
    <n v="25.874999999999996"/>
    <n v="77.624999999999986"/>
    <x v="2"/>
    <x v="0"/>
    <x v="0"/>
  </r>
  <r>
    <s v="IGW-04801-466"/>
    <x v="490"/>
    <s v="29051-27555-GD"/>
    <s v="L-D-0.2"/>
    <n v="1"/>
    <x v="587"/>
    <s v="jcapeyhr@bravesites.com"/>
    <x v="174"/>
    <s v="Lib"/>
    <s v="D"/>
    <x v="3"/>
    <n v="3.8849999999999998"/>
    <n v="3.8849999999999998"/>
    <x v="3"/>
    <x v="2"/>
    <x v="0"/>
  </r>
  <r>
    <s v="LJN-34281-921"/>
    <x v="491"/>
    <s v="52143-35672-JF"/>
    <s v="R-L-2.5"/>
    <n v="5"/>
    <x v="588"/>
    <s v="tmathonneti0@google.co.jp"/>
    <x v="62"/>
    <s v="Rob"/>
    <s v="L"/>
    <x v="2"/>
    <n v="27.484999999999996"/>
    <n v="137.42499999999998"/>
    <x v="0"/>
    <x v="1"/>
    <x v="1"/>
  </r>
  <r>
    <s v="BWZ-46364-547"/>
    <x v="301"/>
    <s v="64918-67725-MN"/>
    <s v="R-L-1"/>
    <n v="3"/>
    <x v="589"/>
    <s v="ybasillht@theguardian.com"/>
    <x v="292"/>
    <s v="Rob"/>
    <s v="L"/>
    <x v="0"/>
    <n v="11.95"/>
    <n v="35.849999999999994"/>
    <x v="0"/>
    <x v="1"/>
    <x v="0"/>
  </r>
  <r>
    <s v="SBC-95710-706"/>
    <x v="194"/>
    <s v="85634-61759-ND"/>
    <s v="E-M-0.2"/>
    <n v="2"/>
    <x v="590"/>
    <s v="mbaistowhu@i2i.jp"/>
    <x v="299"/>
    <s v="Exc"/>
    <s v="M"/>
    <x v="3"/>
    <n v="4.125"/>
    <n v="8.25"/>
    <x v="1"/>
    <x v="0"/>
    <x v="0"/>
  </r>
  <r>
    <s v="WRN-55114-031"/>
    <x v="26"/>
    <s v="40180-22940-QB"/>
    <s v="E-L-2.5"/>
    <n v="3"/>
    <x v="591"/>
    <s v="cpallanthv@typepad.com"/>
    <x v="69"/>
    <s v="Exc"/>
    <s v="L"/>
    <x v="2"/>
    <n v="34.154999999999994"/>
    <n v="102.46499999999997"/>
    <x v="1"/>
    <x v="1"/>
    <x v="0"/>
  </r>
  <r>
    <s v="TZU-64255-831"/>
    <x v="125"/>
    <s v="34666-76738-SQ"/>
    <s v="R-D-2.5"/>
    <n v="2"/>
    <x v="592"/>
    <s v=""/>
    <x v="219"/>
    <s v="Rob"/>
    <s v="D"/>
    <x v="2"/>
    <n v="20.584999999999997"/>
    <n v="41.169999999999995"/>
    <x v="0"/>
    <x v="2"/>
    <x v="1"/>
  </r>
  <r>
    <s v="JVF-91003-729"/>
    <x v="492"/>
    <s v="98536-88616-FF"/>
    <s v="A-D-2.5"/>
    <n v="3"/>
    <x v="593"/>
    <s v="dohx@redcross.org"/>
    <x v="300"/>
    <s v="Ara"/>
    <s v="D"/>
    <x v="2"/>
    <n v="22.884999999999998"/>
    <n v="68.655000000000001"/>
    <x v="2"/>
    <x v="2"/>
    <x v="0"/>
  </r>
  <r>
    <s v="MVB-22135-665"/>
    <x v="462"/>
    <s v="55621-06130-SA"/>
    <s v="A-D-1"/>
    <n v="1"/>
    <x v="594"/>
    <s v="drallinhy@howstuffworks.com"/>
    <x v="141"/>
    <s v="Ara"/>
    <s v="D"/>
    <x v="0"/>
    <n v="9.9499999999999993"/>
    <n v="9.9499999999999993"/>
    <x v="2"/>
    <x v="2"/>
    <x v="0"/>
  </r>
  <r>
    <s v="CKS-47815-571"/>
    <x v="493"/>
    <s v="45666-86771-EH"/>
    <s v="L-L-0.5"/>
    <n v="3"/>
    <x v="595"/>
    <s v="achillhz@epa.gov"/>
    <x v="301"/>
    <s v="Lib"/>
    <s v="L"/>
    <x v="1"/>
    <n v="9.51"/>
    <n v="28.53"/>
    <x v="3"/>
    <x v="1"/>
    <x v="0"/>
  </r>
  <r>
    <s v="OAW-17338-101"/>
    <x v="494"/>
    <s v="52143-35672-JF"/>
    <s v="R-D-0.2"/>
    <n v="6"/>
    <x v="588"/>
    <s v="tmathonneti0@google.co.jp"/>
    <x v="62"/>
    <s v="Rob"/>
    <s v="D"/>
    <x v="3"/>
    <n v="2.6849999999999996"/>
    <n v="16.11"/>
    <x v="0"/>
    <x v="2"/>
    <x v="1"/>
  </r>
  <r>
    <s v="ALP-37623-536"/>
    <x v="495"/>
    <s v="24689-69376-XX"/>
    <s v="L-L-1"/>
    <n v="6"/>
    <x v="596"/>
    <s v="cdenysi1@is.gd"/>
    <x v="302"/>
    <s v="Lib"/>
    <s v="L"/>
    <x v="0"/>
    <n v="15.85"/>
    <n v="95.1"/>
    <x v="3"/>
    <x v="1"/>
    <x v="1"/>
  </r>
  <r>
    <s v="WMU-87639-108"/>
    <x v="496"/>
    <s v="71891-51101-VQ"/>
    <s v="R-D-0.5"/>
    <n v="1"/>
    <x v="597"/>
    <s v="cstebbingsi2@drupal.org"/>
    <x v="79"/>
    <s v="Rob"/>
    <s v="D"/>
    <x v="1"/>
    <n v="5.3699999999999992"/>
    <n v="5.3699999999999992"/>
    <x v="0"/>
    <x v="2"/>
    <x v="0"/>
  </r>
  <r>
    <s v="USN-44968-231"/>
    <x v="497"/>
    <s v="71749-05400-CN"/>
    <s v="R-L-1"/>
    <n v="4"/>
    <x v="598"/>
    <s v=""/>
    <x v="42"/>
    <s v="Rob"/>
    <s v="L"/>
    <x v="0"/>
    <n v="11.95"/>
    <n v="47.8"/>
    <x v="0"/>
    <x v="1"/>
    <x v="1"/>
  </r>
  <r>
    <s v="YZG-20575-451"/>
    <x v="498"/>
    <s v="64845-00270-NO"/>
    <s v="L-L-1"/>
    <n v="4"/>
    <x v="599"/>
    <s v="rzywickii4@ifeng.com"/>
    <x v="303"/>
    <s v="Lib"/>
    <s v="L"/>
    <x v="0"/>
    <n v="15.85"/>
    <n v="63.4"/>
    <x v="3"/>
    <x v="1"/>
    <x v="1"/>
  </r>
  <r>
    <s v="HTH-52867-812"/>
    <x v="382"/>
    <s v="29851-36402-UX"/>
    <s v="A-M-2.5"/>
    <n v="4"/>
    <x v="600"/>
    <s v="aburgetti5@moonfruit.com"/>
    <x v="46"/>
    <s v="Ara"/>
    <s v="M"/>
    <x v="2"/>
    <n v="25.874999999999996"/>
    <n v="103.49999999999999"/>
    <x v="2"/>
    <x v="0"/>
    <x v="1"/>
  </r>
  <r>
    <s v="FWU-44971-444"/>
    <x v="499"/>
    <s v="12190-25421-WM"/>
    <s v="A-D-2.5"/>
    <n v="3"/>
    <x v="601"/>
    <s v="mmalloyi6@seattletimes.com"/>
    <x v="42"/>
    <s v="Ara"/>
    <s v="D"/>
    <x v="2"/>
    <n v="22.884999999999998"/>
    <n v="68.655000000000001"/>
    <x v="2"/>
    <x v="2"/>
    <x v="1"/>
  </r>
  <r>
    <s v="EQI-82205-066"/>
    <x v="500"/>
    <s v="52316-30571-GD"/>
    <s v="R-M-2.5"/>
    <n v="2"/>
    <x v="602"/>
    <s v="mmcparlandi7@w3.org"/>
    <x v="304"/>
    <s v="Rob"/>
    <s v="M"/>
    <x v="2"/>
    <n v="22.884999999999998"/>
    <n v="45.769999999999996"/>
    <x v="0"/>
    <x v="0"/>
    <x v="0"/>
  </r>
  <r>
    <s v="NAR-00747-074"/>
    <x v="501"/>
    <s v="23243-92649-RY"/>
    <s v="L-D-1"/>
    <n v="4"/>
    <x v="603"/>
    <s v="sjennaroyi8@purevolume.com"/>
    <x v="24"/>
    <s v="Lib"/>
    <s v="D"/>
    <x v="0"/>
    <n v="12.95"/>
    <n v="51.8"/>
    <x v="3"/>
    <x v="2"/>
    <x v="1"/>
  </r>
  <r>
    <s v="JYR-22052-185"/>
    <x v="502"/>
    <s v="39528-19971-OR"/>
    <s v="A-M-0.5"/>
    <n v="2"/>
    <x v="604"/>
    <s v="wplacei9@wsj.com"/>
    <x v="305"/>
    <s v="Ara"/>
    <s v="M"/>
    <x v="1"/>
    <n v="6.75"/>
    <n v="13.5"/>
    <x v="2"/>
    <x v="0"/>
    <x v="0"/>
  </r>
  <r>
    <s v="XKO-54097-932"/>
    <x v="503"/>
    <s v="32743-78448-KT"/>
    <s v="E-M-0.5"/>
    <n v="3"/>
    <x v="605"/>
    <s v="jmillettik@addtoany.com"/>
    <x v="286"/>
    <s v="Exc"/>
    <s v="M"/>
    <x v="1"/>
    <n v="8.25"/>
    <n v="24.75"/>
    <x v="1"/>
    <x v="0"/>
    <x v="0"/>
  </r>
  <r>
    <s v="HXA-72415-025"/>
    <x v="504"/>
    <s v="93417-12322-YB"/>
    <s v="A-D-2.5"/>
    <n v="2"/>
    <x v="606"/>
    <s v="dgadsdenib@google.com.hk"/>
    <x v="306"/>
    <s v="Ara"/>
    <s v="D"/>
    <x v="2"/>
    <n v="22.884999999999998"/>
    <n v="45.769999999999996"/>
    <x v="2"/>
    <x v="2"/>
    <x v="0"/>
  </r>
  <r>
    <s v="MJF-20065-335"/>
    <x v="497"/>
    <s v="56891-86662-UY"/>
    <s v="E-L-0.5"/>
    <n v="6"/>
    <x v="607"/>
    <s v="vwakelinic@unesco.org"/>
    <x v="134"/>
    <s v="Exc"/>
    <s v="L"/>
    <x v="1"/>
    <n v="8.91"/>
    <n v="53.46"/>
    <x v="1"/>
    <x v="1"/>
    <x v="1"/>
  </r>
  <r>
    <s v="GFI-83300-059"/>
    <x v="501"/>
    <s v="40414-26467-VE"/>
    <s v="A-M-0.2"/>
    <n v="6"/>
    <x v="608"/>
    <s v="acampsallid@zimbio.com"/>
    <x v="13"/>
    <s v="Ara"/>
    <s v="M"/>
    <x v="3"/>
    <n v="3.375"/>
    <n v="20.25"/>
    <x v="2"/>
    <x v="0"/>
    <x v="0"/>
  </r>
  <r>
    <s v="WJR-51493-682"/>
    <x v="1"/>
    <s v="87858-83734-RK"/>
    <s v="L-D-2.5"/>
    <n v="5"/>
    <x v="609"/>
    <s v="smosebyie@stanford.edu"/>
    <x v="307"/>
    <s v="Lib"/>
    <s v="D"/>
    <x v="2"/>
    <n v="29.784999999999997"/>
    <n v="148.92499999999998"/>
    <x v="3"/>
    <x v="2"/>
    <x v="1"/>
  </r>
  <r>
    <s v="SHP-55648-472"/>
    <x v="505"/>
    <s v="46818-20198-GB"/>
    <s v="A-M-1"/>
    <n v="6"/>
    <x v="610"/>
    <s v="cwassif@prweb.com"/>
    <x v="28"/>
    <s v="Ara"/>
    <s v="M"/>
    <x v="0"/>
    <n v="11.25"/>
    <n v="67.5"/>
    <x v="2"/>
    <x v="0"/>
    <x v="1"/>
  </r>
  <r>
    <s v="HYR-03455-684"/>
    <x v="506"/>
    <s v="29808-89098-XD"/>
    <s v="E-D-1"/>
    <n v="6"/>
    <x v="611"/>
    <s v="isjostromig@pbs.org"/>
    <x v="174"/>
    <s v="Exc"/>
    <s v="D"/>
    <x v="0"/>
    <n v="12.15"/>
    <n v="72.900000000000006"/>
    <x v="1"/>
    <x v="2"/>
    <x v="1"/>
  </r>
  <r>
    <s v="HYR-03455-684"/>
    <x v="506"/>
    <s v="29808-89098-XD"/>
    <s v="L-D-0.2"/>
    <n v="2"/>
    <x v="611"/>
    <s v="isjostromig@pbs.org"/>
    <x v="174"/>
    <s v="Lib"/>
    <s v="D"/>
    <x v="3"/>
    <n v="3.8849999999999998"/>
    <n v="7.77"/>
    <x v="3"/>
    <x v="2"/>
    <x v="1"/>
  </r>
  <r>
    <s v="HUG-52766-375"/>
    <x v="507"/>
    <s v="78786-77449-RQ"/>
    <s v="A-D-2.5"/>
    <n v="4"/>
    <x v="612"/>
    <s v="jbranchettii@bravesites.com"/>
    <x v="144"/>
    <s v="Ara"/>
    <s v="D"/>
    <x v="2"/>
    <n v="22.884999999999998"/>
    <n v="91.539999999999992"/>
    <x v="2"/>
    <x v="2"/>
    <x v="1"/>
  </r>
  <r>
    <s v="DAH-46595-917"/>
    <x v="508"/>
    <s v="27878-42224-QF"/>
    <s v="A-D-1"/>
    <n v="6"/>
    <x v="613"/>
    <s v="nrudlandij@blogs.com"/>
    <x v="308"/>
    <s v="Ara"/>
    <s v="D"/>
    <x v="0"/>
    <n v="9.9499999999999993"/>
    <n v="59.699999999999996"/>
    <x v="2"/>
    <x v="2"/>
    <x v="1"/>
  </r>
  <r>
    <s v="VEM-79839-466"/>
    <x v="509"/>
    <s v="32743-78448-KT"/>
    <s v="R-L-2.5"/>
    <n v="5"/>
    <x v="605"/>
    <s v="jmillettik@addtoany.com"/>
    <x v="286"/>
    <s v="Rob"/>
    <s v="L"/>
    <x v="2"/>
    <n v="27.484999999999996"/>
    <n v="137.42499999999998"/>
    <x v="0"/>
    <x v="1"/>
    <x v="0"/>
  </r>
  <r>
    <s v="OWH-11126-533"/>
    <x v="131"/>
    <s v="25331-13794-SB"/>
    <s v="L-M-2.5"/>
    <n v="2"/>
    <x v="614"/>
    <s v="ftourryil@google.de"/>
    <x v="309"/>
    <s v="Lib"/>
    <s v="M"/>
    <x v="2"/>
    <n v="33.464999999999996"/>
    <n v="66.929999999999993"/>
    <x v="3"/>
    <x v="0"/>
    <x v="1"/>
  </r>
  <r>
    <s v="UMT-26130-151"/>
    <x v="510"/>
    <s v="55864-37682-GQ"/>
    <s v="L-M-0.2"/>
    <n v="3"/>
    <x v="615"/>
    <s v="cweatherallim@toplist.cz"/>
    <x v="310"/>
    <s v="Lib"/>
    <s v="M"/>
    <x v="3"/>
    <n v="4.3650000000000002"/>
    <n v="13.095000000000001"/>
    <x v="3"/>
    <x v="0"/>
    <x v="0"/>
  </r>
  <r>
    <s v="JKA-27899-806"/>
    <x v="511"/>
    <s v="97005-25609-CQ"/>
    <s v="R-L-1"/>
    <n v="5"/>
    <x v="616"/>
    <s v="gheindrickin@usda.gov"/>
    <x v="228"/>
    <s v="Rob"/>
    <s v="L"/>
    <x v="0"/>
    <n v="11.95"/>
    <n v="59.75"/>
    <x v="0"/>
    <x v="1"/>
    <x v="1"/>
  </r>
  <r>
    <s v="ULU-07744-724"/>
    <x v="512"/>
    <s v="94058-95794-IJ"/>
    <s v="L-M-0.5"/>
    <n v="5"/>
    <x v="617"/>
    <s v="limasonio@discuz.net"/>
    <x v="13"/>
    <s v="Lib"/>
    <s v="M"/>
    <x v="1"/>
    <n v="8.73"/>
    <n v="43.650000000000006"/>
    <x v="3"/>
    <x v="0"/>
    <x v="0"/>
  </r>
  <r>
    <s v="NOM-56457-507"/>
    <x v="513"/>
    <s v="40214-03678-GU"/>
    <s v="E-M-1"/>
    <n v="6"/>
    <x v="618"/>
    <s v="hsaillip@odnoklassniki.ru"/>
    <x v="78"/>
    <s v="Exc"/>
    <s v="M"/>
    <x v="0"/>
    <n v="13.75"/>
    <n v="82.5"/>
    <x v="1"/>
    <x v="0"/>
    <x v="0"/>
  </r>
  <r>
    <s v="NZN-71683-705"/>
    <x v="514"/>
    <s v="04921-85445-SL"/>
    <s v="A-L-2.5"/>
    <n v="6"/>
    <x v="619"/>
    <s v="hlarvoriq@last.fm"/>
    <x v="311"/>
    <s v="Ara"/>
    <s v="L"/>
    <x v="2"/>
    <n v="29.784999999999997"/>
    <n v="178.70999999999998"/>
    <x v="2"/>
    <x v="1"/>
    <x v="0"/>
  </r>
  <r>
    <s v="WMA-34232-850"/>
    <x v="7"/>
    <s v="53386-94266-LJ"/>
    <s v="L-D-2.5"/>
    <n v="4"/>
    <x v="620"/>
    <s v=""/>
    <x v="312"/>
    <s v="Lib"/>
    <s v="D"/>
    <x v="2"/>
    <n v="29.784999999999997"/>
    <n v="119.13999999999999"/>
    <x v="3"/>
    <x v="2"/>
    <x v="0"/>
  </r>
  <r>
    <s v="EZL-27919-704"/>
    <x v="481"/>
    <s v="49480-85909-DG"/>
    <s v="L-L-0.5"/>
    <n v="5"/>
    <x v="621"/>
    <s v=""/>
    <x v="313"/>
    <s v="Lib"/>
    <s v="L"/>
    <x v="1"/>
    <n v="9.51"/>
    <n v="47.55"/>
    <x v="3"/>
    <x v="1"/>
    <x v="1"/>
  </r>
  <r>
    <s v="ZYU-11345-774"/>
    <x v="515"/>
    <s v="18293-78136-MN"/>
    <s v="L-M-0.5"/>
    <n v="5"/>
    <x v="622"/>
    <s v="cpenwardenit@mlb.com"/>
    <x v="231"/>
    <s v="Lib"/>
    <s v="M"/>
    <x v="1"/>
    <n v="8.73"/>
    <n v="43.650000000000006"/>
    <x v="3"/>
    <x v="0"/>
    <x v="1"/>
  </r>
  <r>
    <s v="CPW-34587-459"/>
    <x v="516"/>
    <s v="84641-67384-TD"/>
    <s v="A-L-2.5"/>
    <n v="6"/>
    <x v="623"/>
    <s v="mmiddisiu@dmoz.org"/>
    <x v="314"/>
    <s v="Ara"/>
    <s v="L"/>
    <x v="2"/>
    <n v="29.784999999999997"/>
    <n v="178.70999999999998"/>
    <x v="2"/>
    <x v="1"/>
    <x v="0"/>
  </r>
  <r>
    <s v="NQZ-82067-394"/>
    <x v="517"/>
    <s v="72320-29738-EB"/>
    <s v="R-L-2.5"/>
    <n v="1"/>
    <x v="624"/>
    <s v="avairowiv@studiopress.com"/>
    <x v="301"/>
    <s v="Rob"/>
    <s v="L"/>
    <x v="2"/>
    <n v="27.484999999999996"/>
    <n v="27.484999999999996"/>
    <x v="0"/>
    <x v="1"/>
    <x v="1"/>
  </r>
  <r>
    <s v="JBW-95055-851"/>
    <x v="518"/>
    <s v="47355-97488-XS"/>
    <s v="A-M-1"/>
    <n v="5"/>
    <x v="625"/>
    <s v="agoldieiw@goo.gl"/>
    <x v="190"/>
    <s v="Ara"/>
    <s v="M"/>
    <x v="0"/>
    <n v="11.25"/>
    <n v="56.25"/>
    <x v="2"/>
    <x v="0"/>
    <x v="1"/>
  </r>
  <r>
    <s v="AHY-20324-088"/>
    <x v="519"/>
    <s v="63499-24884-PP"/>
    <s v="L-L-0.2"/>
    <n v="2"/>
    <x v="626"/>
    <s v="nayrisix@t-online.de"/>
    <x v="45"/>
    <s v="Lib"/>
    <s v="L"/>
    <x v="3"/>
    <n v="4.7549999999999999"/>
    <n v="9.51"/>
    <x v="3"/>
    <x v="1"/>
    <x v="0"/>
  </r>
  <r>
    <s v="ZSL-66684-103"/>
    <x v="520"/>
    <s v="39193-51770-FM"/>
    <s v="E-M-0.2"/>
    <n v="2"/>
    <x v="627"/>
    <s v="lbenediktovichiy@wunderground.com"/>
    <x v="315"/>
    <s v="Exc"/>
    <s v="M"/>
    <x v="3"/>
    <n v="4.125"/>
    <n v="8.25"/>
    <x v="1"/>
    <x v="0"/>
    <x v="0"/>
  </r>
  <r>
    <s v="WNE-73911-475"/>
    <x v="521"/>
    <s v="61323-91967-GG"/>
    <s v="L-D-0.5"/>
    <n v="6"/>
    <x v="628"/>
    <s v="tjacobovitziz@cbc.ca"/>
    <x v="13"/>
    <s v="Lib"/>
    <s v="D"/>
    <x v="1"/>
    <n v="7.77"/>
    <n v="46.62"/>
    <x v="3"/>
    <x v="2"/>
    <x v="1"/>
  </r>
  <r>
    <s v="EZB-68383-559"/>
    <x v="418"/>
    <s v="90123-01967-KS"/>
    <s v="R-L-1"/>
    <n v="6"/>
    <x v="629"/>
    <s v=""/>
    <x v="12"/>
    <s v="Rob"/>
    <s v="L"/>
    <x v="0"/>
    <n v="11.95"/>
    <n v="71.699999999999989"/>
    <x v="0"/>
    <x v="1"/>
    <x v="1"/>
  </r>
  <r>
    <s v="OVO-01283-090"/>
    <x v="122"/>
    <s v="15958-25089-OS"/>
    <s v="L-L-2.5"/>
    <n v="2"/>
    <x v="630"/>
    <s v="jdruittj1@feedburner.com"/>
    <x v="149"/>
    <s v="Lib"/>
    <s v="L"/>
    <x v="2"/>
    <n v="36.454999999999998"/>
    <n v="72.91"/>
    <x v="3"/>
    <x v="1"/>
    <x v="0"/>
  </r>
  <r>
    <s v="TXH-78646-919"/>
    <x v="423"/>
    <s v="98430-37820-UV"/>
    <s v="R-D-0.2"/>
    <n v="3"/>
    <x v="631"/>
    <s v="dshortallj2@wikipedia.org"/>
    <x v="101"/>
    <s v="Rob"/>
    <s v="D"/>
    <x v="3"/>
    <n v="2.6849999999999996"/>
    <n v="8.0549999999999997"/>
    <x v="0"/>
    <x v="2"/>
    <x v="0"/>
  </r>
  <r>
    <s v="CYZ-37122-164"/>
    <x v="463"/>
    <s v="21798-04171-XC"/>
    <s v="E-M-0.5"/>
    <n v="2"/>
    <x v="632"/>
    <s v="wcottierj3@cafepress.com"/>
    <x v="7"/>
    <s v="Exc"/>
    <s v="M"/>
    <x v="1"/>
    <n v="8.25"/>
    <n v="16.5"/>
    <x v="1"/>
    <x v="0"/>
    <x v="1"/>
  </r>
  <r>
    <s v="AGQ-06534-750"/>
    <x v="273"/>
    <s v="52798-46508-HP"/>
    <s v="A-L-1"/>
    <n v="5"/>
    <x v="633"/>
    <s v="kgrinstedj4@google.com.br"/>
    <x v="316"/>
    <s v="Ara"/>
    <s v="L"/>
    <x v="0"/>
    <n v="12.95"/>
    <n v="64.75"/>
    <x v="2"/>
    <x v="1"/>
    <x v="1"/>
  </r>
  <r>
    <s v="QVL-32245-818"/>
    <x v="522"/>
    <s v="46478-42970-EM"/>
    <s v="A-M-0.5"/>
    <n v="5"/>
    <x v="634"/>
    <s v="dskynerj5@hubpages.com"/>
    <x v="72"/>
    <s v="Ara"/>
    <s v="M"/>
    <x v="1"/>
    <n v="6.75"/>
    <n v="33.75"/>
    <x v="2"/>
    <x v="0"/>
    <x v="1"/>
  </r>
  <r>
    <s v="LTD-96842-834"/>
    <x v="523"/>
    <s v="00246-15080-LE"/>
    <s v="L-D-2.5"/>
    <n v="6"/>
    <x v="635"/>
    <s v=""/>
    <x v="46"/>
    <s v="Lib"/>
    <s v="D"/>
    <x v="2"/>
    <n v="29.784999999999997"/>
    <n v="178.70999999999998"/>
    <x v="3"/>
    <x v="2"/>
    <x v="1"/>
  </r>
  <r>
    <s v="SEC-91807-425"/>
    <x v="260"/>
    <s v="94091-86957-HX"/>
    <s v="A-M-1"/>
    <n v="2"/>
    <x v="636"/>
    <s v="jdymokeje@prnewswire.com"/>
    <x v="76"/>
    <s v="Ara"/>
    <s v="M"/>
    <x v="0"/>
    <n v="11.25"/>
    <n v="22.5"/>
    <x v="2"/>
    <x v="0"/>
    <x v="1"/>
  </r>
  <r>
    <s v="MHM-44857-599"/>
    <x v="331"/>
    <s v="26295-44907-DK"/>
    <s v="L-D-1"/>
    <n v="1"/>
    <x v="637"/>
    <s v="aweinmannj8@shinystat.com"/>
    <x v="160"/>
    <s v="Lib"/>
    <s v="D"/>
    <x v="0"/>
    <n v="12.95"/>
    <n v="12.95"/>
    <x v="3"/>
    <x v="2"/>
    <x v="1"/>
  </r>
  <r>
    <s v="KGC-95046-911"/>
    <x v="524"/>
    <s v="95351-96177-QV"/>
    <s v="A-M-2.5"/>
    <n v="2"/>
    <x v="638"/>
    <s v="eandriessenj9@europa.eu"/>
    <x v="10"/>
    <s v="Ara"/>
    <s v="M"/>
    <x v="2"/>
    <n v="25.874999999999996"/>
    <n v="51.749999999999993"/>
    <x v="2"/>
    <x v="0"/>
    <x v="0"/>
  </r>
  <r>
    <s v="RZC-75150-413"/>
    <x v="525"/>
    <s v="92204-96636-BS"/>
    <s v="E-D-0.5"/>
    <n v="5"/>
    <x v="639"/>
    <s v="rdeaconsonja@archive.org"/>
    <x v="317"/>
    <s v="Exc"/>
    <s v="D"/>
    <x v="1"/>
    <n v="7.29"/>
    <n v="36.450000000000003"/>
    <x v="1"/>
    <x v="2"/>
    <x v="1"/>
  </r>
  <r>
    <s v="EYH-88288-452"/>
    <x v="526"/>
    <s v="03010-30348-UA"/>
    <s v="L-L-2.5"/>
    <n v="5"/>
    <x v="640"/>
    <s v="dcarojb@twitter.com"/>
    <x v="193"/>
    <s v="Lib"/>
    <s v="L"/>
    <x v="2"/>
    <n v="36.454999999999998"/>
    <n v="182.27499999999998"/>
    <x v="3"/>
    <x v="1"/>
    <x v="0"/>
  </r>
  <r>
    <s v="NYQ-24237-772"/>
    <x v="104"/>
    <s v="13441-34686-SW"/>
    <s v="L-D-0.5"/>
    <n v="4"/>
    <x v="641"/>
    <s v="jbluckjc@imageshack.us"/>
    <x v="315"/>
    <s v="Lib"/>
    <s v="D"/>
    <x v="1"/>
    <n v="7.77"/>
    <n v="31.08"/>
    <x v="3"/>
    <x v="2"/>
    <x v="1"/>
  </r>
  <r>
    <s v="WKB-21680-566"/>
    <x v="491"/>
    <s v="96612-41722-VJ"/>
    <s v="A-M-0.5"/>
    <n v="3"/>
    <x v="642"/>
    <s v=""/>
    <x v="318"/>
    <s v="Ara"/>
    <s v="M"/>
    <x v="1"/>
    <n v="6.75"/>
    <n v="20.25"/>
    <x v="2"/>
    <x v="0"/>
    <x v="1"/>
  </r>
  <r>
    <s v="THE-61147-027"/>
    <x v="157"/>
    <s v="94091-86957-HX"/>
    <s v="L-D-1"/>
    <n v="2"/>
    <x v="636"/>
    <s v="jdymokeje@prnewswire.com"/>
    <x v="76"/>
    <s v="Lib"/>
    <s v="D"/>
    <x v="0"/>
    <n v="12.95"/>
    <n v="25.9"/>
    <x v="3"/>
    <x v="2"/>
    <x v="1"/>
  </r>
  <r>
    <s v="PTY-86420-119"/>
    <x v="527"/>
    <s v="25504-41681-WA"/>
    <s v="A-D-0.5"/>
    <n v="4"/>
    <x v="643"/>
    <s v="otadmanjf@ft.com"/>
    <x v="219"/>
    <s v="Ara"/>
    <s v="D"/>
    <x v="1"/>
    <n v="5.97"/>
    <n v="23.88"/>
    <x v="2"/>
    <x v="2"/>
    <x v="0"/>
  </r>
  <r>
    <s v="QHL-27188-431"/>
    <x v="528"/>
    <s v="75443-07820-DZ"/>
    <s v="L-L-0.5"/>
    <n v="2"/>
    <x v="644"/>
    <s v="bguddejg@dailymotion.com"/>
    <x v="205"/>
    <s v="Lib"/>
    <s v="L"/>
    <x v="1"/>
    <n v="9.51"/>
    <n v="19.02"/>
    <x v="3"/>
    <x v="1"/>
    <x v="1"/>
  </r>
  <r>
    <s v="MIS-54381-047"/>
    <x v="99"/>
    <s v="39276-95489-XV"/>
    <s v="A-D-0.5"/>
    <n v="5"/>
    <x v="645"/>
    <s v="nsictornesjh@buzzfeed.com"/>
    <x v="202"/>
    <s v="Ara"/>
    <s v="D"/>
    <x v="1"/>
    <n v="5.97"/>
    <n v="29.849999999999998"/>
    <x v="2"/>
    <x v="2"/>
    <x v="0"/>
  </r>
  <r>
    <s v="TBB-29780-459"/>
    <x v="529"/>
    <s v="61437-83623-PZ"/>
    <s v="A-L-0.5"/>
    <n v="1"/>
    <x v="646"/>
    <s v="vdunningji@independent.co.uk"/>
    <x v="17"/>
    <s v="Ara"/>
    <s v="L"/>
    <x v="1"/>
    <n v="7.77"/>
    <n v="7.77"/>
    <x v="2"/>
    <x v="1"/>
    <x v="0"/>
  </r>
  <r>
    <s v="QLC-52637-305"/>
    <x v="530"/>
    <s v="34317-87258-HQ"/>
    <s v="L-D-2.5"/>
    <n v="4"/>
    <x v="647"/>
    <s v=""/>
    <x v="104"/>
    <s v="Lib"/>
    <s v="D"/>
    <x v="2"/>
    <n v="29.784999999999997"/>
    <n v="119.13999999999999"/>
    <x v="3"/>
    <x v="2"/>
    <x v="0"/>
  </r>
  <r>
    <s v="CWT-27056-328"/>
    <x v="531"/>
    <s v="18570-80998-ZS"/>
    <s v="E-D-0.2"/>
    <n v="6"/>
    <x v="648"/>
    <s v=""/>
    <x v="15"/>
    <s v="Exc"/>
    <s v="D"/>
    <x v="3"/>
    <n v="3.645"/>
    <n v="21.87"/>
    <x v="1"/>
    <x v="2"/>
    <x v="0"/>
  </r>
  <r>
    <s v="ASS-05878-128"/>
    <x v="210"/>
    <s v="66580-33745-OQ"/>
    <s v="E-L-0.5"/>
    <n v="2"/>
    <x v="649"/>
    <s v="sgehringjl@gnu.org"/>
    <x v="142"/>
    <s v="Exc"/>
    <s v="L"/>
    <x v="1"/>
    <n v="8.91"/>
    <n v="17.82"/>
    <x v="1"/>
    <x v="1"/>
    <x v="1"/>
  </r>
  <r>
    <s v="EGK-03027-418"/>
    <x v="532"/>
    <s v="19820-29285-FD"/>
    <s v="E-M-0.2"/>
    <n v="3"/>
    <x v="650"/>
    <s v="bfallowesjm@purevolume.com"/>
    <x v="319"/>
    <s v="Exc"/>
    <s v="M"/>
    <x v="3"/>
    <n v="4.125"/>
    <n v="12.375"/>
    <x v="1"/>
    <x v="0"/>
    <x v="1"/>
  </r>
  <r>
    <s v="KCY-61732-849"/>
    <x v="533"/>
    <s v="11349-55147-SN"/>
    <s v="L-D-1"/>
    <n v="2"/>
    <x v="651"/>
    <s v=""/>
    <x v="320"/>
    <s v="Lib"/>
    <s v="D"/>
    <x v="0"/>
    <n v="12.95"/>
    <n v="25.9"/>
    <x v="3"/>
    <x v="2"/>
    <x v="1"/>
  </r>
  <r>
    <s v="BLI-21697-702"/>
    <x v="534"/>
    <s v="21141-12455-VB"/>
    <s v="A-M-0.5"/>
    <n v="2"/>
    <x v="652"/>
    <s v="sdejo@newsvine.com"/>
    <x v="10"/>
    <s v="Ara"/>
    <s v="M"/>
    <x v="1"/>
    <n v="6.75"/>
    <n v="13.5"/>
    <x v="2"/>
    <x v="0"/>
    <x v="0"/>
  </r>
  <r>
    <s v="KFJ-46568-890"/>
    <x v="535"/>
    <s v="71003-85639-HB"/>
    <s v="E-L-0.5"/>
    <n v="2"/>
    <x v="653"/>
    <s v=""/>
    <x v="52"/>
    <s v="Exc"/>
    <s v="L"/>
    <x v="1"/>
    <n v="8.91"/>
    <n v="17.82"/>
    <x v="1"/>
    <x v="1"/>
    <x v="0"/>
  </r>
  <r>
    <s v="SOK-43535-680"/>
    <x v="536"/>
    <s v="58443-95866-YO"/>
    <s v="E-M-0.5"/>
    <n v="3"/>
    <x v="654"/>
    <s v="scountjq@nba.com"/>
    <x v="321"/>
    <s v="Exc"/>
    <s v="M"/>
    <x v="1"/>
    <n v="8.25"/>
    <n v="24.75"/>
    <x v="1"/>
    <x v="0"/>
    <x v="1"/>
  </r>
  <r>
    <s v="XUE-87260-201"/>
    <x v="537"/>
    <s v="89646-21249-OH"/>
    <s v="R-M-0.2"/>
    <n v="6"/>
    <x v="655"/>
    <s v="sraglesjr@blogtalkradio.com"/>
    <x v="322"/>
    <s v="Rob"/>
    <s v="M"/>
    <x v="3"/>
    <n v="2.9849999999999999"/>
    <n v="17.91"/>
    <x v="0"/>
    <x v="0"/>
    <x v="1"/>
  </r>
  <r>
    <s v="CZF-40873-691"/>
    <x v="61"/>
    <s v="64988-20636-XQ"/>
    <s v="E-M-0.5"/>
    <n v="2"/>
    <x v="656"/>
    <s v=""/>
    <x v="218"/>
    <s v="Exc"/>
    <s v="M"/>
    <x v="1"/>
    <n v="8.25"/>
    <n v="16.5"/>
    <x v="1"/>
    <x v="0"/>
    <x v="1"/>
  </r>
  <r>
    <s v="AIA-98989-755"/>
    <x v="242"/>
    <s v="34704-83143-KS"/>
    <s v="R-M-0.2"/>
    <n v="1"/>
    <x v="657"/>
    <s v="sbruunjt@blogtalkradio.com"/>
    <x v="84"/>
    <s v="Rob"/>
    <s v="M"/>
    <x v="3"/>
    <n v="2.9849999999999999"/>
    <n v="2.9849999999999999"/>
    <x v="0"/>
    <x v="0"/>
    <x v="1"/>
  </r>
  <r>
    <s v="ITZ-21793-986"/>
    <x v="299"/>
    <s v="67388-17544-XX"/>
    <s v="E-D-0.2"/>
    <n v="4"/>
    <x v="658"/>
    <s v="aplluju@dagondesign.com"/>
    <x v="323"/>
    <s v="Exc"/>
    <s v="D"/>
    <x v="3"/>
    <n v="3.645"/>
    <n v="14.58"/>
    <x v="1"/>
    <x v="2"/>
    <x v="0"/>
  </r>
  <r>
    <s v="YOK-93322-608"/>
    <x v="343"/>
    <s v="69411-48470-ID"/>
    <s v="E-L-1"/>
    <n v="6"/>
    <x v="659"/>
    <s v="gcornierjv@techcrunch.com"/>
    <x v="48"/>
    <s v="Exc"/>
    <s v="L"/>
    <x v="0"/>
    <n v="14.85"/>
    <n v="89.1"/>
    <x v="1"/>
    <x v="1"/>
    <x v="1"/>
  </r>
  <r>
    <s v="LXK-00634-611"/>
    <x v="538"/>
    <s v="94091-86957-HX"/>
    <s v="R-L-1"/>
    <n v="3"/>
    <x v="636"/>
    <s v="jdymokeje@prnewswire.com"/>
    <x v="25"/>
    <s v="Rob"/>
    <s v="L"/>
    <x v="0"/>
    <n v="11.95"/>
    <n v="35.849999999999994"/>
    <x v="0"/>
    <x v="1"/>
    <x v="1"/>
  </r>
  <r>
    <s v="CQW-37388-302"/>
    <x v="539"/>
    <s v="97741-98924-KT"/>
    <s v="A-D-2.5"/>
    <n v="3"/>
    <x v="660"/>
    <s v="wharvisonjx@gizmodo.com"/>
    <x v="11"/>
    <s v="Ara"/>
    <s v="D"/>
    <x v="2"/>
    <n v="22.884999999999998"/>
    <n v="68.655000000000001"/>
    <x v="2"/>
    <x v="2"/>
    <x v="1"/>
  </r>
  <r>
    <s v="SPA-79365-334"/>
    <x v="27"/>
    <s v="79857-78167-KO"/>
    <s v="L-D-1"/>
    <n v="3"/>
    <x v="661"/>
    <s v="dheafordjy@twitpic.com"/>
    <x v="300"/>
    <s v="Lib"/>
    <s v="D"/>
    <x v="0"/>
    <n v="12.95"/>
    <n v="38.849999999999994"/>
    <x v="3"/>
    <x v="2"/>
    <x v="1"/>
  </r>
  <r>
    <s v="VPX-08817-517"/>
    <x v="540"/>
    <s v="46963-10322-ZA"/>
    <s v="L-L-1"/>
    <n v="5"/>
    <x v="662"/>
    <s v="gfanthamjz@hexun.com"/>
    <x v="6"/>
    <s v="Lib"/>
    <s v="L"/>
    <x v="0"/>
    <n v="15.85"/>
    <n v="79.25"/>
    <x v="3"/>
    <x v="1"/>
    <x v="0"/>
  </r>
  <r>
    <s v="PBP-87115-410"/>
    <x v="541"/>
    <s v="93812-74772-MV"/>
    <s v="E-D-0.5"/>
    <n v="5"/>
    <x v="663"/>
    <s v="rcrookshanksk0@unc.edu"/>
    <x v="134"/>
    <s v="Exc"/>
    <s v="D"/>
    <x v="1"/>
    <n v="7.29"/>
    <n v="36.450000000000003"/>
    <x v="1"/>
    <x v="2"/>
    <x v="0"/>
  </r>
  <r>
    <s v="SFB-93752-440"/>
    <x v="390"/>
    <s v="48203-23480-UB"/>
    <s v="R-M-0.2"/>
    <n v="3"/>
    <x v="664"/>
    <s v="nleakek1@cmu.edu"/>
    <x v="121"/>
    <s v="Rob"/>
    <s v="M"/>
    <x v="3"/>
    <n v="2.9849999999999999"/>
    <n v="8.9550000000000001"/>
    <x v="0"/>
    <x v="0"/>
    <x v="0"/>
  </r>
  <r>
    <s v="TBU-65158-068"/>
    <x v="396"/>
    <s v="60357-65386-RD"/>
    <s v="E-D-1"/>
    <n v="2"/>
    <x v="665"/>
    <s v=""/>
    <x v="128"/>
    <s v="Exc"/>
    <s v="D"/>
    <x v="0"/>
    <n v="12.15"/>
    <n v="24.3"/>
    <x v="1"/>
    <x v="2"/>
    <x v="1"/>
  </r>
  <r>
    <s v="TEH-08414-216"/>
    <x v="185"/>
    <s v="35099-13971-JI"/>
    <s v="E-M-2.5"/>
    <n v="2"/>
    <x v="666"/>
    <s v="geilhersenk3@networksolutions.com"/>
    <x v="75"/>
    <s v="Exc"/>
    <s v="M"/>
    <x v="2"/>
    <n v="31.624999999999996"/>
    <n v="63.249999999999993"/>
    <x v="1"/>
    <x v="0"/>
    <x v="1"/>
  </r>
  <r>
    <s v="MAY-77231-536"/>
    <x v="542"/>
    <s v="01304-59807-OB"/>
    <s v="A-M-0.2"/>
    <n v="2"/>
    <x v="667"/>
    <s v=""/>
    <x v="15"/>
    <s v="Ara"/>
    <s v="M"/>
    <x v="3"/>
    <n v="3.375"/>
    <n v="6.75"/>
    <x v="2"/>
    <x v="0"/>
    <x v="0"/>
  </r>
  <r>
    <s v="ATY-28980-884"/>
    <x v="117"/>
    <s v="50705-17295-NK"/>
    <s v="A-L-0.2"/>
    <n v="6"/>
    <x v="668"/>
    <s v="caleixok5@globo.com"/>
    <x v="72"/>
    <s v="Ara"/>
    <s v="L"/>
    <x v="3"/>
    <n v="3.8849999999999998"/>
    <n v="23.31"/>
    <x v="2"/>
    <x v="1"/>
    <x v="1"/>
  </r>
  <r>
    <s v="SWP-88281-918"/>
    <x v="543"/>
    <s v="77657-61366-FY"/>
    <s v="L-L-2.5"/>
    <n v="4"/>
    <x v="669"/>
    <s v=""/>
    <x v="324"/>
    <s v="Lib"/>
    <s v="L"/>
    <x v="2"/>
    <n v="36.454999999999998"/>
    <n v="145.82"/>
    <x v="3"/>
    <x v="1"/>
    <x v="1"/>
  </r>
  <r>
    <s v="VCE-56531-986"/>
    <x v="544"/>
    <s v="57192-13428-PL"/>
    <s v="R-M-0.5"/>
    <n v="5"/>
    <x v="670"/>
    <s v="rtomkowiczk7@bravesites.com"/>
    <x v="325"/>
    <s v="Rob"/>
    <s v="M"/>
    <x v="1"/>
    <n v="5.97"/>
    <n v="29.849999999999998"/>
    <x v="0"/>
    <x v="0"/>
    <x v="0"/>
  </r>
  <r>
    <s v="FVV-75700-005"/>
    <x v="545"/>
    <s v="24891-77957-LU"/>
    <s v="E-D-0.5"/>
    <n v="3"/>
    <x v="671"/>
    <s v="rhuscroftk8@jimdo.com"/>
    <x v="77"/>
    <s v="Exc"/>
    <s v="D"/>
    <x v="1"/>
    <n v="7.29"/>
    <n v="21.87"/>
    <x v="1"/>
    <x v="2"/>
    <x v="0"/>
  </r>
  <r>
    <s v="CFZ-53492-600"/>
    <x v="546"/>
    <s v="64896-18468-BT"/>
    <s v="L-M-0.2"/>
    <n v="1"/>
    <x v="672"/>
    <s v="sscurrerk9@flavors.me"/>
    <x v="27"/>
    <s v="Lib"/>
    <s v="M"/>
    <x v="3"/>
    <n v="4.3650000000000002"/>
    <n v="4.3650000000000002"/>
    <x v="3"/>
    <x v="0"/>
    <x v="1"/>
  </r>
  <r>
    <s v="LDK-71031-121"/>
    <x v="420"/>
    <s v="84761-40784-SV"/>
    <s v="L-L-2.5"/>
    <n v="1"/>
    <x v="673"/>
    <s v="arudramka@prnewswire.com"/>
    <x v="199"/>
    <s v="Lib"/>
    <s v="L"/>
    <x v="2"/>
    <n v="36.454999999999998"/>
    <n v="36.454999999999998"/>
    <x v="3"/>
    <x v="1"/>
    <x v="1"/>
  </r>
  <r>
    <s v="EBA-82404-343"/>
    <x v="547"/>
    <s v="20236-42322-CM"/>
    <s v="L-D-0.2"/>
    <n v="4"/>
    <x v="674"/>
    <s v=""/>
    <x v="326"/>
    <s v="Lib"/>
    <s v="D"/>
    <x v="3"/>
    <n v="3.8849999999999998"/>
    <n v="15.54"/>
    <x v="3"/>
    <x v="2"/>
    <x v="0"/>
  </r>
  <r>
    <s v="USA-42811-560"/>
    <x v="548"/>
    <s v="49671-11547-WG"/>
    <s v="E-L-0.2"/>
    <n v="2"/>
    <x v="675"/>
    <s v="jmahakc@cyberchimps.com"/>
    <x v="77"/>
    <s v="Exc"/>
    <s v="L"/>
    <x v="3"/>
    <n v="4.4550000000000001"/>
    <n v="8.91"/>
    <x v="1"/>
    <x v="1"/>
    <x v="1"/>
  </r>
  <r>
    <s v="SNL-83703-516"/>
    <x v="549"/>
    <s v="57976-33535-WK"/>
    <s v="L-M-2.5"/>
    <n v="3"/>
    <x v="676"/>
    <s v="gclemonkd@networksolutions.com"/>
    <x v="87"/>
    <s v="Lib"/>
    <s v="M"/>
    <x v="2"/>
    <n v="33.464999999999996"/>
    <n v="100.39499999999998"/>
    <x v="3"/>
    <x v="0"/>
    <x v="0"/>
  </r>
  <r>
    <s v="SUZ-83036-175"/>
    <x v="550"/>
    <s v="55915-19477-MK"/>
    <s v="R-D-0.2"/>
    <n v="5"/>
    <x v="677"/>
    <s v=""/>
    <x v="327"/>
    <s v="Rob"/>
    <s v="D"/>
    <x v="3"/>
    <n v="2.6849999999999996"/>
    <n v="13.424999999999997"/>
    <x v="0"/>
    <x v="2"/>
    <x v="1"/>
  </r>
  <r>
    <s v="RGM-01187-513"/>
    <x v="551"/>
    <s v="28121-11641-UA"/>
    <s v="E-D-0.2"/>
    <n v="6"/>
    <x v="678"/>
    <s v="bpollinskf@shinystat.com"/>
    <x v="154"/>
    <s v="Exc"/>
    <s v="D"/>
    <x v="3"/>
    <n v="3.645"/>
    <n v="21.87"/>
    <x v="1"/>
    <x v="2"/>
    <x v="1"/>
  </r>
  <r>
    <s v="CZG-01299-952"/>
    <x v="552"/>
    <s v="09540-70637-EV"/>
    <s v="L-D-1"/>
    <n v="2"/>
    <x v="679"/>
    <s v="jtoyekg@pinterest.com"/>
    <x v="104"/>
    <s v="Lib"/>
    <s v="D"/>
    <x v="0"/>
    <n v="12.95"/>
    <n v="25.9"/>
    <x v="3"/>
    <x v="2"/>
    <x v="0"/>
  </r>
  <r>
    <s v="KLD-88731-484"/>
    <x v="553"/>
    <s v="17775-77072-PP"/>
    <s v="A-M-1"/>
    <n v="5"/>
    <x v="680"/>
    <s v="clinskillkh@sphinn.com"/>
    <x v="160"/>
    <s v="Ara"/>
    <s v="M"/>
    <x v="0"/>
    <n v="11.25"/>
    <n v="56.25"/>
    <x v="2"/>
    <x v="0"/>
    <x v="1"/>
  </r>
  <r>
    <s v="BQK-38412-229"/>
    <x v="554"/>
    <s v="90392-73338-BC"/>
    <s v="R-L-0.2"/>
    <n v="3"/>
    <x v="681"/>
    <s v="nvigrasski@ezinearticles.com"/>
    <x v="146"/>
    <s v="Rob"/>
    <s v="L"/>
    <x v="3"/>
    <n v="3.5849999999999995"/>
    <n v="10.754999999999999"/>
    <x v="0"/>
    <x v="1"/>
    <x v="1"/>
  </r>
  <r>
    <s v="TCX-76953-071"/>
    <x v="555"/>
    <s v="94091-86957-HX"/>
    <s v="E-D-0.2"/>
    <n v="5"/>
    <x v="636"/>
    <s v="jdymokeje@prnewswire.com"/>
    <x v="25"/>
    <s v="Exc"/>
    <s v="D"/>
    <x v="3"/>
    <n v="3.645"/>
    <n v="18.225000000000001"/>
    <x v="1"/>
    <x v="2"/>
    <x v="1"/>
  </r>
  <r>
    <s v="LIN-88046-551"/>
    <x v="150"/>
    <s v="10725-45724-CO"/>
    <s v="R-L-0.5"/>
    <n v="4"/>
    <x v="682"/>
    <s v="kcragellkk@google.com"/>
    <x v="320"/>
    <s v="Rob"/>
    <s v="L"/>
    <x v="1"/>
    <n v="7.169999999999999"/>
    <n v="28.679999999999996"/>
    <x v="0"/>
    <x v="1"/>
    <x v="1"/>
  </r>
  <r>
    <s v="PMV-54491-220"/>
    <x v="556"/>
    <s v="87242-18006-IR"/>
    <s v="L-M-0.2"/>
    <n v="2"/>
    <x v="683"/>
    <s v="libertkl@huffingtonpost.com"/>
    <x v="305"/>
    <s v="Lib"/>
    <s v="M"/>
    <x v="3"/>
    <n v="4.3650000000000002"/>
    <n v="8.73"/>
    <x v="3"/>
    <x v="0"/>
    <x v="1"/>
  </r>
  <r>
    <s v="SKA-73676-005"/>
    <x v="327"/>
    <s v="36572-91896-PP"/>
    <s v="L-M-1"/>
    <n v="4"/>
    <x v="684"/>
    <s v="rlidgeykm@vimeo.com"/>
    <x v="140"/>
    <s v="Lib"/>
    <s v="M"/>
    <x v="0"/>
    <n v="14.55"/>
    <n v="58.2"/>
    <x v="3"/>
    <x v="0"/>
    <x v="1"/>
  </r>
  <r>
    <s v="TKH-62197-239"/>
    <x v="557"/>
    <s v="25181-97933-UX"/>
    <s v="A-D-0.5"/>
    <n v="3"/>
    <x v="685"/>
    <s v="tcastagnekn@wikia.com"/>
    <x v="328"/>
    <s v="Ara"/>
    <s v="D"/>
    <x v="1"/>
    <n v="5.97"/>
    <n v="17.91"/>
    <x v="2"/>
    <x v="2"/>
    <x v="1"/>
  </r>
  <r>
    <s v="YXF-57218-272"/>
    <x v="333"/>
    <s v="55374-03175-IA"/>
    <s v="R-M-0.2"/>
    <n v="6"/>
    <x v="686"/>
    <s v=""/>
    <x v="136"/>
    <s v="Rob"/>
    <s v="M"/>
    <x v="3"/>
    <n v="2.9849999999999999"/>
    <n v="17.91"/>
    <x v="0"/>
    <x v="0"/>
    <x v="0"/>
  </r>
  <r>
    <s v="PKJ-30083-501"/>
    <x v="558"/>
    <s v="76948-43532-JS"/>
    <s v="E-D-0.5"/>
    <n v="2"/>
    <x v="687"/>
    <s v="jhaldenkp@comcast.net"/>
    <x v="329"/>
    <s v="Exc"/>
    <s v="D"/>
    <x v="1"/>
    <n v="7.29"/>
    <n v="14.58"/>
    <x v="1"/>
    <x v="2"/>
    <x v="1"/>
  </r>
  <r>
    <s v="WTT-91832-645"/>
    <x v="559"/>
    <s v="24344-88599-PP"/>
    <s v="A-M-1"/>
    <n v="3"/>
    <x v="688"/>
    <s v="holliffkq@sciencedirect.com"/>
    <x v="330"/>
    <s v="Ara"/>
    <s v="M"/>
    <x v="0"/>
    <n v="11.25"/>
    <n v="33.75"/>
    <x v="2"/>
    <x v="0"/>
    <x v="1"/>
  </r>
  <r>
    <s v="TRZ-94735-865"/>
    <x v="310"/>
    <s v="54462-58311-YF"/>
    <s v="L-M-0.5"/>
    <n v="4"/>
    <x v="689"/>
    <s v="tquadrikr@opensource.org"/>
    <x v="331"/>
    <s v="Lib"/>
    <s v="M"/>
    <x v="1"/>
    <n v="8.73"/>
    <n v="34.92"/>
    <x v="3"/>
    <x v="0"/>
    <x v="0"/>
  </r>
  <r>
    <s v="UDB-09651-780"/>
    <x v="560"/>
    <s v="90767-92589-LV"/>
    <s v="E-D-0.5"/>
    <n v="2"/>
    <x v="690"/>
    <s v="feshmadeks@umn.edu"/>
    <x v="8"/>
    <s v="Exc"/>
    <s v="D"/>
    <x v="1"/>
    <n v="7.29"/>
    <n v="14.58"/>
    <x v="1"/>
    <x v="2"/>
    <x v="1"/>
  </r>
  <r>
    <s v="EHJ-82097-549"/>
    <x v="561"/>
    <s v="27517-43747-YD"/>
    <s v="R-D-0.2"/>
    <n v="2"/>
    <x v="691"/>
    <s v="moilierkt@paginegialle.it"/>
    <x v="332"/>
    <s v="Rob"/>
    <s v="D"/>
    <x v="3"/>
    <n v="2.6849999999999996"/>
    <n v="5.3699999999999992"/>
    <x v="0"/>
    <x v="2"/>
    <x v="0"/>
  </r>
  <r>
    <s v="ZFR-79447-696"/>
    <x v="562"/>
    <s v="77828-66867-KH"/>
    <s v="R-M-0.5"/>
    <n v="1"/>
    <x v="692"/>
    <s v=""/>
    <x v="58"/>
    <s v="Rob"/>
    <s v="M"/>
    <x v="1"/>
    <n v="5.97"/>
    <n v="5.97"/>
    <x v="0"/>
    <x v="0"/>
    <x v="0"/>
  </r>
  <r>
    <s v="NUU-03893-975"/>
    <x v="563"/>
    <s v="41054-59693-XE"/>
    <s v="L-L-0.5"/>
    <n v="2"/>
    <x v="693"/>
    <s v="vshoebothamkv@redcross.org"/>
    <x v="131"/>
    <s v="Lib"/>
    <s v="L"/>
    <x v="1"/>
    <n v="9.51"/>
    <n v="19.02"/>
    <x v="3"/>
    <x v="1"/>
    <x v="1"/>
  </r>
  <r>
    <s v="GVG-59542-307"/>
    <x v="564"/>
    <s v="26314-66792-VP"/>
    <s v="E-M-1"/>
    <n v="2"/>
    <x v="694"/>
    <s v="bsterkekw@biblegateway.com"/>
    <x v="58"/>
    <s v="Exc"/>
    <s v="M"/>
    <x v="0"/>
    <n v="13.75"/>
    <n v="27.5"/>
    <x v="1"/>
    <x v="0"/>
    <x v="0"/>
  </r>
  <r>
    <s v="YLY-35287-172"/>
    <x v="565"/>
    <s v="69410-04668-MA"/>
    <s v="A-D-0.5"/>
    <n v="5"/>
    <x v="695"/>
    <s v="scaponkx@craigslist.org"/>
    <x v="168"/>
    <s v="Ara"/>
    <s v="D"/>
    <x v="1"/>
    <n v="5.97"/>
    <n v="29.849999999999998"/>
    <x v="2"/>
    <x v="2"/>
    <x v="1"/>
  </r>
  <r>
    <s v="DCI-96254-548"/>
    <x v="566"/>
    <s v="94091-86957-HX"/>
    <s v="A-D-0.2"/>
    <n v="6"/>
    <x v="636"/>
    <s v="jdymokeje@prnewswire.com"/>
    <x v="25"/>
    <s v="Ara"/>
    <s v="D"/>
    <x v="3"/>
    <n v="2.9849999999999999"/>
    <n v="17.91"/>
    <x v="2"/>
    <x v="2"/>
    <x v="1"/>
  </r>
  <r>
    <s v="KHZ-26264-253"/>
    <x v="160"/>
    <s v="24972-55878-KX"/>
    <s v="L-L-0.2"/>
    <n v="6"/>
    <x v="696"/>
    <s v="fconstancekz@ifeng.com"/>
    <x v="69"/>
    <s v="Lib"/>
    <s v="L"/>
    <x v="3"/>
    <n v="4.7549999999999999"/>
    <n v="28.53"/>
    <x v="3"/>
    <x v="1"/>
    <x v="1"/>
  </r>
  <r>
    <s v="AAQ-13644-699"/>
    <x v="567"/>
    <s v="46296-42617-OQ"/>
    <s v="R-D-1"/>
    <n v="4"/>
    <x v="697"/>
    <s v="fsulmanl0@washington.edu"/>
    <x v="229"/>
    <s v="Rob"/>
    <s v="D"/>
    <x v="0"/>
    <n v="8.9499999999999993"/>
    <n v="35.799999999999997"/>
    <x v="0"/>
    <x v="2"/>
    <x v="0"/>
  </r>
  <r>
    <s v="LWL-68108-794"/>
    <x v="568"/>
    <s v="44494-89923-UW"/>
    <s v="A-D-0.5"/>
    <n v="3"/>
    <x v="698"/>
    <s v="dhollymanl1@ibm.com"/>
    <x v="333"/>
    <s v="Ara"/>
    <s v="D"/>
    <x v="1"/>
    <n v="5.97"/>
    <n v="17.91"/>
    <x v="2"/>
    <x v="2"/>
    <x v="0"/>
  </r>
  <r>
    <s v="JQT-14347-517"/>
    <x v="569"/>
    <s v="11621-09964-ID"/>
    <s v="R-D-1"/>
    <n v="1"/>
    <x v="699"/>
    <s v="lnardonil2@hao123.com"/>
    <x v="10"/>
    <s v="Rob"/>
    <s v="D"/>
    <x v="0"/>
    <n v="8.9499999999999993"/>
    <n v="8.9499999999999993"/>
    <x v="0"/>
    <x v="2"/>
    <x v="1"/>
  </r>
  <r>
    <s v="BMM-86471-923"/>
    <x v="570"/>
    <s v="76319-80715-II"/>
    <s v="L-D-2.5"/>
    <n v="1"/>
    <x v="700"/>
    <s v="dyarhaml3@moonfruit.com"/>
    <x v="334"/>
    <s v="Lib"/>
    <s v="D"/>
    <x v="2"/>
    <n v="29.784999999999997"/>
    <n v="29.784999999999997"/>
    <x v="3"/>
    <x v="2"/>
    <x v="0"/>
  </r>
  <r>
    <s v="IXU-67272-326"/>
    <x v="571"/>
    <s v="91654-79216-IC"/>
    <s v="E-L-0.5"/>
    <n v="5"/>
    <x v="701"/>
    <s v="aferreal4@wikia.com"/>
    <x v="117"/>
    <s v="Exc"/>
    <s v="L"/>
    <x v="1"/>
    <n v="8.91"/>
    <n v="44.55"/>
    <x v="1"/>
    <x v="1"/>
    <x v="1"/>
  </r>
  <r>
    <s v="ITE-28312-615"/>
    <x v="139"/>
    <s v="56450-21890-HK"/>
    <s v="E-L-1"/>
    <n v="6"/>
    <x v="702"/>
    <s v="ckendrickl5@webnode.com"/>
    <x v="335"/>
    <s v="Exc"/>
    <s v="L"/>
    <x v="0"/>
    <n v="14.85"/>
    <n v="89.1"/>
    <x v="1"/>
    <x v="1"/>
    <x v="0"/>
  </r>
  <r>
    <s v="ZHQ-30471-635"/>
    <x v="303"/>
    <s v="40600-58915-WZ"/>
    <s v="L-M-0.5"/>
    <n v="5"/>
    <x v="703"/>
    <s v="sdanilchikl6@mit.edu"/>
    <x v="282"/>
    <s v="Lib"/>
    <s v="M"/>
    <x v="1"/>
    <n v="8.73"/>
    <n v="43.650000000000006"/>
    <x v="3"/>
    <x v="0"/>
    <x v="1"/>
  </r>
  <r>
    <s v="LTP-31133-134"/>
    <x v="572"/>
    <s v="66527-94478-PB"/>
    <s v="A-L-0.5"/>
    <n v="3"/>
    <x v="704"/>
    <s v=""/>
    <x v="58"/>
    <s v="Ara"/>
    <s v="L"/>
    <x v="1"/>
    <n v="7.77"/>
    <n v="23.31"/>
    <x v="2"/>
    <x v="1"/>
    <x v="1"/>
  </r>
  <r>
    <s v="ZVQ-26122-859"/>
    <x v="573"/>
    <s v="77154-45038-IH"/>
    <s v="A-L-2.5"/>
    <n v="6"/>
    <x v="705"/>
    <s v="bfolomkinl8@yolasite.com"/>
    <x v="98"/>
    <s v="Ara"/>
    <s v="L"/>
    <x v="2"/>
    <n v="29.784999999999997"/>
    <n v="178.70999999999998"/>
    <x v="2"/>
    <x v="1"/>
    <x v="0"/>
  </r>
  <r>
    <s v="MIU-01481-194"/>
    <x v="574"/>
    <s v="08439-55669-AI"/>
    <s v="R-M-1"/>
    <n v="6"/>
    <x v="706"/>
    <s v="rpursglovel9@biblegateway.com"/>
    <x v="133"/>
    <s v="Rob"/>
    <s v="M"/>
    <x v="0"/>
    <n v="9.9499999999999993"/>
    <n v="59.699999999999996"/>
    <x v="0"/>
    <x v="0"/>
    <x v="0"/>
  </r>
  <r>
    <s v="MIU-01481-194"/>
    <x v="574"/>
    <s v="08439-55669-AI"/>
    <s v="A-L-0.5"/>
    <n v="2"/>
    <x v="706"/>
    <s v="rpursglovel9@biblegateway.com"/>
    <x v="133"/>
    <s v="Ara"/>
    <s v="L"/>
    <x v="1"/>
    <n v="7.77"/>
    <n v="15.54"/>
    <x v="2"/>
    <x v="1"/>
    <x v="0"/>
  </r>
  <r>
    <s v="UEA-72681-629"/>
    <x v="455"/>
    <s v="24972-55878-KX"/>
    <s v="A-L-2.5"/>
    <n v="3"/>
    <x v="696"/>
    <s v="fconstancekz@ifeng.com"/>
    <x v="25"/>
    <s v="Ara"/>
    <s v="L"/>
    <x v="2"/>
    <n v="29.784999999999997"/>
    <n v="89.35499999999999"/>
    <x v="2"/>
    <x v="1"/>
    <x v="1"/>
  </r>
  <r>
    <s v="CVE-15042-481"/>
    <x v="575"/>
    <s v="24972-55878-KX"/>
    <s v="R-L-1"/>
    <n v="2"/>
    <x v="696"/>
    <s v="fconstancekz@ifeng.com"/>
    <x v="25"/>
    <s v="Rob"/>
    <s v="L"/>
    <x v="0"/>
    <n v="11.95"/>
    <n v="23.9"/>
    <x v="0"/>
    <x v="1"/>
    <x v="1"/>
  </r>
  <r>
    <s v="EJA-79176-833"/>
    <x v="576"/>
    <s v="91509-62250-GN"/>
    <s v="R-M-2.5"/>
    <n v="6"/>
    <x v="707"/>
    <s v="deburahld@google.co.jp"/>
    <x v="39"/>
    <s v="Rob"/>
    <s v="M"/>
    <x v="2"/>
    <n v="22.884999999999998"/>
    <n v="137.31"/>
    <x v="0"/>
    <x v="0"/>
    <x v="1"/>
  </r>
  <r>
    <s v="AHQ-40440-522"/>
    <x v="577"/>
    <s v="83833-46106-ZC"/>
    <s v="A-D-1"/>
    <n v="1"/>
    <x v="708"/>
    <s v="mbrimilcombele@cnn.com"/>
    <x v="65"/>
    <s v="Ara"/>
    <s v="D"/>
    <x v="0"/>
    <n v="9.9499999999999993"/>
    <n v="9.9499999999999993"/>
    <x v="2"/>
    <x v="2"/>
    <x v="1"/>
  </r>
  <r>
    <s v="TID-21626-411"/>
    <x v="578"/>
    <s v="19383-33606-PW"/>
    <s v="R-L-0.5"/>
    <n v="3"/>
    <x v="709"/>
    <s v="sbollamlf@list-manage.com"/>
    <x v="336"/>
    <s v="Rob"/>
    <s v="L"/>
    <x v="1"/>
    <n v="7.169999999999999"/>
    <n v="21.509999999999998"/>
    <x v="0"/>
    <x v="1"/>
    <x v="1"/>
  </r>
  <r>
    <s v="RSR-96390-187"/>
    <x v="579"/>
    <s v="67052-76184-CB"/>
    <s v="E-M-1"/>
    <n v="6"/>
    <x v="710"/>
    <s v=""/>
    <x v="193"/>
    <s v="Exc"/>
    <s v="M"/>
    <x v="0"/>
    <n v="13.75"/>
    <n v="82.5"/>
    <x v="1"/>
    <x v="0"/>
    <x v="1"/>
  </r>
  <r>
    <s v="BZE-96093-118"/>
    <x v="91"/>
    <s v="43452-18035-DH"/>
    <s v="L-M-0.2"/>
    <n v="2"/>
    <x v="711"/>
    <s v="afilipczaklh@ning.com"/>
    <x v="67"/>
    <s v="Lib"/>
    <s v="M"/>
    <x v="3"/>
    <n v="4.3650000000000002"/>
    <n v="8.73"/>
    <x v="3"/>
    <x v="0"/>
    <x v="1"/>
  </r>
  <r>
    <s v="LOU-41819-242"/>
    <x v="272"/>
    <s v="88060-50676-MV"/>
    <s v="R-M-1"/>
    <n v="2"/>
    <x v="712"/>
    <s v=""/>
    <x v="43"/>
    <s v="Rob"/>
    <s v="M"/>
    <x v="0"/>
    <n v="9.9499999999999993"/>
    <n v="19.899999999999999"/>
    <x v="0"/>
    <x v="0"/>
    <x v="0"/>
  </r>
  <r>
    <s v="FND-99527-640"/>
    <x v="65"/>
    <s v="89574-96203-EP"/>
    <s v="E-L-0.5"/>
    <n v="2"/>
    <x v="713"/>
    <s v="relnaughlj@comsenz.com"/>
    <x v="237"/>
    <s v="Exc"/>
    <s v="L"/>
    <x v="1"/>
    <n v="8.91"/>
    <n v="17.82"/>
    <x v="1"/>
    <x v="1"/>
    <x v="0"/>
  </r>
  <r>
    <s v="ASG-27179-958"/>
    <x v="580"/>
    <s v="12607-75113-UV"/>
    <s v="A-M-0.5"/>
    <n v="3"/>
    <x v="714"/>
    <s v="jdeehanlk@about.me"/>
    <x v="69"/>
    <s v="Ara"/>
    <s v="M"/>
    <x v="1"/>
    <n v="6.75"/>
    <n v="20.25"/>
    <x v="2"/>
    <x v="0"/>
    <x v="1"/>
  </r>
  <r>
    <s v="YKX-23510-272"/>
    <x v="581"/>
    <s v="56991-05510-PR"/>
    <s v="A-L-2.5"/>
    <n v="2"/>
    <x v="715"/>
    <s v="jedenll@e-recht24.de"/>
    <x v="337"/>
    <s v="Ara"/>
    <s v="L"/>
    <x v="2"/>
    <n v="29.784999999999997"/>
    <n v="59.569999999999993"/>
    <x v="2"/>
    <x v="1"/>
    <x v="1"/>
  </r>
  <r>
    <s v="FSA-98650-921"/>
    <x v="489"/>
    <s v="01841-48191-NL"/>
    <s v="L-L-0.5"/>
    <n v="2"/>
    <x v="716"/>
    <s v="cjewsterlu@moonfruit.com"/>
    <x v="4"/>
    <s v="Lib"/>
    <s v="L"/>
    <x v="1"/>
    <n v="9.51"/>
    <n v="19.02"/>
    <x v="3"/>
    <x v="1"/>
    <x v="0"/>
  </r>
  <r>
    <s v="ZUR-55774-294"/>
    <x v="234"/>
    <s v="33269-10023-CO"/>
    <s v="L-D-1"/>
    <n v="6"/>
    <x v="717"/>
    <s v="usoutherdenln@hao123.com"/>
    <x v="121"/>
    <s v="Lib"/>
    <s v="D"/>
    <x v="0"/>
    <n v="12.95"/>
    <n v="77.699999999999989"/>
    <x v="3"/>
    <x v="2"/>
    <x v="0"/>
  </r>
  <r>
    <s v="FUO-99821-974"/>
    <x v="175"/>
    <s v="31245-81098-PJ"/>
    <s v="E-M-1"/>
    <n v="3"/>
    <x v="718"/>
    <s v=""/>
    <x v="31"/>
    <s v="Exc"/>
    <s v="M"/>
    <x v="0"/>
    <n v="13.75"/>
    <n v="41.25"/>
    <x v="1"/>
    <x v="0"/>
    <x v="1"/>
  </r>
  <r>
    <s v="YVH-19865-819"/>
    <x v="582"/>
    <s v="08946-56610-IH"/>
    <s v="L-L-2.5"/>
    <n v="4"/>
    <x v="719"/>
    <s v="lburtenshawlp@shinystat.com"/>
    <x v="228"/>
    <s v="Lib"/>
    <s v="L"/>
    <x v="2"/>
    <n v="36.454999999999998"/>
    <n v="145.82"/>
    <x v="3"/>
    <x v="1"/>
    <x v="1"/>
  </r>
  <r>
    <s v="NNF-47422-501"/>
    <x v="583"/>
    <s v="20260-32948-EB"/>
    <s v="E-L-0.2"/>
    <n v="6"/>
    <x v="720"/>
    <s v="agregorattilq@vistaprint.com"/>
    <x v="338"/>
    <s v="Exc"/>
    <s v="L"/>
    <x v="3"/>
    <n v="4.4550000000000001"/>
    <n v="26.73"/>
    <x v="1"/>
    <x v="1"/>
    <x v="1"/>
  </r>
  <r>
    <s v="RJI-71409-490"/>
    <x v="548"/>
    <s v="31613-41626-KX"/>
    <s v="L-M-0.5"/>
    <n v="5"/>
    <x v="721"/>
    <s v="ccrosterlr@gov.uk"/>
    <x v="48"/>
    <s v="Lib"/>
    <s v="M"/>
    <x v="1"/>
    <n v="8.73"/>
    <n v="43.650000000000006"/>
    <x v="3"/>
    <x v="0"/>
    <x v="0"/>
  </r>
  <r>
    <s v="UZL-46108-213"/>
    <x v="584"/>
    <s v="75961-20170-RD"/>
    <s v="L-L-1"/>
    <n v="2"/>
    <x v="722"/>
    <s v="gwhiteheadls@hp.com"/>
    <x v="94"/>
    <s v="Lib"/>
    <s v="L"/>
    <x v="0"/>
    <n v="15.85"/>
    <n v="31.7"/>
    <x v="3"/>
    <x v="1"/>
    <x v="1"/>
  </r>
  <r>
    <s v="AOX-44467-109"/>
    <x v="64"/>
    <s v="72524-06410-KD"/>
    <s v="A-D-2.5"/>
    <n v="1"/>
    <x v="723"/>
    <s v="hjodrellelt@samsung.com"/>
    <x v="219"/>
    <s v="Ara"/>
    <s v="D"/>
    <x v="2"/>
    <n v="22.884999999999998"/>
    <n v="22.884999999999998"/>
    <x v="2"/>
    <x v="2"/>
    <x v="1"/>
  </r>
  <r>
    <s v="TZD-67261-174"/>
    <x v="585"/>
    <s v="01841-48191-NL"/>
    <s v="E-D-2.5"/>
    <n v="1"/>
    <x v="716"/>
    <s v="cjewsterlu@moonfruit.com"/>
    <x v="4"/>
    <s v="Exc"/>
    <s v="D"/>
    <x v="2"/>
    <n v="27.945"/>
    <n v="27.945"/>
    <x v="1"/>
    <x v="2"/>
    <x v="0"/>
  </r>
  <r>
    <s v="TBU-64277-625"/>
    <x v="32"/>
    <s v="98918-34330-GY"/>
    <s v="E-M-1"/>
    <n v="6"/>
    <x v="724"/>
    <s v=""/>
    <x v="55"/>
    <s v="Exc"/>
    <s v="M"/>
    <x v="0"/>
    <n v="13.75"/>
    <n v="82.5"/>
    <x v="1"/>
    <x v="0"/>
    <x v="0"/>
  </r>
  <r>
    <s v="TYP-85767-944"/>
    <x v="586"/>
    <s v="51497-50894-WU"/>
    <s v="R-M-2.5"/>
    <n v="2"/>
    <x v="725"/>
    <s v="knottramlw@odnoklassniki.ru"/>
    <x v="339"/>
    <s v="Rob"/>
    <s v="M"/>
    <x v="2"/>
    <n v="22.884999999999998"/>
    <n v="45.769999999999996"/>
    <x v="0"/>
    <x v="0"/>
    <x v="0"/>
  </r>
  <r>
    <s v="GTT-73214-334"/>
    <x v="535"/>
    <s v="98636-90072-YE"/>
    <s v="A-L-1"/>
    <n v="6"/>
    <x v="726"/>
    <s v="nbuneylx@jugem.jp"/>
    <x v="8"/>
    <s v="Ara"/>
    <s v="L"/>
    <x v="0"/>
    <n v="12.95"/>
    <n v="77.699999999999989"/>
    <x v="2"/>
    <x v="1"/>
    <x v="1"/>
  </r>
  <r>
    <s v="WAI-89905-069"/>
    <x v="587"/>
    <s v="47011-57815-HJ"/>
    <s v="A-L-0.5"/>
    <n v="3"/>
    <x v="727"/>
    <s v="smcshealy@photobucket.com"/>
    <x v="340"/>
    <s v="Ara"/>
    <s v="L"/>
    <x v="1"/>
    <n v="7.77"/>
    <n v="23.31"/>
    <x v="2"/>
    <x v="1"/>
    <x v="1"/>
  </r>
  <r>
    <s v="OJL-96844-459"/>
    <x v="393"/>
    <s v="61253-98356-VD"/>
    <s v="L-L-0.2"/>
    <n v="5"/>
    <x v="728"/>
    <s v="khuddartlz@about.com"/>
    <x v="113"/>
    <s v="Lib"/>
    <s v="L"/>
    <x v="3"/>
    <n v="4.7549999999999999"/>
    <n v="23.774999999999999"/>
    <x v="3"/>
    <x v="1"/>
    <x v="0"/>
  </r>
  <r>
    <s v="VGI-33205-360"/>
    <x v="588"/>
    <s v="96762-10814-DA"/>
    <s v="L-M-0.5"/>
    <n v="6"/>
    <x v="729"/>
    <s v="jgippesm0@cloudflare.com"/>
    <x v="341"/>
    <s v="Lib"/>
    <s v="M"/>
    <x v="1"/>
    <n v="8.73"/>
    <n v="52.38"/>
    <x v="3"/>
    <x v="0"/>
    <x v="0"/>
  </r>
  <r>
    <s v="PCA-14081-576"/>
    <x v="15"/>
    <s v="63112-10870-LC"/>
    <s v="R-L-0.2"/>
    <n v="5"/>
    <x v="730"/>
    <s v="lwhittleseem1@e-recht24.de"/>
    <x v="110"/>
    <s v="Rob"/>
    <s v="L"/>
    <x v="3"/>
    <n v="3.5849999999999995"/>
    <n v="17.924999999999997"/>
    <x v="0"/>
    <x v="1"/>
    <x v="1"/>
  </r>
  <r>
    <s v="SCS-67069-962"/>
    <x v="507"/>
    <s v="21403-49423-PD"/>
    <s v="A-L-2.5"/>
    <n v="5"/>
    <x v="731"/>
    <s v="gtrengrovem2@elpais.com"/>
    <x v="342"/>
    <s v="Ara"/>
    <s v="L"/>
    <x v="2"/>
    <n v="29.784999999999997"/>
    <n v="148.92499999999998"/>
    <x v="2"/>
    <x v="1"/>
    <x v="1"/>
  </r>
  <r>
    <s v="BDM-03174-485"/>
    <x v="533"/>
    <s v="29581-13303-VB"/>
    <s v="R-L-0.5"/>
    <n v="4"/>
    <x v="732"/>
    <s v="wcalderom3@stumbleupon.com"/>
    <x v="220"/>
    <s v="Rob"/>
    <s v="L"/>
    <x v="1"/>
    <n v="7.169999999999999"/>
    <n v="28.679999999999996"/>
    <x v="0"/>
    <x v="1"/>
    <x v="1"/>
  </r>
  <r>
    <s v="UJV-32333-364"/>
    <x v="589"/>
    <s v="86110-83695-YS"/>
    <s v="L-L-0.5"/>
    <n v="1"/>
    <x v="733"/>
    <s v=""/>
    <x v="194"/>
    <s v="Lib"/>
    <s v="L"/>
    <x v="1"/>
    <n v="9.51"/>
    <n v="9.51"/>
    <x v="3"/>
    <x v="1"/>
    <x v="1"/>
  </r>
  <r>
    <s v="FLI-11493-954"/>
    <x v="590"/>
    <s v="80454-42225-FT"/>
    <s v="A-L-0.5"/>
    <n v="4"/>
    <x v="734"/>
    <s v="jkennicottm5@yahoo.co.jp"/>
    <x v="48"/>
    <s v="Ara"/>
    <s v="L"/>
    <x v="1"/>
    <n v="7.77"/>
    <n v="31.08"/>
    <x v="2"/>
    <x v="1"/>
    <x v="1"/>
  </r>
  <r>
    <s v="IWL-13117-537"/>
    <x v="457"/>
    <s v="29129-60664-KO"/>
    <s v="R-D-0.2"/>
    <n v="3"/>
    <x v="735"/>
    <s v="gruggenm6@nymag.com"/>
    <x v="7"/>
    <s v="Rob"/>
    <s v="D"/>
    <x v="3"/>
    <n v="2.6849999999999996"/>
    <n v="8.0549999999999997"/>
    <x v="0"/>
    <x v="2"/>
    <x v="0"/>
  </r>
  <r>
    <s v="OAM-76916-748"/>
    <x v="591"/>
    <s v="63025-62939-AN"/>
    <s v="E-D-1"/>
    <n v="3"/>
    <x v="736"/>
    <s v=""/>
    <x v="42"/>
    <s v="Exc"/>
    <s v="D"/>
    <x v="0"/>
    <n v="12.15"/>
    <n v="36.450000000000003"/>
    <x v="1"/>
    <x v="2"/>
    <x v="0"/>
  </r>
  <r>
    <s v="UMB-11223-710"/>
    <x v="592"/>
    <s v="49012-12987-QT"/>
    <s v="R-D-0.2"/>
    <n v="6"/>
    <x v="737"/>
    <s v="mfrightm8@harvard.edu"/>
    <x v="281"/>
    <s v="Rob"/>
    <s v="D"/>
    <x v="3"/>
    <n v="2.6849999999999996"/>
    <n v="16.11"/>
    <x v="0"/>
    <x v="2"/>
    <x v="1"/>
  </r>
  <r>
    <s v="LXR-09892-726"/>
    <x v="402"/>
    <s v="50924-94200-SQ"/>
    <s v="R-D-2.5"/>
    <n v="2"/>
    <x v="738"/>
    <s v="btartem9@aol.com"/>
    <x v="340"/>
    <s v="Rob"/>
    <s v="D"/>
    <x v="2"/>
    <n v="20.584999999999997"/>
    <n v="41.169999999999995"/>
    <x v="0"/>
    <x v="2"/>
    <x v="0"/>
  </r>
  <r>
    <s v="QXX-89943-393"/>
    <x v="593"/>
    <s v="15673-18812-IU"/>
    <s v="R-D-0.2"/>
    <n v="4"/>
    <x v="739"/>
    <s v="ckrzysztofiakma@skyrock.com"/>
    <x v="343"/>
    <s v="Rob"/>
    <s v="D"/>
    <x v="3"/>
    <n v="2.6849999999999996"/>
    <n v="10.739999999999998"/>
    <x v="0"/>
    <x v="2"/>
    <x v="1"/>
  </r>
  <r>
    <s v="WVS-57822-366"/>
    <x v="594"/>
    <s v="52151-75971-YY"/>
    <s v="E-M-2.5"/>
    <n v="4"/>
    <x v="740"/>
    <s v="dpenquetmb@diigo.com"/>
    <x v="156"/>
    <s v="Exc"/>
    <s v="M"/>
    <x v="2"/>
    <n v="31.624999999999996"/>
    <n v="126.49999999999999"/>
    <x v="1"/>
    <x v="0"/>
    <x v="1"/>
  </r>
  <r>
    <s v="CLJ-23403-689"/>
    <x v="77"/>
    <s v="19413-02045-CG"/>
    <s v="R-L-1"/>
    <n v="2"/>
    <x v="741"/>
    <s v=""/>
    <x v="177"/>
    <s v="Rob"/>
    <s v="L"/>
    <x v="0"/>
    <n v="11.95"/>
    <n v="23.9"/>
    <x v="0"/>
    <x v="1"/>
    <x v="1"/>
  </r>
  <r>
    <s v="XNU-83276-288"/>
    <x v="595"/>
    <s v="98185-92775-KT"/>
    <s v="R-M-0.5"/>
    <n v="1"/>
    <x v="742"/>
    <s v=""/>
    <x v="344"/>
    <s v="Rob"/>
    <s v="M"/>
    <x v="1"/>
    <n v="5.97"/>
    <n v="5.97"/>
    <x v="0"/>
    <x v="0"/>
    <x v="1"/>
  </r>
  <r>
    <s v="YOG-94666-679"/>
    <x v="596"/>
    <s v="86991-53901-AT"/>
    <s v="L-D-0.2"/>
    <n v="2"/>
    <x v="743"/>
    <s v=""/>
    <x v="45"/>
    <s v="Lib"/>
    <s v="D"/>
    <x v="3"/>
    <n v="3.8849999999999998"/>
    <n v="7.77"/>
    <x v="3"/>
    <x v="2"/>
    <x v="0"/>
  </r>
  <r>
    <s v="KHG-33953-115"/>
    <x v="514"/>
    <s v="78226-97287-JI"/>
    <s v="L-D-0.5"/>
    <n v="3"/>
    <x v="744"/>
    <s v="kferrettimf@huffingtonpost.com"/>
    <x v="233"/>
    <s v="Lib"/>
    <s v="D"/>
    <x v="1"/>
    <n v="7.77"/>
    <n v="23.31"/>
    <x v="3"/>
    <x v="2"/>
    <x v="1"/>
  </r>
  <r>
    <s v="MHD-95615-696"/>
    <x v="54"/>
    <s v="27930-59250-JT"/>
    <s v="R-L-2.5"/>
    <n v="5"/>
    <x v="745"/>
    <s v=""/>
    <x v="13"/>
    <s v="Rob"/>
    <s v="L"/>
    <x v="2"/>
    <n v="27.484999999999996"/>
    <n v="137.42499999999998"/>
    <x v="0"/>
    <x v="1"/>
    <x v="1"/>
  </r>
  <r>
    <s v="HBH-64794-080"/>
    <x v="597"/>
    <s v="40560-18556-YE"/>
    <s v="R-D-0.2"/>
    <n v="3"/>
    <x v="746"/>
    <s v=""/>
    <x v="88"/>
    <s v="Rob"/>
    <s v="D"/>
    <x v="3"/>
    <n v="2.6849999999999996"/>
    <n v="8.0549999999999997"/>
    <x v="0"/>
    <x v="2"/>
    <x v="0"/>
  </r>
  <r>
    <s v="CNJ-56058-223"/>
    <x v="105"/>
    <s v="40780-22081-LX"/>
    <s v="L-L-0.5"/>
    <n v="3"/>
    <x v="747"/>
    <s v="abalsdonemi@toplist.cz"/>
    <x v="345"/>
    <s v="Lib"/>
    <s v="L"/>
    <x v="1"/>
    <n v="9.51"/>
    <n v="28.53"/>
    <x v="3"/>
    <x v="1"/>
    <x v="1"/>
  </r>
  <r>
    <s v="KHO-27106-786"/>
    <x v="210"/>
    <s v="01603-43789-TN"/>
    <s v="A-M-1"/>
    <n v="6"/>
    <x v="748"/>
    <s v="bromeramj@list-manage.com"/>
    <x v="346"/>
    <s v="Ara"/>
    <s v="M"/>
    <x v="0"/>
    <n v="11.25"/>
    <n v="67.5"/>
    <x v="2"/>
    <x v="0"/>
    <x v="0"/>
  </r>
  <r>
    <s v="KHO-27106-786"/>
    <x v="210"/>
    <s v="01603-43789-TN"/>
    <s v="L-D-2.5"/>
    <n v="6"/>
    <x v="748"/>
    <s v="bromeramj@list-manage.com"/>
    <x v="346"/>
    <s v="Lib"/>
    <s v="D"/>
    <x v="2"/>
    <n v="29.784999999999997"/>
    <n v="178.70999999999998"/>
    <x v="3"/>
    <x v="2"/>
    <x v="0"/>
  </r>
  <r>
    <s v="YAC-50329-982"/>
    <x v="598"/>
    <s v="75419-92838-TI"/>
    <s v="E-M-2.5"/>
    <n v="1"/>
    <x v="749"/>
    <s v="cbrydeml@tuttocitta.it"/>
    <x v="116"/>
    <s v="Exc"/>
    <s v="M"/>
    <x v="2"/>
    <n v="31.624999999999996"/>
    <n v="31.624999999999996"/>
    <x v="1"/>
    <x v="0"/>
    <x v="0"/>
  </r>
  <r>
    <s v="VVL-95291-039"/>
    <x v="360"/>
    <s v="96516-97464-MF"/>
    <s v="E-L-0.2"/>
    <n v="2"/>
    <x v="750"/>
    <s v="senefermm@blog.com"/>
    <x v="42"/>
    <s v="Exc"/>
    <s v="L"/>
    <x v="3"/>
    <n v="4.4550000000000001"/>
    <n v="8.91"/>
    <x v="1"/>
    <x v="1"/>
    <x v="1"/>
  </r>
  <r>
    <s v="VUT-20974-364"/>
    <x v="62"/>
    <s v="90285-56295-PO"/>
    <s v="R-M-0.5"/>
    <n v="6"/>
    <x v="751"/>
    <s v="lhaggerstonemn@independent.co.uk"/>
    <x v="162"/>
    <s v="Rob"/>
    <s v="M"/>
    <x v="1"/>
    <n v="5.97"/>
    <n v="35.82"/>
    <x v="0"/>
    <x v="0"/>
    <x v="1"/>
  </r>
  <r>
    <s v="SFC-34054-213"/>
    <x v="599"/>
    <s v="08100-71102-HQ"/>
    <s v="L-L-0.5"/>
    <n v="4"/>
    <x v="752"/>
    <s v="mgundrymo@omniture.com"/>
    <x v="119"/>
    <s v="Lib"/>
    <s v="L"/>
    <x v="1"/>
    <n v="9.51"/>
    <n v="38.04"/>
    <x v="3"/>
    <x v="1"/>
    <x v="1"/>
  </r>
  <r>
    <s v="UDS-04807-593"/>
    <x v="600"/>
    <s v="84074-28110-OV"/>
    <s v="L-D-0.5"/>
    <n v="2"/>
    <x v="753"/>
    <s v="bwellanmp@cafepress.com"/>
    <x v="74"/>
    <s v="Lib"/>
    <s v="D"/>
    <x v="1"/>
    <n v="7.77"/>
    <n v="15.54"/>
    <x v="3"/>
    <x v="2"/>
    <x v="1"/>
  </r>
  <r>
    <s v="FWE-98471-488"/>
    <x v="601"/>
    <s v="27930-59250-JT"/>
    <s v="L-L-1"/>
    <n v="5"/>
    <x v="745"/>
    <s v=""/>
    <x v="13"/>
    <s v="Lib"/>
    <s v="L"/>
    <x v="0"/>
    <n v="15.85"/>
    <n v="79.25"/>
    <x v="3"/>
    <x v="1"/>
    <x v="1"/>
  </r>
  <r>
    <s v="RAU-17060-674"/>
    <x v="602"/>
    <s v="12747-63766-EU"/>
    <s v="L-L-0.2"/>
    <n v="1"/>
    <x v="754"/>
    <s v="catchesonmr@xinhuanet.com"/>
    <x v="42"/>
    <s v="Lib"/>
    <s v="L"/>
    <x v="3"/>
    <n v="4.7549999999999999"/>
    <n v="4.7549999999999999"/>
    <x v="3"/>
    <x v="1"/>
    <x v="0"/>
  </r>
  <r>
    <s v="AOL-13866-711"/>
    <x v="603"/>
    <s v="83490-88357-LJ"/>
    <s v="E-M-1"/>
    <n v="4"/>
    <x v="755"/>
    <s v="estentonms@google.it"/>
    <x v="80"/>
    <s v="Exc"/>
    <s v="M"/>
    <x v="0"/>
    <n v="13.75"/>
    <n v="55"/>
    <x v="1"/>
    <x v="0"/>
    <x v="0"/>
  </r>
  <r>
    <s v="NOA-79645-377"/>
    <x v="604"/>
    <s v="53729-30320-XZ"/>
    <s v="R-D-0.5"/>
    <n v="5"/>
    <x v="756"/>
    <s v="etrippmt@wp.com"/>
    <x v="138"/>
    <s v="Rob"/>
    <s v="D"/>
    <x v="1"/>
    <n v="5.3699999999999992"/>
    <n v="26.849999999999994"/>
    <x v="0"/>
    <x v="2"/>
    <x v="1"/>
  </r>
  <r>
    <s v="KMS-49214-806"/>
    <x v="605"/>
    <s v="50384-52703-LA"/>
    <s v="E-L-2.5"/>
    <n v="4"/>
    <x v="757"/>
    <s v="lmacmanusmu@imdb.com"/>
    <x v="347"/>
    <s v="Exc"/>
    <s v="L"/>
    <x v="2"/>
    <n v="34.154999999999994"/>
    <n v="136.61999999999998"/>
    <x v="1"/>
    <x v="1"/>
    <x v="1"/>
  </r>
  <r>
    <s v="ABK-08091-531"/>
    <x v="606"/>
    <s v="53864-36201-FG"/>
    <s v="L-L-1"/>
    <n v="3"/>
    <x v="758"/>
    <s v="tbenediktovichmv@ebay.com"/>
    <x v="348"/>
    <s v="Lib"/>
    <s v="L"/>
    <x v="0"/>
    <n v="15.85"/>
    <n v="47.55"/>
    <x v="3"/>
    <x v="1"/>
    <x v="0"/>
  </r>
  <r>
    <s v="GPT-67705-953"/>
    <x v="446"/>
    <s v="70631-33225-MZ"/>
    <s v="A-M-0.2"/>
    <n v="5"/>
    <x v="759"/>
    <s v="cbournermw@chronoengine.com"/>
    <x v="64"/>
    <s v="Ara"/>
    <s v="M"/>
    <x v="3"/>
    <n v="3.375"/>
    <n v="16.875"/>
    <x v="2"/>
    <x v="0"/>
    <x v="0"/>
  </r>
  <r>
    <s v="JNA-21450-177"/>
    <x v="18"/>
    <s v="54798-14109-HC"/>
    <s v="A-D-1"/>
    <n v="3"/>
    <x v="760"/>
    <s v="oskermen3@hatena.ne.jp"/>
    <x v="116"/>
    <s v="Ara"/>
    <s v="D"/>
    <x v="0"/>
    <n v="9.9499999999999993"/>
    <n v="29.849999999999998"/>
    <x v="2"/>
    <x v="2"/>
    <x v="0"/>
  </r>
  <r>
    <s v="MPQ-23421-608"/>
    <x v="180"/>
    <s v="08023-52962-ET"/>
    <s v="E-M-0.5"/>
    <n v="5"/>
    <x v="761"/>
    <s v="kheddanmy@icq.com"/>
    <x v="49"/>
    <s v="Exc"/>
    <s v="M"/>
    <x v="1"/>
    <n v="8.25"/>
    <n v="41.25"/>
    <x v="1"/>
    <x v="0"/>
    <x v="0"/>
  </r>
  <r>
    <s v="NLI-63891-565"/>
    <x v="580"/>
    <s v="41899-00283-VK"/>
    <s v="E-M-0.2"/>
    <n v="5"/>
    <x v="762"/>
    <s v="ichartersmz@abc.net.au"/>
    <x v="42"/>
    <s v="Exc"/>
    <s v="M"/>
    <x v="3"/>
    <n v="4.125"/>
    <n v="20.625"/>
    <x v="1"/>
    <x v="0"/>
    <x v="1"/>
  </r>
  <r>
    <s v="HHF-36647-854"/>
    <x v="453"/>
    <s v="39011-18412-GR"/>
    <s v="A-D-2.5"/>
    <n v="6"/>
    <x v="763"/>
    <s v="aroubertn0@tmall.com"/>
    <x v="349"/>
    <s v="Ara"/>
    <s v="D"/>
    <x v="2"/>
    <n v="22.884999999999998"/>
    <n v="137.31"/>
    <x v="2"/>
    <x v="2"/>
    <x v="0"/>
  </r>
  <r>
    <s v="SBN-16537-046"/>
    <x v="259"/>
    <s v="60255-12579-PZ"/>
    <s v="A-D-0.2"/>
    <n v="1"/>
    <x v="764"/>
    <s v="hmairsn1@so-net.ne.jp"/>
    <x v="91"/>
    <s v="Ara"/>
    <s v="D"/>
    <x v="3"/>
    <n v="2.9849999999999999"/>
    <n v="2.9849999999999999"/>
    <x v="2"/>
    <x v="2"/>
    <x v="1"/>
  </r>
  <r>
    <s v="XZD-44484-632"/>
    <x v="607"/>
    <s v="80541-38332-BP"/>
    <s v="E-M-1"/>
    <n v="2"/>
    <x v="765"/>
    <s v="hrainforthn2@blog.com"/>
    <x v="11"/>
    <s v="Exc"/>
    <s v="M"/>
    <x v="0"/>
    <n v="13.75"/>
    <n v="27.5"/>
    <x v="1"/>
    <x v="0"/>
    <x v="1"/>
  </r>
  <r>
    <s v="XZD-44484-632"/>
    <x v="607"/>
    <s v="80541-38332-BP"/>
    <s v="A-D-0.2"/>
    <n v="2"/>
    <x v="765"/>
    <s v="hrainforthn2@blog.com"/>
    <x v="11"/>
    <s v="Ara"/>
    <s v="D"/>
    <x v="3"/>
    <n v="2.9849999999999999"/>
    <n v="5.97"/>
    <x v="2"/>
    <x v="2"/>
    <x v="1"/>
  </r>
  <r>
    <s v="IKQ-39946-768"/>
    <x v="385"/>
    <s v="72778-50968-UQ"/>
    <s v="R-M-1"/>
    <n v="6"/>
    <x v="766"/>
    <s v="ijespern4@theglobeandmail.com"/>
    <x v="54"/>
    <s v="Rob"/>
    <s v="M"/>
    <x v="0"/>
    <n v="9.9499999999999993"/>
    <n v="59.699999999999996"/>
    <x v="0"/>
    <x v="0"/>
    <x v="1"/>
  </r>
  <r>
    <s v="KMB-95211-174"/>
    <x v="608"/>
    <s v="23941-30203-MO"/>
    <s v="R-D-2.5"/>
    <n v="4"/>
    <x v="767"/>
    <s v="ldwerryhousen5@gravatar.com"/>
    <x v="58"/>
    <s v="Rob"/>
    <s v="D"/>
    <x v="2"/>
    <n v="20.584999999999997"/>
    <n v="82.339999999999989"/>
    <x v="0"/>
    <x v="2"/>
    <x v="0"/>
  </r>
  <r>
    <s v="QWY-99467-368"/>
    <x v="609"/>
    <s v="96434-50068-DZ"/>
    <s v="A-D-2.5"/>
    <n v="1"/>
    <x v="768"/>
    <s v="nbroomern6@examiner.com"/>
    <x v="350"/>
    <s v="Ara"/>
    <s v="D"/>
    <x v="2"/>
    <n v="22.884999999999998"/>
    <n v="22.884999999999998"/>
    <x v="2"/>
    <x v="2"/>
    <x v="1"/>
  </r>
  <r>
    <s v="SRG-76791-614"/>
    <x v="147"/>
    <s v="11729-74102-XB"/>
    <s v="E-L-0.5"/>
    <n v="1"/>
    <x v="769"/>
    <s v="kthoumassonn7@bloglovin.com"/>
    <x v="32"/>
    <s v="Exc"/>
    <s v="L"/>
    <x v="1"/>
    <n v="8.91"/>
    <n v="8.91"/>
    <x v="1"/>
    <x v="1"/>
    <x v="0"/>
  </r>
  <r>
    <s v="VSN-94485-621"/>
    <x v="172"/>
    <s v="88116-12604-TE"/>
    <s v="A-D-0.2"/>
    <n v="4"/>
    <x v="770"/>
    <s v="fhabberghamn8@discovery.com"/>
    <x v="126"/>
    <s v="Ara"/>
    <s v="D"/>
    <x v="3"/>
    <n v="2.9849999999999999"/>
    <n v="11.94"/>
    <x v="2"/>
    <x v="2"/>
    <x v="1"/>
  </r>
  <r>
    <s v="UFZ-24348-219"/>
    <x v="610"/>
    <s v="27930-59250-JT"/>
    <s v="L-M-2.5"/>
    <n v="3"/>
    <x v="745"/>
    <s v=""/>
    <x v="25"/>
    <s v="Lib"/>
    <s v="M"/>
    <x v="2"/>
    <n v="33.464999999999996"/>
    <n v="100.39499999999998"/>
    <x v="3"/>
    <x v="0"/>
    <x v="1"/>
  </r>
  <r>
    <s v="UKS-93055-397"/>
    <x v="611"/>
    <s v="13082-41034-PD"/>
    <s v="A-D-2.5"/>
    <n v="5"/>
    <x v="771"/>
    <s v="ravrashinna@tamu.edu"/>
    <x v="42"/>
    <s v="Ara"/>
    <s v="D"/>
    <x v="2"/>
    <n v="22.884999999999998"/>
    <n v="114.42499999999998"/>
    <x v="2"/>
    <x v="2"/>
    <x v="1"/>
  </r>
  <r>
    <s v="AVH-56062-335"/>
    <x v="612"/>
    <s v="18082-74419-QH"/>
    <s v="E-M-0.5"/>
    <n v="5"/>
    <x v="772"/>
    <s v="mdoidgenb@etsy.com"/>
    <x v="351"/>
    <s v="Exc"/>
    <s v="M"/>
    <x v="1"/>
    <n v="8.25"/>
    <n v="41.25"/>
    <x v="1"/>
    <x v="0"/>
    <x v="1"/>
  </r>
  <r>
    <s v="HGE-19842-613"/>
    <x v="613"/>
    <s v="49401-45041-ZU"/>
    <s v="R-L-0.5"/>
    <n v="4"/>
    <x v="773"/>
    <s v="jedinboronc@reverbnation.com"/>
    <x v="43"/>
    <s v="Rob"/>
    <s v="L"/>
    <x v="1"/>
    <n v="7.169999999999999"/>
    <n v="28.679999999999996"/>
    <x v="0"/>
    <x v="1"/>
    <x v="0"/>
  </r>
  <r>
    <s v="WBA-85905-175"/>
    <x v="611"/>
    <s v="41252-45992-VS"/>
    <s v="L-M-0.2"/>
    <n v="1"/>
    <x v="774"/>
    <s v="ttewelsonnd@cdbaby.com"/>
    <x v="88"/>
    <s v="Lib"/>
    <s v="M"/>
    <x v="3"/>
    <n v="4.3650000000000002"/>
    <n v="4.3650000000000002"/>
    <x v="3"/>
    <x v="0"/>
    <x v="1"/>
  </r>
  <r>
    <s v="DZI-35365-596"/>
    <x v="493"/>
    <s v="54798-14109-HC"/>
    <s v="E-M-0.2"/>
    <n v="2"/>
    <x v="760"/>
    <s v="oskermen3@hatena.ne.jp"/>
    <x v="25"/>
    <s v="Exc"/>
    <s v="M"/>
    <x v="3"/>
    <n v="4.125"/>
    <n v="8.25"/>
    <x v="1"/>
    <x v="0"/>
    <x v="0"/>
  </r>
  <r>
    <s v="XIR-88982-743"/>
    <x v="614"/>
    <s v="00852-54571-WP"/>
    <s v="E-M-0.2"/>
    <n v="2"/>
    <x v="775"/>
    <s v="ddrewittnf@mapquest.com"/>
    <x v="118"/>
    <s v="Exc"/>
    <s v="M"/>
    <x v="3"/>
    <n v="4.125"/>
    <n v="8.25"/>
    <x v="1"/>
    <x v="0"/>
    <x v="0"/>
  </r>
  <r>
    <s v="VUC-72395-865"/>
    <x v="151"/>
    <s v="13321-57602-GK"/>
    <s v="A-D-0.5"/>
    <n v="6"/>
    <x v="776"/>
    <s v="agladhillng@stanford.edu"/>
    <x v="193"/>
    <s v="Ara"/>
    <s v="D"/>
    <x v="1"/>
    <n v="5.97"/>
    <n v="35.82"/>
    <x v="2"/>
    <x v="2"/>
    <x v="0"/>
  </r>
  <r>
    <s v="BQJ-44755-910"/>
    <x v="489"/>
    <s v="75006-89922-VW"/>
    <s v="E-D-2.5"/>
    <n v="6"/>
    <x v="777"/>
    <s v="mlorineznh@whitehouse.gov"/>
    <x v="99"/>
    <s v="Exc"/>
    <s v="D"/>
    <x v="2"/>
    <n v="27.945"/>
    <n v="167.67000000000002"/>
    <x v="1"/>
    <x v="2"/>
    <x v="1"/>
  </r>
  <r>
    <s v="JKC-64636-831"/>
    <x v="615"/>
    <s v="52098-80103-FD"/>
    <s v="A-M-2.5"/>
    <n v="2"/>
    <x v="778"/>
    <s v=""/>
    <x v="228"/>
    <s v="Ara"/>
    <s v="M"/>
    <x v="2"/>
    <n v="25.874999999999996"/>
    <n v="51.749999999999993"/>
    <x v="2"/>
    <x v="0"/>
    <x v="0"/>
  </r>
  <r>
    <s v="ZKI-78561-066"/>
    <x v="616"/>
    <s v="60121-12432-VU"/>
    <s v="A-D-0.2"/>
    <n v="3"/>
    <x v="779"/>
    <s v="mvannj@wikipedia.org"/>
    <x v="352"/>
    <s v="Ara"/>
    <s v="D"/>
    <x v="3"/>
    <n v="2.9849999999999999"/>
    <n v="8.9550000000000001"/>
    <x v="2"/>
    <x v="2"/>
    <x v="0"/>
  </r>
  <r>
    <s v="IMP-12563-728"/>
    <x v="578"/>
    <s v="68346-14810-UA"/>
    <s v="E-L-0.5"/>
    <n v="6"/>
    <x v="780"/>
    <s v=""/>
    <x v="68"/>
    <s v="Exc"/>
    <s v="L"/>
    <x v="1"/>
    <n v="8.91"/>
    <n v="53.46"/>
    <x v="1"/>
    <x v="1"/>
    <x v="1"/>
  </r>
  <r>
    <s v="MZL-81126-390"/>
    <x v="617"/>
    <s v="48464-99723-HK"/>
    <s v="A-L-0.2"/>
    <n v="6"/>
    <x v="781"/>
    <s v="jethelstonnl@creativecommons.org"/>
    <x v="353"/>
    <s v="Ara"/>
    <s v="L"/>
    <x v="3"/>
    <n v="3.8849999999999998"/>
    <n v="23.31"/>
    <x v="2"/>
    <x v="1"/>
    <x v="0"/>
  </r>
  <r>
    <s v="MZL-81126-390"/>
    <x v="617"/>
    <s v="48464-99723-HK"/>
    <s v="A-M-0.2"/>
    <n v="2"/>
    <x v="781"/>
    <s v="jethelstonnl@creativecommons.org"/>
    <x v="353"/>
    <s v="Ara"/>
    <s v="M"/>
    <x v="3"/>
    <n v="3.375"/>
    <n v="6.75"/>
    <x v="2"/>
    <x v="0"/>
    <x v="0"/>
  </r>
  <r>
    <s v="TVF-57766-608"/>
    <x v="155"/>
    <s v="88420-46464-XE"/>
    <s v="L-D-0.5"/>
    <n v="1"/>
    <x v="782"/>
    <s v="peberznn@woothemes.com"/>
    <x v="232"/>
    <s v="Lib"/>
    <s v="D"/>
    <x v="1"/>
    <n v="7.77"/>
    <n v="7.77"/>
    <x v="3"/>
    <x v="2"/>
    <x v="0"/>
  </r>
  <r>
    <s v="RUX-37995-892"/>
    <x v="461"/>
    <s v="37762-09530-MP"/>
    <s v="L-D-2.5"/>
    <n v="4"/>
    <x v="783"/>
    <s v="bgaishno@altervista.org"/>
    <x v="80"/>
    <s v="Lib"/>
    <s v="D"/>
    <x v="2"/>
    <n v="29.784999999999997"/>
    <n v="119.13999999999999"/>
    <x v="3"/>
    <x v="2"/>
    <x v="0"/>
  </r>
  <r>
    <s v="AVK-76526-953"/>
    <x v="87"/>
    <s v="47268-50127-XY"/>
    <s v="A-D-1"/>
    <n v="2"/>
    <x v="784"/>
    <s v="ldantonnp@miitbeian.gov.cn"/>
    <x v="88"/>
    <s v="Ara"/>
    <s v="D"/>
    <x v="0"/>
    <n v="9.9499999999999993"/>
    <n v="19.899999999999999"/>
    <x v="2"/>
    <x v="2"/>
    <x v="1"/>
  </r>
  <r>
    <s v="RIU-02231-623"/>
    <x v="618"/>
    <s v="25544-84179-QC"/>
    <s v="R-L-0.5"/>
    <n v="5"/>
    <x v="785"/>
    <s v="smorrallnq@answers.com"/>
    <x v="28"/>
    <s v="Rob"/>
    <s v="L"/>
    <x v="1"/>
    <n v="7.169999999999999"/>
    <n v="35.849999999999994"/>
    <x v="0"/>
    <x v="1"/>
    <x v="0"/>
  </r>
  <r>
    <s v="WFK-99317-827"/>
    <x v="619"/>
    <s v="32058-76765-ZL"/>
    <s v="L-D-2.5"/>
    <n v="3"/>
    <x v="786"/>
    <s v="dcrownshawnr@photobucket.com"/>
    <x v="312"/>
    <s v="Lib"/>
    <s v="D"/>
    <x v="2"/>
    <n v="29.784999999999997"/>
    <n v="89.35499999999999"/>
    <x v="3"/>
    <x v="2"/>
    <x v="1"/>
  </r>
  <r>
    <s v="SFD-00372-284"/>
    <x v="440"/>
    <s v="54798-14109-HC"/>
    <s v="L-M-0.2"/>
    <n v="2"/>
    <x v="760"/>
    <s v="oskermen3@hatena.ne.jp"/>
    <x v="25"/>
    <s v="Lib"/>
    <s v="M"/>
    <x v="3"/>
    <n v="4.3650000000000002"/>
    <n v="8.73"/>
    <x v="3"/>
    <x v="0"/>
    <x v="0"/>
  </r>
  <r>
    <s v="SXC-62166-515"/>
    <x v="489"/>
    <s v="69171-65646-UC"/>
    <s v="R-L-2.5"/>
    <n v="5"/>
    <x v="787"/>
    <s v="jreddochnt@sun.com"/>
    <x v="345"/>
    <s v="Rob"/>
    <s v="L"/>
    <x v="2"/>
    <n v="27.484999999999996"/>
    <n v="137.42499999999998"/>
    <x v="0"/>
    <x v="1"/>
    <x v="1"/>
  </r>
  <r>
    <s v="YIE-87008-621"/>
    <x v="620"/>
    <s v="22503-52799-MI"/>
    <s v="L-M-0.5"/>
    <n v="4"/>
    <x v="788"/>
    <s v="stitleynu@whitehouse.gov"/>
    <x v="98"/>
    <s v="Lib"/>
    <s v="M"/>
    <x v="1"/>
    <n v="8.73"/>
    <n v="34.92"/>
    <x v="3"/>
    <x v="0"/>
    <x v="1"/>
  </r>
  <r>
    <s v="HRM-94548-288"/>
    <x v="621"/>
    <s v="08934-65581-ZI"/>
    <s v="A-L-2.5"/>
    <n v="6"/>
    <x v="789"/>
    <s v="rsimaonv@simplemachines.org"/>
    <x v="322"/>
    <s v="Ara"/>
    <s v="L"/>
    <x v="2"/>
    <n v="29.784999999999997"/>
    <n v="178.70999999999998"/>
    <x v="2"/>
    <x v="1"/>
    <x v="1"/>
  </r>
  <r>
    <s v="UJG-34731-295"/>
    <x v="374"/>
    <s v="15764-22559-ZT"/>
    <s v="A-M-2.5"/>
    <n v="1"/>
    <x v="790"/>
    <s v=""/>
    <x v="270"/>
    <s v="Ara"/>
    <s v="M"/>
    <x v="2"/>
    <n v="25.874999999999996"/>
    <n v="25.874999999999996"/>
    <x v="2"/>
    <x v="0"/>
    <x v="1"/>
  </r>
  <r>
    <s v="TWD-70988-853"/>
    <x v="345"/>
    <s v="87519-68847-ZG"/>
    <s v="L-D-1"/>
    <n v="6"/>
    <x v="791"/>
    <s v="nchisholmnx@example.com"/>
    <x v="204"/>
    <s v="Lib"/>
    <s v="D"/>
    <x v="0"/>
    <n v="12.95"/>
    <n v="77.699999999999989"/>
    <x v="3"/>
    <x v="2"/>
    <x v="0"/>
  </r>
  <r>
    <s v="CIX-22904-641"/>
    <x v="622"/>
    <s v="78012-56878-UB"/>
    <s v="R-M-1"/>
    <n v="1"/>
    <x v="792"/>
    <s v="goatsny@live.com"/>
    <x v="6"/>
    <s v="Rob"/>
    <s v="M"/>
    <x v="0"/>
    <n v="9.9499999999999993"/>
    <n v="9.9499999999999993"/>
    <x v="0"/>
    <x v="0"/>
    <x v="0"/>
  </r>
  <r>
    <s v="DLV-65840-759"/>
    <x v="623"/>
    <s v="77192-72145-RG"/>
    <s v="L-M-1"/>
    <n v="2"/>
    <x v="793"/>
    <s v="mbirkinnz@java.com"/>
    <x v="219"/>
    <s v="Lib"/>
    <s v="M"/>
    <x v="0"/>
    <n v="14.55"/>
    <n v="29.1"/>
    <x v="3"/>
    <x v="0"/>
    <x v="0"/>
  </r>
  <r>
    <s v="RXN-55491-201"/>
    <x v="354"/>
    <s v="86071-79238-CX"/>
    <s v="R-L-0.2"/>
    <n v="6"/>
    <x v="794"/>
    <s v="rpysono0@constantcontact.com"/>
    <x v="329"/>
    <s v="Rob"/>
    <s v="L"/>
    <x v="3"/>
    <n v="3.5849999999999995"/>
    <n v="21.509999999999998"/>
    <x v="0"/>
    <x v="1"/>
    <x v="1"/>
  </r>
  <r>
    <s v="UHK-63283-868"/>
    <x v="624"/>
    <s v="16809-16936-WF"/>
    <s v="A-M-0.5"/>
    <n v="1"/>
    <x v="795"/>
    <s v="mmacconnechieo9@reuters.com"/>
    <x v="28"/>
    <s v="Ara"/>
    <s v="M"/>
    <x v="1"/>
    <n v="6.75"/>
    <n v="6.75"/>
    <x v="2"/>
    <x v="0"/>
    <x v="0"/>
  </r>
  <r>
    <s v="PJC-31401-893"/>
    <x v="561"/>
    <s v="11212-69985-ZJ"/>
    <s v="A-D-0.5"/>
    <n v="3"/>
    <x v="796"/>
    <s v="rtreachero2@usa.gov"/>
    <x v="354"/>
    <s v="Ara"/>
    <s v="D"/>
    <x v="1"/>
    <n v="5.97"/>
    <n v="17.91"/>
    <x v="2"/>
    <x v="2"/>
    <x v="1"/>
  </r>
  <r>
    <s v="HHO-79903-185"/>
    <x v="42"/>
    <s v="53893-01719-CL"/>
    <s v="A-L-2.5"/>
    <n v="1"/>
    <x v="797"/>
    <s v="bfattorinio3@quantcast.com"/>
    <x v="355"/>
    <s v="Ara"/>
    <s v="L"/>
    <x v="2"/>
    <n v="29.784999999999997"/>
    <n v="29.784999999999997"/>
    <x v="2"/>
    <x v="1"/>
    <x v="0"/>
  </r>
  <r>
    <s v="YWM-07310-594"/>
    <x v="267"/>
    <s v="66028-99867-WJ"/>
    <s v="E-M-0.5"/>
    <n v="5"/>
    <x v="798"/>
    <s v="mpalleskeo4@nyu.edu"/>
    <x v="172"/>
    <s v="Exc"/>
    <s v="M"/>
    <x v="1"/>
    <n v="8.25"/>
    <n v="41.25"/>
    <x v="1"/>
    <x v="0"/>
    <x v="0"/>
  </r>
  <r>
    <s v="FHD-94983-982"/>
    <x v="625"/>
    <s v="62839-56723-CH"/>
    <s v="R-M-0.5"/>
    <n v="3"/>
    <x v="799"/>
    <s v=""/>
    <x v="156"/>
    <s v="Rob"/>
    <s v="M"/>
    <x v="1"/>
    <n v="5.97"/>
    <n v="17.91"/>
    <x v="0"/>
    <x v="0"/>
    <x v="0"/>
  </r>
  <r>
    <s v="WQK-10857-119"/>
    <x v="616"/>
    <s v="96849-52854-CR"/>
    <s v="E-D-0.5"/>
    <n v="1"/>
    <x v="800"/>
    <s v="fantcliffeo6@amazon.co.jp"/>
    <x v="22"/>
    <s v="Exc"/>
    <s v="D"/>
    <x v="1"/>
    <n v="7.29"/>
    <n v="7.29"/>
    <x v="1"/>
    <x v="2"/>
    <x v="0"/>
  </r>
  <r>
    <s v="DXA-50313-073"/>
    <x v="626"/>
    <s v="19755-55847-VW"/>
    <s v="E-L-1"/>
    <n v="2"/>
    <x v="801"/>
    <s v="pmatignono7@harvard.edu"/>
    <x v="356"/>
    <s v="Exc"/>
    <s v="L"/>
    <x v="0"/>
    <n v="14.85"/>
    <n v="29.7"/>
    <x v="1"/>
    <x v="1"/>
    <x v="0"/>
  </r>
  <r>
    <s v="ONW-00560-570"/>
    <x v="52"/>
    <s v="32900-82606-BO"/>
    <s v="A-M-1"/>
    <n v="2"/>
    <x v="802"/>
    <s v="cweondo8@theglobeandmail.com"/>
    <x v="229"/>
    <s v="Ara"/>
    <s v="M"/>
    <x v="0"/>
    <n v="11.25"/>
    <n v="22.5"/>
    <x v="2"/>
    <x v="0"/>
    <x v="1"/>
  </r>
  <r>
    <s v="BRJ-19414-277"/>
    <x v="622"/>
    <s v="16809-16936-WF"/>
    <s v="R-M-0.2"/>
    <n v="4"/>
    <x v="795"/>
    <s v="mmacconnechieo9@reuters.com"/>
    <x v="28"/>
    <s v="Rob"/>
    <s v="M"/>
    <x v="3"/>
    <n v="2.9849999999999999"/>
    <n v="11.94"/>
    <x v="0"/>
    <x v="0"/>
    <x v="0"/>
  </r>
  <r>
    <s v="MIQ-16322-908"/>
    <x v="627"/>
    <s v="20118-28138-QD"/>
    <s v="A-L-1"/>
    <n v="2"/>
    <x v="803"/>
    <s v="jskentelberyoa@paypal.com"/>
    <x v="13"/>
    <s v="Ara"/>
    <s v="L"/>
    <x v="0"/>
    <n v="12.95"/>
    <n v="25.9"/>
    <x v="2"/>
    <x v="1"/>
    <x v="1"/>
  </r>
  <r>
    <s v="MVO-39328-830"/>
    <x v="628"/>
    <s v="84057-45461-AH"/>
    <s v="L-M-0.5"/>
    <n v="5"/>
    <x v="804"/>
    <s v="ocomberob@goo.gl"/>
    <x v="83"/>
    <s v="Lib"/>
    <s v="M"/>
    <x v="1"/>
    <n v="8.73"/>
    <n v="43.650000000000006"/>
    <x v="3"/>
    <x v="0"/>
    <x v="1"/>
  </r>
  <r>
    <s v="MVO-39328-830"/>
    <x v="628"/>
    <s v="84057-45461-AH"/>
    <s v="A-L-0.5"/>
    <n v="6"/>
    <x v="804"/>
    <s v="ocomberob@goo.gl"/>
    <x v="83"/>
    <s v="Ara"/>
    <s v="L"/>
    <x v="1"/>
    <n v="7.77"/>
    <n v="46.62"/>
    <x v="2"/>
    <x v="1"/>
    <x v="1"/>
  </r>
  <r>
    <s v="NTJ-88319-746"/>
    <x v="629"/>
    <s v="90882-88130-KQ"/>
    <s v="L-L-0.5"/>
    <n v="3"/>
    <x v="805"/>
    <s v="ztramelod@netlog.com"/>
    <x v="56"/>
    <s v="Lib"/>
    <s v="L"/>
    <x v="1"/>
    <n v="9.51"/>
    <n v="28.53"/>
    <x v="3"/>
    <x v="1"/>
    <x v="1"/>
  </r>
  <r>
    <s v="LCY-24377-948"/>
    <x v="630"/>
    <s v="21617-79890-DD"/>
    <s v="R-L-2.5"/>
    <n v="1"/>
    <x v="806"/>
    <s v=""/>
    <x v="209"/>
    <s v="Rob"/>
    <s v="L"/>
    <x v="2"/>
    <n v="27.484999999999996"/>
    <n v="27.484999999999996"/>
    <x v="0"/>
    <x v="1"/>
    <x v="0"/>
  </r>
  <r>
    <s v="FWD-85967-769"/>
    <x v="631"/>
    <s v="20256-54689-LO"/>
    <s v="E-D-0.2"/>
    <n v="3"/>
    <x v="807"/>
    <s v=""/>
    <x v="19"/>
    <s v="Exc"/>
    <s v="D"/>
    <x v="3"/>
    <n v="3.645"/>
    <n v="10.935"/>
    <x v="1"/>
    <x v="2"/>
    <x v="1"/>
  </r>
  <r>
    <s v="KTO-53793-109"/>
    <x v="229"/>
    <s v="17572-27091-AA"/>
    <s v="R-L-0.2"/>
    <n v="2"/>
    <x v="808"/>
    <s v="chatfullog@ebay.com"/>
    <x v="357"/>
    <s v="Rob"/>
    <s v="L"/>
    <x v="3"/>
    <n v="3.5849999999999995"/>
    <n v="7.169999999999999"/>
    <x v="0"/>
    <x v="1"/>
    <x v="1"/>
  </r>
  <r>
    <s v="OCK-89033-348"/>
    <x v="632"/>
    <s v="82300-88786-UE"/>
    <s v="A-L-0.2"/>
    <n v="6"/>
    <x v="809"/>
    <s v=""/>
    <x v="333"/>
    <s v="Ara"/>
    <s v="L"/>
    <x v="3"/>
    <n v="3.8849999999999998"/>
    <n v="23.31"/>
    <x v="2"/>
    <x v="1"/>
    <x v="0"/>
  </r>
  <r>
    <s v="GPZ-36017-366"/>
    <x v="633"/>
    <s v="65732-22589-OW"/>
    <s v="A-D-2.5"/>
    <n v="5"/>
    <x v="810"/>
    <s v="kmarrisonoq@dropbox.com"/>
    <x v="30"/>
    <s v="Ara"/>
    <s v="D"/>
    <x v="2"/>
    <n v="22.884999999999998"/>
    <n v="114.42499999999998"/>
    <x v="2"/>
    <x v="2"/>
    <x v="0"/>
  </r>
  <r>
    <s v="BZP-33213-637"/>
    <x v="95"/>
    <s v="77175-09826-SF"/>
    <s v="A-M-2.5"/>
    <n v="3"/>
    <x v="811"/>
    <s v="lagnolooj@pinterest.com"/>
    <x v="135"/>
    <s v="Ara"/>
    <s v="M"/>
    <x v="2"/>
    <n v="25.874999999999996"/>
    <n v="77.624999999999986"/>
    <x v="2"/>
    <x v="0"/>
    <x v="0"/>
  </r>
  <r>
    <s v="WFH-21507-708"/>
    <x v="521"/>
    <s v="07237-32539-NB"/>
    <s v="R-D-0.5"/>
    <n v="1"/>
    <x v="812"/>
    <s v="dkiddyok@fda.gov"/>
    <x v="75"/>
    <s v="Rob"/>
    <s v="D"/>
    <x v="1"/>
    <n v="5.3699999999999992"/>
    <n v="5.3699999999999992"/>
    <x v="0"/>
    <x v="2"/>
    <x v="0"/>
  </r>
  <r>
    <s v="HST-96923-073"/>
    <x v="76"/>
    <s v="54722-76431-EX"/>
    <s v="R-D-2.5"/>
    <n v="6"/>
    <x v="813"/>
    <s v="hpetroulisol@state.tx.us"/>
    <x v="358"/>
    <s v="Rob"/>
    <s v="D"/>
    <x v="2"/>
    <n v="20.584999999999997"/>
    <n v="123.50999999999999"/>
    <x v="0"/>
    <x v="2"/>
    <x v="1"/>
  </r>
  <r>
    <s v="ENN-79947-323"/>
    <x v="634"/>
    <s v="67847-82662-TE"/>
    <s v="L-M-0.5"/>
    <n v="2"/>
    <x v="814"/>
    <s v="mschollom@taobao.com"/>
    <x v="205"/>
    <s v="Lib"/>
    <s v="M"/>
    <x v="1"/>
    <n v="8.73"/>
    <n v="17.46"/>
    <x v="3"/>
    <x v="0"/>
    <x v="1"/>
  </r>
  <r>
    <s v="BHA-47429-889"/>
    <x v="635"/>
    <s v="51114-51191-EW"/>
    <s v="E-L-0.2"/>
    <n v="3"/>
    <x v="815"/>
    <s v="kfersonon@g.co"/>
    <x v="352"/>
    <s v="Exc"/>
    <s v="L"/>
    <x v="3"/>
    <n v="4.4550000000000001"/>
    <n v="13.365"/>
    <x v="1"/>
    <x v="1"/>
    <x v="1"/>
  </r>
  <r>
    <s v="SZY-63017-318"/>
    <x v="636"/>
    <s v="91809-58808-TV"/>
    <s v="A-L-0.2"/>
    <n v="2"/>
    <x v="816"/>
    <s v="bkellowayoo@omniture.com"/>
    <x v="205"/>
    <s v="Ara"/>
    <s v="L"/>
    <x v="3"/>
    <n v="3.8849999999999998"/>
    <n v="7.77"/>
    <x v="2"/>
    <x v="1"/>
    <x v="0"/>
  </r>
  <r>
    <s v="LCU-93317-340"/>
    <x v="637"/>
    <s v="84996-26826-DK"/>
    <s v="R-D-0.2"/>
    <n v="1"/>
    <x v="817"/>
    <s v="soliffeop@yellowbook.com"/>
    <x v="169"/>
    <s v="Rob"/>
    <s v="D"/>
    <x v="3"/>
    <n v="2.6849999999999996"/>
    <n v="2.6849999999999996"/>
    <x v="0"/>
    <x v="2"/>
    <x v="0"/>
  </r>
  <r>
    <s v="UOM-71431-481"/>
    <x v="182"/>
    <s v="65732-22589-OW"/>
    <s v="R-D-2.5"/>
    <n v="1"/>
    <x v="810"/>
    <s v="kmarrisonoq@dropbox.com"/>
    <x v="30"/>
    <s v="Rob"/>
    <s v="D"/>
    <x v="2"/>
    <n v="20.584999999999997"/>
    <n v="20.584999999999997"/>
    <x v="0"/>
    <x v="2"/>
    <x v="0"/>
  </r>
  <r>
    <s v="PJH-42618-877"/>
    <x v="479"/>
    <s v="93676-95250-XJ"/>
    <s v="A-D-2.5"/>
    <n v="5"/>
    <x v="818"/>
    <s v="cdolohuntyor@dailymail.co.uk"/>
    <x v="237"/>
    <s v="Ara"/>
    <s v="D"/>
    <x v="2"/>
    <n v="22.884999999999998"/>
    <n v="114.42499999999998"/>
    <x v="2"/>
    <x v="2"/>
    <x v="0"/>
  </r>
  <r>
    <s v="XED-90333-402"/>
    <x v="638"/>
    <s v="28300-14355-GF"/>
    <s v="E-M-0.2"/>
    <n v="5"/>
    <x v="819"/>
    <s v="pvasilenkoos@addtoany.com"/>
    <x v="230"/>
    <s v="Exc"/>
    <s v="M"/>
    <x v="3"/>
    <n v="4.125"/>
    <n v="20.625"/>
    <x v="1"/>
    <x v="0"/>
    <x v="1"/>
  </r>
  <r>
    <s v="IKK-62234-199"/>
    <x v="639"/>
    <s v="91190-84826-IQ"/>
    <s v="L-L-0.5"/>
    <n v="6"/>
    <x v="820"/>
    <s v="rschankelborgot@ameblo.jp"/>
    <x v="292"/>
    <s v="Lib"/>
    <s v="L"/>
    <x v="1"/>
    <n v="9.51"/>
    <n v="57.06"/>
    <x v="3"/>
    <x v="1"/>
    <x v="0"/>
  </r>
  <r>
    <s v="KAW-95195-329"/>
    <x v="640"/>
    <s v="34570-99384-AF"/>
    <s v="R-D-2.5"/>
    <n v="4"/>
    <x v="821"/>
    <s v=""/>
    <x v="359"/>
    <s v="Rob"/>
    <s v="D"/>
    <x v="2"/>
    <n v="20.584999999999997"/>
    <n v="82.339999999999989"/>
    <x v="0"/>
    <x v="2"/>
    <x v="0"/>
  </r>
  <r>
    <s v="QDO-57268-842"/>
    <x v="612"/>
    <s v="57808-90533-UE"/>
    <s v="E-M-2.5"/>
    <n v="5"/>
    <x v="822"/>
    <s v=""/>
    <x v="15"/>
    <s v="Exc"/>
    <s v="M"/>
    <x v="2"/>
    <n v="31.624999999999996"/>
    <n v="158.12499999999997"/>
    <x v="1"/>
    <x v="0"/>
    <x v="1"/>
  </r>
  <r>
    <s v="IIZ-24416-212"/>
    <x v="641"/>
    <s v="76060-30540-LB"/>
    <s v="R-D-0.5"/>
    <n v="6"/>
    <x v="823"/>
    <s v="bcargenow@geocities.jp"/>
    <x v="209"/>
    <s v="Rob"/>
    <s v="D"/>
    <x v="1"/>
    <n v="5.3699999999999992"/>
    <n v="32.22"/>
    <x v="0"/>
    <x v="2"/>
    <x v="0"/>
  </r>
  <r>
    <s v="AWP-11469-510"/>
    <x v="36"/>
    <s v="76730-63769-ND"/>
    <s v="E-D-1"/>
    <n v="2"/>
    <x v="824"/>
    <s v="rsticklerox@printfriendly.com"/>
    <x v="39"/>
    <s v="Exc"/>
    <s v="D"/>
    <x v="0"/>
    <n v="12.15"/>
    <n v="24.3"/>
    <x v="1"/>
    <x v="2"/>
    <x v="1"/>
  </r>
  <r>
    <s v="KXA-27983-918"/>
    <x v="642"/>
    <s v="96042-27290-EQ"/>
    <s v="R-L-0.5"/>
    <n v="5"/>
    <x v="825"/>
    <s v=""/>
    <x v="360"/>
    <s v="Rob"/>
    <s v="L"/>
    <x v="1"/>
    <n v="7.169999999999999"/>
    <n v="35.849999999999994"/>
    <x v="0"/>
    <x v="1"/>
    <x v="1"/>
  </r>
  <r>
    <s v="VKQ-39009-292"/>
    <x v="219"/>
    <s v="57808-90533-UE"/>
    <s v="L-M-1"/>
    <n v="5"/>
    <x v="822"/>
    <s v=""/>
    <x v="25"/>
    <s v="Lib"/>
    <s v="M"/>
    <x v="0"/>
    <n v="14.55"/>
    <n v="72.75"/>
    <x v="3"/>
    <x v="0"/>
    <x v="1"/>
  </r>
  <r>
    <s v="PDB-98743-282"/>
    <x v="643"/>
    <s v="51940-02669-OR"/>
    <s v="L-L-1"/>
    <n v="3"/>
    <x v="826"/>
    <s v=""/>
    <x v="361"/>
    <s v="Lib"/>
    <s v="L"/>
    <x v="0"/>
    <n v="15.85"/>
    <n v="47.55"/>
    <x v="3"/>
    <x v="1"/>
    <x v="1"/>
  </r>
  <r>
    <s v="SXW-34014-556"/>
    <x v="644"/>
    <s v="99144-98314-GN"/>
    <s v="R-L-0.2"/>
    <n v="1"/>
    <x v="827"/>
    <s v="djevonp1@ibm.com"/>
    <x v="13"/>
    <s v="Rob"/>
    <s v="L"/>
    <x v="3"/>
    <n v="3.5849999999999995"/>
    <n v="3.5849999999999995"/>
    <x v="0"/>
    <x v="1"/>
    <x v="0"/>
  </r>
  <r>
    <s v="QOJ-38788-727"/>
    <x v="136"/>
    <s v="16358-63919-CE"/>
    <s v="E-M-2.5"/>
    <n v="5"/>
    <x v="828"/>
    <s v="hrannerp2@omniture.com"/>
    <x v="160"/>
    <s v="Exc"/>
    <s v="M"/>
    <x v="2"/>
    <n v="31.624999999999996"/>
    <n v="158.12499999999997"/>
    <x v="1"/>
    <x v="0"/>
    <x v="1"/>
  </r>
  <r>
    <s v="TGF-38649-658"/>
    <x v="645"/>
    <s v="67743-54817-UT"/>
    <s v="L-M-0.5"/>
    <n v="2"/>
    <x v="829"/>
    <s v="bimriep3@addtoany.com"/>
    <x v="75"/>
    <s v="Lib"/>
    <s v="M"/>
    <x v="1"/>
    <n v="8.73"/>
    <n v="17.46"/>
    <x v="3"/>
    <x v="0"/>
    <x v="1"/>
  </r>
  <r>
    <s v="EAI-25194-209"/>
    <x v="646"/>
    <s v="44601-51441-BH"/>
    <s v="A-L-2.5"/>
    <n v="5"/>
    <x v="830"/>
    <s v="dsopperp4@eventbrite.com"/>
    <x v="51"/>
    <s v="Ara"/>
    <s v="L"/>
    <x v="2"/>
    <n v="29.784999999999997"/>
    <n v="148.92499999999998"/>
    <x v="2"/>
    <x v="1"/>
    <x v="1"/>
  </r>
  <r>
    <s v="IJK-34441-720"/>
    <x v="647"/>
    <s v="97201-58870-WB"/>
    <s v="A-M-0.5"/>
    <n v="6"/>
    <x v="831"/>
    <s v=""/>
    <x v="88"/>
    <s v="Ara"/>
    <s v="M"/>
    <x v="1"/>
    <n v="6.75"/>
    <n v="40.5"/>
    <x v="2"/>
    <x v="0"/>
    <x v="0"/>
  </r>
  <r>
    <s v="ZMC-00336-619"/>
    <x v="591"/>
    <s v="19849-12926-QF"/>
    <s v="A-M-0.5"/>
    <n v="4"/>
    <x v="832"/>
    <s v="lledgleyp6@de.vu"/>
    <x v="111"/>
    <s v="Ara"/>
    <s v="M"/>
    <x v="1"/>
    <n v="6.75"/>
    <n v="27"/>
    <x v="2"/>
    <x v="0"/>
    <x v="0"/>
  </r>
  <r>
    <s v="UPX-54529-618"/>
    <x v="648"/>
    <s v="40535-56770-UM"/>
    <s v="L-D-1"/>
    <n v="3"/>
    <x v="833"/>
    <s v="tmenaryp7@phoca.cz"/>
    <x v="12"/>
    <s v="Lib"/>
    <s v="D"/>
    <x v="0"/>
    <n v="12.95"/>
    <n v="38.849999999999994"/>
    <x v="3"/>
    <x v="2"/>
    <x v="1"/>
  </r>
  <r>
    <s v="DLX-01059-899"/>
    <x v="191"/>
    <s v="74940-09646-MU"/>
    <s v="R-L-1"/>
    <n v="5"/>
    <x v="834"/>
    <s v="gciccottip8@so-net.ne.jp"/>
    <x v="13"/>
    <s v="Rob"/>
    <s v="L"/>
    <x v="0"/>
    <n v="11.95"/>
    <n v="59.75"/>
    <x v="0"/>
    <x v="1"/>
    <x v="1"/>
  </r>
  <r>
    <s v="MEK-85120-243"/>
    <x v="649"/>
    <s v="06623-54610-HC"/>
    <s v="R-L-0.2"/>
    <n v="3"/>
    <x v="835"/>
    <s v=""/>
    <x v="286"/>
    <s v="Rob"/>
    <s v="L"/>
    <x v="3"/>
    <n v="3.5849999999999995"/>
    <n v="10.754999999999999"/>
    <x v="0"/>
    <x v="1"/>
    <x v="1"/>
  </r>
  <r>
    <s v="NFI-37188-246"/>
    <x v="553"/>
    <s v="89490-75361-AF"/>
    <s v="A-D-2.5"/>
    <n v="4"/>
    <x v="836"/>
    <s v="wjallinpa@pcworld.com"/>
    <x v="36"/>
    <s v="Ara"/>
    <s v="D"/>
    <x v="2"/>
    <n v="22.884999999999998"/>
    <n v="91.539999999999992"/>
    <x v="2"/>
    <x v="2"/>
    <x v="1"/>
  </r>
  <r>
    <s v="BXH-62195-013"/>
    <x v="584"/>
    <s v="94526-79230-GZ"/>
    <s v="A-M-1"/>
    <n v="4"/>
    <x v="837"/>
    <s v="mbogeypb@thetimes.co.uk"/>
    <x v="42"/>
    <s v="Ara"/>
    <s v="M"/>
    <x v="0"/>
    <n v="11.25"/>
    <n v="45"/>
    <x v="2"/>
    <x v="0"/>
    <x v="0"/>
  </r>
  <r>
    <s v="YLK-78851-470"/>
    <x v="650"/>
    <s v="58559-08254-UY"/>
    <s v="R-M-2.5"/>
    <n v="6"/>
    <x v="838"/>
    <s v=""/>
    <x v="141"/>
    <s v="Rob"/>
    <s v="M"/>
    <x v="2"/>
    <n v="22.884999999999998"/>
    <n v="137.31"/>
    <x v="0"/>
    <x v="0"/>
    <x v="0"/>
  </r>
  <r>
    <s v="DXY-76225-633"/>
    <x v="121"/>
    <s v="88574-37083-WX"/>
    <s v="A-M-0.5"/>
    <n v="1"/>
    <x v="839"/>
    <s v="mcobbledickpd@ucsd.edu"/>
    <x v="32"/>
    <s v="Ara"/>
    <s v="M"/>
    <x v="1"/>
    <n v="6.75"/>
    <n v="6.75"/>
    <x v="2"/>
    <x v="0"/>
    <x v="1"/>
  </r>
  <r>
    <s v="UHP-24614-199"/>
    <x v="472"/>
    <s v="67953-79896-AC"/>
    <s v="A-M-1"/>
    <n v="4"/>
    <x v="840"/>
    <s v="alewrype@whitehouse.gov"/>
    <x v="125"/>
    <s v="Ara"/>
    <s v="M"/>
    <x v="0"/>
    <n v="11.25"/>
    <n v="45"/>
    <x v="2"/>
    <x v="0"/>
    <x v="1"/>
  </r>
  <r>
    <s v="HBY-35655-049"/>
    <x v="594"/>
    <s v="69207-93422-CQ"/>
    <s v="E-D-2.5"/>
    <n v="3"/>
    <x v="841"/>
    <s v="ihesselpf@ox.ac.uk"/>
    <x v="362"/>
    <s v="Exc"/>
    <s v="D"/>
    <x v="2"/>
    <n v="27.945"/>
    <n v="83.835000000000008"/>
    <x v="1"/>
    <x v="2"/>
    <x v="0"/>
  </r>
  <r>
    <s v="DCE-22886-861"/>
    <x v="89"/>
    <s v="56060-17602-RG"/>
    <s v="E-D-0.2"/>
    <n v="1"/>
    <x v="842"/>
    <s v=""/>
    <x v="245"/>
    <s v="Exc"/>
    <s v="D"/>
    <x v="3"/>
    <n v="3.645"/>
    <n v="3.645"/>
    <x v="1"/>
    <x v="2"/>
    <x v="0"/>
  </r>
  <r>
    <s v="QTG-93823-843"/>
    <x v="651"/>
    <s v="46859-14212-FI"/>
    <s v="A-M-0.5"/>
    <n v="1"/>
    <x v="843"/>
    <s v="csorrellph@amazon.com"/>
    <x v="185"/>
    <s v="Ara"/>
    <s v="M"/>
    <x v="1"/>
    <n v="6.75"/>
    <n v="6.75"/>
    <x v="2"/>
    <x v="0"/>
    <x v="1"/>
  </r>
  <r>
    <s v="QTG-93823-843"/>
    <x v="651"/>
    <s v="46859-14212-FI"/>
    <s v="E-D-0.5"/>
    <n v="3"/>
    <x v="843"/>
    <s v="csorrellph@amazon.com"/>
    <x v="185"/>
    <s v="Exc"/>
    <s v="D"/>
    <x v="1"/>
    <n v="7.29"/>
    <n v="21.87"/>
    <x v="1"/>
    <x v="2"/>
    <x v="1"/>
  </r>
  <r>
    <s v="WFT-16178-396"/>
    <x v="249"/>
    <s v="33555-01585-RP"/>
    <s v="R-D-0.2"/>
    <n v="5"/>
    <x v="844"/>
    <s v="qheavysidepj@unc.edu"/>
    <x v="194"/>
    <s v="Rob"/>
    <s v="D"/>
    <x v="3"/>
    <n v="2.6849999999999996"/>
    <n v="13.424999999999997"/>
    <x v="0"/>
    <x v="2"/>
    <x v="0"/>
  </r>
  <r>
    <s v="ERC-54560-934"/>
    <x v="652"/>
    <s v="11932-85629-CU"/>
    <s v="R-D-2.5"/>
    <n v="6"/>
    <x v="845"/>
    <s v="hreuvenpk@whitehouse.gov"/>
    <x v="16"/>
    <s v="Rob"/>
    <s v="D"/>
    <x v="2"/>
    <n v="20.584999999999997"/>
    <n v="123.50999999999999"/>
    <x v="0"/>
    <x v="2"/>
    <x v="1"/>
  </r>
  <r>
    <s v="RUK-78200-416"/>
    <x v="653"/>
    <s v="36192-07175-XC"/>
    <s v="L-D-0.2"/>
    <n v="2"/>
    <x v="846"/>
    <s v="mattwoolpl@nba.com"/>
    <x v="111"/>
    <s v="Lib"/>
    <s v="D"/>
    <x v="3"/>
    <n v="3.8849999999999998"/>
    <n v="7.77"/>
    <x v="3"/>
    <x v="2"/>
    <x v="1"/>
  </r>
  <r>
    <s v="KHK-13105-388"/>
    <x v="177"/>
    <s v="46242-54946-ZW"/>
    <s v="A-M-1"/>
    <n v="6"/>
    <x v="847"/>
    <s v=""/>
    <x v="326"/>
    <s v="Ara"/>
    <s v="M"/>
    <x v="0"/>
    <n v="11.25"/>
    <n v="67.5"/>
    <x v="2"/>
    <x v="0"/>
    <x v="0"/>
  </r>
  <r>
    <s v="NJR-03699-189"/>
    <x v="22"/>
    <s v="95152-82155-VQ"/>
    <s v="E-D-2.5"/>
    <n v="1"/>
    <x v="848"/>
    <s v="gwynespn@dagondesign.com"/>
    <x v="80"/>
    <s v="Exc"/>
    <s v="D"/>
    <x v="2"/>
    <n v="27.945"/>
    <n v="27.945"/>
    <x v="1"/>
    <x v="2"/>
    <x v="1"/>
  </r>
  <r>
    <s v="PJV-20427-019"/>
    <x v="508"/>
    <s v="13404-39127-WQ"/>
    <s v="A-L-2.5"/>
    <n v="3"/>
    <x v="849"/>
    <s v="cmaccourtpo@amazon.com"/>
    <x v="328"/>
    <s v="Ara"/>
    <s v="L"/>
    <x v="2"/>
    <n v="29.784999999999997"/>
    <n v="89.35499999999999"/>
    <x v="2"/>
    <x v="1"/>
    <x v="1"/>
  </r>
  <r>
    <s v="UGK-07613-982"/>
    <x v="654"/>
    <s v="57808-90533-UE"/>
    <s v="A-M-0.5"/>
    <n v="3"/>
    <x v="822"/>
    <s v=""/>
    <x v="25"/>
    <s v="Ara"/>
    <s v="M"/>
    <x v="1"/>
    <n v="6.75"/>
    <n v="20.25"/>
    <x v="2"/>
    <x v="0"/>
    <x v="1"/>
  </r>
  <r>
    <s v="OLA-68289-577"/>
    <x v="524"/>
    <s v="40226-52317-IO"/>
    <s v="A-M-0.5"/>
    <n v="5"/>
    <x v="850"/>
    <s v="ewilsonepq@eepurl.com"/>
    <x v="42"/>
    <s v="Ara"/>
    <s v="M"/>
    <x v="1"/>
    <n v="6.75"/>
    <n v="33.75"/>
    <x v="2"/>
    <x v="0"/>
    <x v="0"/>
  </r>
  <r>
    <s v="TNR-84447-052"/>
    <x v="655"/>
    <s v="34419-18068-AG"/>
    <s v="E-D-2.5"/>
    <n v="4"/>
    <x v="851"/>
    <s v="dduffiepr@time.com"/>
    <x v="12"/>
    <s v="Exc"/>
    <s v="D"/>
    <x v="2"/>
    <n v="27.945"/>
    <n v="111.78"/>
    <x v="1"/>
    <x v="2"/>
    <x v="1"/>
  </r>
  <r>
    <s v="FBZ-64200-586"/>
    <x v="523"/>
    <s v="51738-61457-RS"/>
    <s v="E-M-2.5"/>
    <n v="2"/>
    <x v="852"/>
    <s v="mmatiasekps@ucoz.ru"/>
    <x v="15"/>
    <s v="Exc"/>
    <s v="M"/>
    <x v="2"/>
    <n v="31.624999999999996"/>
    <n v="63.249999999999993"/>
    <x v="1"/>
    <x v="0"/>
    <x v="0"/>
  </r>
  <r>
    <s v="OBN-66334-505"/>
    <x v="656"/>
    <s v="86757-52367-ON"/>
    <s v="E-L-0.2"/>
    <n v="2"/>
    <x v="853"/>
    <s v="jcamillopt@shinystat.com"/>
    <x v="42"/>
    <s v="Exc"/>
    <s v="L"/>
    <x v="3"/>
    <n v="4.4550000000000001"/>
    <n v="8.91"/>
    <x v="1"/>
    <x v="1"/>
    <x v="0"/>
  </r>
  <r>
    <s v="NXM-89323-646"/>
    <x v="657"/>
    <s v="28158-93383-CK"/>
    <s v="E-D-1"/>
    <n v="1"/>
    <x v="854"/>
    <s v="kphilbrickpu@cdc.gov"/>
    <x v="42"/>
    <s v="Exc"/>
    <s v="D"/>
    <x v="0"/>
    <n v="12.15"/>
    <n v="12.15"/>
    <x v="1"/>
    <x v="2"/>
    <x v="0"/>
  </r>
  <r>
    <s v="NHI-23264-055"/>
    <x v="658"/>
    <s v="44799-09711-XW"/>
    <s v="A-D-0.5"/>
    <n v="4"/>
    <x v="855"/>
    <s v=""/>
    <x v="312"/>
    <s v="Ara"/>
    <s v="D"/>
    <x v="1"/>
    <n v="5.97"/>
    <n v="23.88"/>
    <x v="2"/>
    <x v="2"/>
    <x v="0"/>
  </r>
  <r>
    <s v="EQH-53569-934"/>
    <x v="659"/>
    <s v="53667-91553-LT"/>
    <s v="E-M-1"/>
    <n v="4"/>
    <x v="856"/>
    <s v="bsillispw@istockphoto.com"/>
    <x v="219"/>
    <s v="Exc"/>
    <s v="M"/>
    <x v="0"/>
    <n v="13.75"/>
    <n v="55"/>
    <x v="1"/>
    <x v="0"/>
    <x v="1"/>
  </r>
  <r>
    <s v="XKK-06692-189"/>
    <x v="558"/>
    <s v="86579-92122-OC"/>
    <s v="R-D-1"/>
    <n v="3"/>
    <x v="857"/>
    <s v=""/>
    <x v="116"/>
    <s v="Rob"/>
    <s v="D"/>
    <x v="0"/>
    <n v="8.9499999999999993"/>
    <n v="26.849999999999998"/>
    <x v="0"/>
    <x v="2"/>
    <x v="0"/>
  </r>
  <r>
    <s v="BYP-16005-016"/>
    <x v="660"/>
    <s v="01474-63436-TP"/>
    <s v="R-M-2.5"/>
    <n v="5"/>
    <x v="858"/>
    <s v="rcuttspy@techcrunch.com"/>
    <x v="357"/>
    <s v="Rob"/>
    <s v="M"/>
    <x v="2"/>
    <n v="22.884999999999998"/>
    <n v="114.42499999999998"/>
    <x v="0"/>
    <x v="0"/>
    <x v="1"/>
  </r>
  <r>
    <s v="LWS-13938-905"/>
    <x v="661"/>
    <s v="90533-82440-EE"/>
    <s v="A-M-2.5"/>
    <n v="6"/>
    <x v="859"/>
    <s v="mdelvespz@nature.com"/>
    <x v="125"/>
    <s v="Ara"/>
    <s v="M"/>
    <x v="2"/>
    <n v="25.874999999999996"/>
    <n v="155.24999999999997"/>
    <x v="2"/>
    <x v="0"/>
    <x v="0"/>
  </r>
  <r>
    <s v="OLH-95722-362"/>
    <x v="662"/>
    <s v="48553-69225-VX"/>
    <s v="L-D-0.5"/>
    <n v="3"/>
    <x v="860"/>
    <s v="dgrittonq0@nydailynews.com"/>
    <x v="149"/>
    <s v="Lib"/>
    <s v="D"/>
    <x v="1"/>
    <n v="7.77"/>
    <n v="23.31"/>
    <x v="3"/>
    <x v="2"/>
    <x v="0"/>
  </r>
  <r>
    <s v="OLH-95722-362"/>
    <x v="662"/>
    <s v="48553-69225-VX"/>
    <s v="R-M-2.5"/>
    <n v="4"/>
    <x v="860"/>
    <s v="dgrittonq0@nydailynews.com"/>
    <x v="149"/>
    <s v="Rob"/>
    <s v="M"/>
    <x v="2"/>
    <n v="22.884999999999998"/>
    <n v="91.539999999999992"/>
    <x v="0"/>
    <x v="0"/>
    <x v="0"/>
  </r>
  <r>
    <s v="KCW-50949-318"/>
    <x v="184"/>
    <s v="52374-27313-IV"/>
    <s v="E-L-1"/>
    <n v="5"/>
    <x v="861"/>
    <s v="dgutq2@umich.edu"/>
    <x v="13"/>
    <s v="Exc"/>
    <s v="L"/>
    <x v="0"/>
    <n v="14.85"/>
    <n v="74.25"/>
    <x v="1"/>
    <x v="1"/>
    <x v="0"/>
  </r>
  <r>
    <s v="JGZ-16947-591"/>
    <x v="663"/>
    <s v="14264-41252-SL"/>
    <s v="L-L-0.2"/>
    <n v="6"/>
    <x v="862"/>
    <s v="wpummeryq3@topsy.com"/>
    <x v="363"/>
    <s v="Lib"/>
    <s v="L"/>
    <x v="3"/>
    <n v="4.7549999999999999"/>
    <n v="28.53"/>
    <x v="3"/>
    <x v="1"/>
    <x v="1"/>
  </r>
  <r>
    <s v="LXS-63326-144"/>
    <x v="334"/>
    <s v="35367-50483-AR"/>
    <s v="R-L-0.5"/>
    <n v="2"/>
    <x v="863"/>
    <s v="gsiudaq4@nytimes.com"/>
    <x v="42"/>
    <s v="Rob"/>
    <s v="L"/>
    <x v="1"/>
    <n v="7.169999999999999"/>
    <n v="14.339999999999998"/>
    <x v="0"/>
    <x v="1"/>
    <x v="0"/>
  </r>
  <r>
    <s v="CZG-86544-655"/>
    <x v="664"/>
    <s v="69443-77665-QW"/>
    <s v="A-L-0.5"/>
    <n v="2"/>
    <x v="864"/>
    <s v="hcrowneq5@wufoo.com"/>
    <x v="364"/>
    <s v="Ara"/>
    <s v="L"/>
    <x v="1"/>
    <n v="7.77"/>
    <n v="15.54"/>
    <x v="2"/>
    <x v="1"/>
    <x v="0"/>
  </r>
  <r>
    <s v="WFV-88138-247"/>
    <x v="24"/>
    <s v="63411-51758-QC"/>
    <s v="R-L-1"/>
    <n v="3"/>
    <x v="865"/>
    <s v="vpawseyq6@tiny.cc"/>
    <x v="127"/>
    <s v="Rob"/>
    <s v="L"/>
    <x v="0"/>
    <n v="11.95"/>
    <n v="35.849999999999994"/>
    <x v="0"/>
    <x v="1"/>
    <x v="1"/>
  </r>
  <r>
    <s v="RFG-28227-288"/>
    <x v="12"/>
    <s v="68605-21835-UF"/>
    <s v="A-L-0.5"/>
    <n v="6"/>
    <x v="866"/>
    <s v="awaterhouseq7@istockphoto.com"/>
    <x v="213"/>
    <s v="Ara"/>
    <s v="L"/>
    <x v="1"/>
    <n v="7.77"/>
    <n v="46.62"/>
    <x v="2"/>
    <x v="1"/>
    <x v="1"/>
  </r>
  <r>
    <s v="QAK-77286-758"/>
    <x v="105"/>
    <s v="34786-30419-XY"/>
    <s v="R-L-0.5"/>
    <n v="5"/>
    <x v="867"/>
    <s v="fhaughianq8@1688.com"/>
    <x v="175"/>
    <s v="Rob"/>
    <s v="L"/>
    <x v="1"/>
    <n v="7.169999999999999"/>
    <n v="35.849999999999994"/>
    <x v="0"/>
    <x v="1"/>
    <x v="1"/>
  </r>
  <r>
    <s v="CZD-56716-840"/>
    <x v="665"/>
    <s v="15456-29250-RU"/>
    <s v="L-D-2.5"/>
    <n v="4"/>
    <x v="868"/>
    <s v=""/>
    <x v="88"/>
    <s v="Lib"/>
    <s v="D"/>
    <x v="2"/>
    <n v="29.784999999999997"/>
    <n v="119.13999999999999"/>
    <x v="3"/>
    <x v="2"/>
    <x v="1"/>
  </r>
  <r>
    <s v="UBI-59229-277"/>
    <x v="44"/>
    <s v="00886-35803-FG"/>
    <s v="L-D-0.5"/>
    <n v="3"/>
    <x v="869"/>
    <s v=""/>
    <x v="39"/>
    <s v="Lib"/>
    <s v="D"/>
    <x v="1"/>
    <n v="7.77"/>
    <n v="23.31"/>
    <x v="3"/>
    <x v="2"/>
    <x v="1"/>
  </r>
  <r>
    <s v="WJJ-37489-898"/>
    <x v="171"/>
    <s v="31599-82152-AD"/>
    <s v="A-M-1"/>
    <n v="1"/>
    <x v="870"/>
    <s v="rfaltinqb@topsy.com"/>
    <x v="105"/>
    <s v="Ara"/>
    <s v="M"/>
    <x v="0"/>
    <n v="11.25"/>
    <n v="11.25"/>
    <x v="2"/>
    <x v="0"/>
    <x v="1"/>
  </r>
  <r>
    <s v="ORX-57454-917"/>
    <x v="328"/>
    <s v="76209-39601-ZR"/>
    <s v="E-D-2.5"/>
    <n v="3"/>
    <x v="871"/>
    <s v="gcheekeqc@sitemeter.com"/>
    <x v="283"/>
    <s v="Exc"/>
    <s v="D"/>
    <x v="2"/>
    <n v="27.945"/>
    <n v="83.835000000000008"/>
    <x v="1"/>
    <x v="2"/>
    <x v="0"/>
  </r>
  <r>
    <s v="GRB-68838-629"/>
    <x v="648"/>
    <s v="15064-65241-HB"/>
    <s v="R-L-2.5"/>
    <n v="4"/>
    <x v="872"/>
    <s v="grattqd@phpbb.com"/>
    <x v="365"/>
    <s v="Rob"/>
    <s v="L"/>
    <x v="2"/>
    <n v="27.484999999999996"/>
    <n v="109.93999999999998"/>
    <x v="0"/>
    <x v="1"/>
    <x v="1"/>
  </r>
  <r>
    <s v="SHT-04865-419"/>
    <x v="666"/>
    <s v="69215-90789-DL"/>
    <s v="R-L-0.2"/>
    <n v="4"/>
    <x v="873"/>
    <s v=""/>
    <x v="326"/>
    <s v="Rob"/>
    <s v="L"/>
    <x v="3"/>
    <n v="3.5849999999999995"/>
    <n v="14.339999999999998"/>
    <x v="0"/>
    <x v="1"/>
    <x v="0"/>
  </r>
  <r>
    <s v="UQI-28177-865"/>
    <x v="577"/>
    <s v="04317-46176-TB"/>
    <s v="R-L-0.2"/>
    <n v="6"/>
    <x v="874"/>
    <s v="ieberleinqf@hc360.com"/>
    <x v="226"/>
    <s v="Rob"/>
    <s v="L"/>
    <x v="3"/>
    <n v="3.5849999999999995"/>
    <n v="21.509999999999998"/>
    <x v="0"/>
    <x v="1"/>
    <x v="1"/>
  </r>
  <r>
    <s v="OIB-13664-879"/>
    <x v="114"/>
    <s v="04713-57765-KR"/>
    <s v="A-M-1"/>
    <n v="2"/>
    <x v="875"/>
    <s v="jdrengqg@uiuc.edu"/>
    <x v="364"/>
    <s v="Ara"/>
    <s v="M"/>
    <x v="0"/>
    <n v="11.25"/>
    <n v="22.5"/>
    <x v="2"/>
    <x v="0"/>
    <x v="0"/>
  </r>
  <r>
    <s v="PJS-30996-485"/>
    <x v="4"/>
    <s v="86579-92122-OC"/>
    <s v="A-L-0.2"/>
    <n v="1"/>
    <x v="857"/>
    <s v=""/>
    <x v="25"/>
    <s v="Ara"/>
    <s v="L"/>
    <x v="3"/>
    <n v="3.8849999999999998"/>
    <n v="3.8849999999999998"/>
    <x v="2"/>
    <x v="1"/>
    <x v="0"/>
  </r>
  <r>
    <s v="HEL-86709-449"/>
    <x v="667"/>
    <s v="86579-92122-OC"/>
    <s v="E-D-2.5"/>
    <n v="1"/>
    <x v="857"/>
    <s v=""/>
    <x v="25"/>
    <s v="Exc"/>
    <s v="D"/>
    <x v="2"/>
    <n v="27.945"/>
    <n v="27.945"/>
    <x v="1"/>
    <x v="2"/>
    <x v="0"/>
  </r>
  <r>
    <s v="NCH-55389-562"/>
    <x v="110"/>
    <s v="86579-92122-OC"/>
    <s v="E-L-2.5"/>
    <n v="5"/>
    <x v="857"/>
    <s v=""/>
    <x v="25"/>
    <s v="Exc"/>
    <s v="L"/>
    <x v="2"/>
    <n v="34.154999999999994"/>
    <n v="170.77499999999998"/>
    <x v="1"/>
    <x v="1"/>
    <x v="0"/>
  </r>
  <r>
    <s v="NCH-55389-562"/>
    <x v="110"/>
    <s v="86579-92122-OC"/>
    <s v="R-L-2.5"/>
    <n v="2"/>
    <x v="857"/>
    <s v=""/>
    <x v="25"/>
    <s v="Rob"/>
    <s v="L"/>
    <x v="2"/>
    <n v="27.484999999999996"/>
    <n v="54.969999999999992"/>
    <x v="0"/>
    <x v="1"/>
    <x v="0"/>
  </r>
  <r>
    <s v="NCH-55389-562"/>
    <x v="110"/>
    <s v="86579-92122-OC"/>
    <s v="E-L-1"/>
    <n v="1"/>
    <x v="857"/>
    <s v=""/>
    <x v="25"/>
    <s v="Exc"/>
    <s v="L"/>
    <x v="0"/>
    <n v="14.85"/>
    <n v="14.85"/>
    <x v="1"/>
    <x v="1"/>
    <x v="0"/>
  </r>
  <r>
    <s v="NCH-55389-562"/>
    <x v="110"/>
    <s v="86579-92122-OC"/>
    <s v="A-L-0.2"/>
    <n v="2"/>
    <x v="857"/>
    <s v=""/>
    <x v="25"/>
    <s v="Ara"/>
    <s v="L"/>
    <x v="3"/>
    <n v="3.8849999999999998"/>
    <n v="7.77"/>
    <x v="2"/>
    <x v="1"/>
    <x v="0"/>
  </r>
  <r>
    <s v="GUG-45603-775"/>
    <x v="668"/>
    <s v="40959-32642-DN"/>
    <s v="L-L-0.2"/>
    <n v="5"/>
    <x v="876"/>
    <s v="rstrathernqn@devhub.com"/>
    <x v="29"/>
    <s v="Lib"/>
    <s v="L"/>
    <x v="3"/>
    <n v="4.7549999999999999"/>
    <n v="23.774999999999999"/>
    <x v="3"/>
    <x v="1"/>
    <x v="0"/>
  </r>
  <r>
    <s v="KJB-98240-098"/>
    <x v="422"/>
    <s v="77746-08153-PM"/>
    <s v="L-L-1"/>
    <n v="5"/>
    <x v="877"/>
    <s v="cmiguelqo@exblog.jp"/>
    <x v="366"/>
    <s v="Lib"/>
    <s v="L"/>
    <x v="0"/>
    <n v="15.85"/>
    <n v="79.25"/>
    <x v="3"/>
    <x v="1"/>
    <x v="0"/>
  </r>
  <r>
    <s v="JMS-48374-462"/>
    <x v="669"/>
    <s v="49667-96708-JL"/>
    <s v="A-D-2.5"/>
    <n v="2"/>
    <x v="878"/>
    <s v=""/>
    <x v="141"/>
    <s v="Ara"/>
    <s v="D"/>
    <x v="2"/>
    <n v="22.884999999999998"/>
    <n v="45.769999999999996"/>
    <x v="2"/>
    <x v="2"/>
    <x v="0"/>
  </r>
  <r>
    <s v="YIT-15877-117"/>
    <x v="670"/>
    <s v="24155-79322-EQ"/>
    <s v="R-D-1"/>
    <n v="1"/>
    <x v="879"/>
    <s v="mrocksqq@exblog.jp"/>
    <x v="367"/>
    <s v="Rob"/>
    <s v="D"/>
    <x v="0"/>
    <n v="8.9499999999999993"/>
    <n v="8.9499999999999993"/>
    <x v="0"/>
    <x v="2"/>
    <x v="0"/>
  </r>
  <r>
    <s v="YVK-82679-655"/>
    <x v="341"/>
    <s v="95342-88311-SF"/>
    <s v="R-M-0.5"/>
    <n v="4"/>
    <x v="880"/>
    <s v="yburrellsqr@vinaora.com"/>
    <x v="194"/>
    <s v="Rob"/>
    <s v="M"/>
    <x v="1"/>
    <n v="5.97"/>
    <n v="23.88"/>
    <x v="0"/>
    <x v="0"/>
    <x v="0"/>
  </r>
  <r>
    <s v="TYH-81940-054"/>
    <x v="671"/>
    <s v="69374-08133-RI"/>
    <s v="E-L-0.2"/>
    <n v="5"/>
    <x v="881"/>
    <s v="cgoodrumqs@goodreads.com"/>
    <x v="237"/>
    <s v="Exc"/>
    <s v="L"/>
    <x v="3"/>
    <n v="4.4550000000000001"/>
    <n v="22.274999999999999"/>
    <x v="1"/>
    <x v="1"/>
    <x v="1"/>
  </r>
  <r>
    <s v="HTY-30660-254"/>
    <x v="672"/>
    <s v="83844-95908-RX"/>
    <s v="R-M-1"/>
    <n v="3"/>
    <x v="882"/>
    <s v="jjefferysqt@blog.com"/>
    <x v="6"/>
    <s v="Rob"/>
    <s v="M"/>
    <x v="0"/>
    <n v="9.9499999999999993"/>
    <n v="29.849999999999998"/>
    <x v="0"/>
    <x v="0"/>
    <x v="0"/>
  </r>
  <r>
    <s v="GPW-43956-761"/>
    <x v="673"/>
    <s v="09667-09231-YM"/>
    <s v="E-L-0.5"/>
    <n v="6"/>
    <x v="883"/>
    <s v="bwardellqu@adobe.com"/>
    <x v="131"/>
    <s v="Exc"/>
    <s v="L"/>
    <x v="1"/>
    <n v="8.91"/>
    <n v="53.46"/>
    <x v="1"/>
    <x v="1"/>
    <x v="0"/>
  </r>
  <r>
    <s v="DWY-56352-412"/>
    <x v="674"/>
    <s v="55427-08059-DF"/>
    <s v="R-D-0.2"/>
    <n v="1"/>
    <x v="884"/>
    <s v="zwalisiakqv@ucsd.edu"/>
    <x v="368"/>
    <s v="Rob"/>
    <s v="D"/>
    <x v="3"/>
    <n v="2.6849999999999996"/>
    <n v="2.6849999999999996"/>
    <x v="0"/>
    <x v="2"/>
    <x v="0"/>
  </r>
  <r>
    <s v="PUH-55647-976"/>
    <x v="675"/>
    <s v="06624-54037-BQ"/>
    <s v="R-M-0.2"/>
    <n v="2"/>
    <x v="885"/>
    <s v="wleopoldqw@blogspot.com"/>
    <x v="369"/>
    <s v="Rob"/>
    <s v="M"/>
    <x v="3"/>
    <n v="2.9849999999999999"/>
    <n v="5.97"/>
    <x v="0"/>
    <x v="0"/>
    <x v="1"/>
  </r>
  <r>
    <s v="DTB-71371-705"/>
    <x v="539"/>
    <s v="48544-90737-AZ"/>
    <s v="L-D-1"/>
    <n v="1"/>
    <x v="886"/>
    <s v="cshaldersqx@cisco.com"/>
    <x v="121"/>
    <s v="Lib"/>
    <s v="D"/>
    <x v="0"/>
    <n v="12.95"/>
    <n v="12.95"/>
    <x v="3"/>
    <x v="2"/>
    <x v="0"/>
  </r>
  <r>
    <s v="ZDC-64769-740"/>
    <x v="676"/>
    <s v="79463-01597-FQ"/>
    <s v="E-M-0.5"/>
    <n v="1"/>
    <x v="887"/>
    <s v=""/>
    <x v="280"/>
    <s v="Exc"/>
    <s v="M"/>
    <x v="1"/>
    <n v="8.25"/>
    <n v="8.25"/>
    <x v="1"/>
    <x v="0"/>
    <x v="1"/>
  </r>
  <r>
    <s v="TED-81959-419"/>
    <x v="677"/>
    <s v="27702-50024-XC"/>
    <s v="A-L-2.5"/>
    <n v="5"/>
    <x v="888"/>
    <s v="nfurberqz@jugem.jp"/>
    <x v="58"/>
    <s v="Ara"/>
    <s v="L"/>
    <x v="2"/>
    <n v="29.784999999999997"/>
    <n v="148.92499999999998"/>
    <x v="2"/>
    <x v="1"/>
    <x v="1"/>
  </r>
  <r>
    <s v="FDO-25756-141"/>
    <x v="629"/>
    <s v="57360-46846-NS"/>
    <s v="A-L-2.5"/>
    <n v="3"/>
    <x v="889"/>
    <s v=""/>
    <x v="325"/>
    <s v="Ara"/>
    <s v="L"/>
    <x v="2"/>
    <n v="29.784999999999997"/>
    <n v="89.35499999999999"/>
    <x v="2"/>
    <x v="1"/>
    <x v="0"/>
  </r>
  <r>
    <s v="HKN-31467-517"/>
    <x v="662"/>
    <s v="84045-66771-SL"/>
    <s v="L-M-1"/>
    <n v="6"/>
    <x v="890"/>
    <s v="ckeaver1@ucoz.com"/>
    <x v="49"/>
    <s v="Lib"/>
    <s v="M"/>
    <x v="0"/>
    <n v="14.55"/>
    <n v="87.300000000000011"/>
    <x v="3"/>
    <x v="0"/>
    <x v="1"/>
  </r>
  <r>
    <s v="POF-29666-012"/>
    <x v="102"/>
    <s v="46885-00260-TL"/>
    <s v="R-D-0.5"/>
    <n v="1"/>
    <x v="891"/>
    <s v="sroseboroughr2@virginia.edu"/>
    <x v="175"/>
    <s v="Rob"/>
    <s v="D"/>
    <x v="1"/>
    <n v="5.3699999999999992"/>
    <n v="5.3699999999999992"/>
    <x v="0"/>
    <x v="2"/>
    <x v="0"/>
  </r>
  <r>
    <s v="IRX-59256-644"/>
    <x v="678"/>
    <s v="96446-62142-EN"/>
    <s v="A-D-0.2"/>
    <n v="3"/>
    <x v="892"/>
    <s v="ckingwellr3@squarespace.com"/>
    <x v="370"/>
    <s v="Ara"/>
    <s v="D"/>
    <x v="3"/>
    <n v="2.9849999999999999"/>
    <n v="8.9550000000000001"/>
    <x v="2"/>
    <x v="2"/>
    <x v="0"/>
  </r>
  <r>
    <s v="LTN-89139-350"/>
    <x v="679"/>
    <s v="07756-71018-GU"/>
    <s v="R-L-2.5"/>
    <n v="5"/>
    <x v="893"/>
    <s v="kcantor4@gmpg.org"/>
    <x v="52"/>
    <s v="Rob"/>
    <s v="L"/>
    <x v="2"/>
    <n v="27.484999999999996"/>
    <n v="137.42499999999998"/>
    <x v="0"/>
    <x v="1"/>
    <x v="0"/>
  </r>
  <r>
    <s v="TXF-79780-017"/>
    <x v="112"/>
    <s v="92048-47813-QB"/>
    <s v="R-L-1"/>
    <n v="5"/>
    <x v="894"/>
    <s v="mblakemorer5@nsw.gov.au"/>
    <x v="280"/>
    <s v="Rob"/>
    <s v="L"/>
    <x v="0"/>
    <n v="11.95"/>
    <n v="59.75"/>
    <x v="0"/>
    <x v="1"/>
    <x v="1"/>
  </r>
  <r>
    <s v="ALM-80762-974"/>
    <x v="55"/>
    <s v="84045-66771-SL"/>
    <s v="A-L-0.5"/>
    <n v="3"/>
    <x v="890"/>
    <s v="ckeaver1@ucoz.com"/>
    <x v="25"/>
    <s v="Ara"/>
    <s v="L"/>
    <x v="1"/>
    <n v="7.77"/>
    <n v="23.31"/>
    <x v="2"/>
    <x v="1"/>
    <x v="1"/>
  </r>
  <r>
    <s v="NXF-15738-707"/>
    <x v="680"/>
    <s v="28699-16256-XV"/>
    <s v="R-D-0.5"/>
    <n v="2"/>
    <x v="895"/>
    <s v=""/>
    <x v="371"/>
    <s v="Rob"/>
    <s v="D"/>
    <x v="1"/>
    <n v="5.3699999999999992"/>
    <n v="10.739999999999998"/>
    <x v="0"/>
    <x v="2"/>
    <x v="1"/>
  </r>
  <r>
    <s v="MVV-19034-198"/>
    <x v="94"/>
    <s v="98476-63654-CG"/>
    <s v="E-D-2.5"/>
    <n v="6"/>
    <x v="896"/>
    <s v=""/>
    <x v="239"/>
    <s v="Exc"/>
    <s v="D"/>
    <x v="2"/>
    <n v="27.945"/>
    <n v="167.67000000000002"/>
    <x v="1"/>
    <x v="2"/>
    <x v="0"/>
  </r>
  <r>
    <s v="KUX-19632-830"/>
    <x v="160"/>
    <s v="55409-07759-YG"/>
    <s v="E-D-0.2"/>
    <n v="6"/>
    <x v="897"/>
    <s v="cbernardotr9@wix.com"/>
    <x v="372"/>
    <s v="Exc"/>
    <s v="D"/>
    <x v="3"/>
    <n v="3.645"/>
    <n v="21.87"/>
    <x v="1"/>
    <x v="2"/>
    <x v="0"/>
  </r>
  <r>
    <s v="SNZ-44595-152"/>
    <x v="681"/>
    <s v="06136-65250-PG"/>
    <s v="R-L-1"/>
    <n v="2"/>
    <x v="898"/>
    <s v="kkemeryra@t.co"/>
    <x v="178"/>
    <s v="Rob"/>
    <s v="L"/>
    <x v="0"/>
    <n v="11.95"/>
    <n v="23.9"/>
    <x v="0"/>
    <x v="1"/>
    <x v="0"/>
  </r>
  <r>
    <s v="GQA-37241-629"/>
    <x v="502"/>
    <s v="08405-33165-BS"/>
    <s v="A-M-0.2"/>
    <n v="2"/>
    <x v="899"/>
    <s v="fparlotrb@forbes.com"/>
    <x v="62"/>
    <s v="Ara"/>
    <s v="M"/>
    <x v="3"/>
    <n v="3.375"/>
    <n v="6.75"/>
    <x v="2"/>
    <x v="0"/>
    <x v="0"/>
  </r>
  <r>
    <s v="WVV-79948-067"/>
    <x v="682"/>
    <s v="66070-30559-WI"/>
    <s v="E-M-2.5"/>
    <n v="1"/>
    <x v="900"/>
    <s v="rcheakrc@tripadvisor.com"/>
    <x v="373"/>
    <s v="Exc"/>
    <s v="M"/>
    <x v="2"/>
    <n v="31.624999999999996"/>
    <n v="31.624999999999996"/>
    <x v="1"/>
    <x v="0"/>
    <x v="0"/>
  </r>
  <r>
    <s v="LHX-81117-166"/>
    <x v="683"/>
    <s v="01282-28364-RZ"/>
    <s v="R-L-1"/>
    <n v="4"/>
    <x v="901"/>
    <s v="kogeneayrd@utexas.edu"/>
    <x v="24"/>
    <s v="Rob"/>
    <s v="L"/>
    <x v="0"/>
    <n v="11.95"/>
    <n v="47.8"/>
    <x v="0"/>
    <x v="1"/>
    <x v="1"/>
  </r>
  <r>
    <s v="GCD-75444-320"/>
    <x v="594"/>
    <s v="51277-93873-RP"/>
    <s v="L-M-2.5"/>
    <n v="1"/>
    <x v="902"/>
    <s v="cayrere@symantec.com"/>
    <x v="374"/>
    <s v="Lib"/>
    <s v="M"/>
    <x v="2"/>
    <n v="33.464999999999996"/>
    <n v="33.464999999999996"/>
    <x v="3"/>
    <x v="0"/>
    <x v="1"/>
  </r>
  <r>
    <s v="SGA-30059-217"/>
    <x v="389"/>
    <s v="84405-83364-DG"/>
    <s v="A-D-0.5"/>
    <n v="5"/>
    <x v="903"/>
    <s v="lkynetonrf@macromedia.com"/>
    <x v="259"/>
    <s v="Ara"/>
    <s v="D"/>
    <x v="1"/>
    <n v="5.97"/>
    <n v="29.849999999999998"/>
    <x v="2"/>
    <x v="2"/>
    <x v="0"/>
  </r>
  <r>
    <s v="GNL-98714-885"/>
    <x v="583"/>
    <s v="83731-53280-YC"/>
    <s v="R-M-1"/>
    <n v="3"/>
    <x v="904"/>
    <s v=""/>
    <x v="375"/>
    <s v="Rob"/>
    <s v="M"/>
    <x v="0"/>
    <n v="9.9499999999999993"/>
    <n v="29.849999999999998"/>
    <x v="0"/>
    <x v="0"/>
    <x v="0"/>
  </r>
  <r>
    <s v="OQA-93249-841"/>
    <x v="647"/>
    <s v="03917-13632-KC"/>
    <s v="A-M-2.5"/>
    <n v="6"/>
    <x v="905"/>
    <s v=""/>
    <x v="10"/>
    <s v="Ara"/>
    <s v="M"/>
    <x v="2"/>
    <n v="25.874999999999996"/>
    <n v="155.24999999999997"/>
    <x v="2"/>
    <x v="0"/>
    <x v="0"/>
  </r>
  <r>
    <s v="DUV-12075-132"/>
    <x v="366"/>
    <s v="62494-09113-RP"/>
    <s v="E-D-0.2"/>
    <n v="5"/>
    <x v="906"/>
    <s v=""/>
    <x v="322"/>
    <s v="Exc"/>
    <s v="D"/>
    <x v="3"/>
    <n v="3.645"/>
    <n v="18.225000000000001"/>
    <x v="1"/>
    <x v="2"/>
    <x v="1"/>
  </r>
  <r>
    <s v="DUV-12075-132"/>
    <x v="366"/>
    <s v="62494-09113-RP"/>
    <s v="L-D-0.5"/>
    <n v="2"/>
    <x v="906"/>
    <s v=""/>
    <x v="322"/>
    <s v="Lib"/>
    <s v="D"/>
    <x v="1"/>
    <n v="7.77"/>
    <n v="15.54"/>
    <x v="3"/>
    <x v="2"/>
    <x v="1"/>
  </r>
  <r>
    <s v="KPO-24942-184"/>
    <x v="684"/>
    <s v="70567-65133-CN"/>
    <s v="L-L-2.5"/>
    <n v="3"/>
    <x v="907"/>
    <s v=""/>
    <x v="249"/>
    <s v="Lib"/>
    <s v="L"/>
    <x v="2"/>
    <n v="36.454999999999998"/>
    <n v="109.36499999999999"/>
    <x v="3"/>
    <x v="1"/>
    <x v="1"/>
  </r>
  <r>
    <s v="SRJ-79353-838"/>
    <x v="506"/>
    <s v="77869-81373-AY"/>
    <s v="A-L-1"/>
    <n v="6"/>
    <x v="908"/>
    <s v=""/>
    <x v="11"/>
    <s v="Ara"/>
    <s v="L"/>
    <x v="0"/>
    <n v="12.95"/>
    <n v="77.699999999999989"/>
    <x v="2"/>
    <x v="1"/>
    <x v="1"/>
  </r>
  <r>
    <s v="XBV-40336-071"/>
    <x v="685"/>
    <s v="38536-98293-JZ"/>
    <s v="A-D-0.2"/>
    <n v="3"/>
    <x v="909"/>
    <s v=""/>
    <x v="244"/>
    <s v="Ara"/>
    <s v="D"/>
    <x v="3"/>
    <n v="2.9849999999999999"/>
    <n v="8.9550000000000001"/>
    <x v="2"/>
    <x v="2"/>
    <x v="1"/>
  </r>
  <r>
    <s v="RLM-96511-467"/>
    <x v="191"/>
    <s v="43014-53743-XK"/>
    <s v="R-L-2.5"/>
    <n v="1"/>
    <x v="910"/>
    <s v="jtewelsonrn@samsung.com"/>
    <x v="69"/>
    <s v="Rob"/>
    <s v="L"/>
    <x v="2"/>
    <n v="27.484999999999996"/>
    <n v="27.484999999999996"/>
    <x v="0"/>
    <x v="1"/>
    <x v="1"/>
  </r>
  <r>
    <s v="AEZ-13242-456"/>
    <x v="686"/>
    <s v="62494-09113-RP"/>
    <s v="R-M-0.5"/>
    <n v="5"/>
    <x v="906"/>
    <s v=""/>
    <x v="322"/>
    <s v="Rob"/>
    <s v="M"/>
    <x v="1"/>
    <n v="5.97"/>
    <n v="29.849999999999998"/>
    <x v="0"/>
    <x v="0"/>
    <x v="1"/>
  </r>
  <r>
    <s v="UME-75640-698"/>
    <x v="687"/>
    <s v="62494-09113-RP"/>
    <s v="A-M-0.5"/>
    <n v="4"/>
    <x v="906"/>
    <s v=""/>
    <x v="322"/>
    <s v="Ara"/>
    <s v="M"/>
    <x v="1"/>
    <n v="6.75"/>
    <n v="27"/>
    <x v="2"/>
    <x v="0"/>
    <x v="1"/>
  </r>
  <r>
    <s v="GJC-66474-557"/>
    <x v="629"/>
    <s v="64965-78386-MY"/>
    <s v="A-D-1"/>
    <n v="1"/>
    <x v="911"/>
    <s v="njennyrq@bigcartel.com"/>
    <x v="128"/>
    <s v="Ara"/>
    <s v="D"/>
    <x v="0"/>
    <n v="9.9499999999999993"/>
    <n v="9.9499999999999993"/>
    <x v="2"/>
    <x v="2"/>
    <x v="1"/>
  </r>
  <r>
    <s v="IRV-20769-219"/>
    <x v="688"/>
    <s v="77131-58092-GE"/>
    <s v="E-M-0.2"/>
    <n v="3"/>
    <x v="912"/>
    <s v=""/>
    <x v="28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219C63-F634-4A52-A8C5-17F85A39D84B}" name="Orders Table"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C13"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axis="axisCol" compact="0" outline="0" showAll="0" defaultSubtotal="0">
      <items count="4">
        <item x="2"/>
        <item h="1" x="1"/>
        <item h="1" x="3"/>
        <item h="1" x="0"/>
      </items>
    </pivotField>
    <pivotField compact="0" outline="0" showAll="0" defaultSubtotal="0">
      <items count="3">
        <item h="1"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9">
    <i>
      <x v="1"/>
      <x v="6"/>
    </i>
    <i r="1">
      <x v="7"/>
    </i>
    <i r="1">
      <x v="8"/>
    </i>
    <i r="1">
      <x v="10"/>
    </i>
    <i r="1">
      <x v="11"/>
    </i>
    <i r="1">
      <x v="12"/>
    </i>
    <i>
      <x v="2"/>
      <x v="1"/>
    </i>
    <i r="1">
      <x v="3"/>
    </i>
    <i r="1">
      <x v="5"/>
    </i>
  </rowItems>
  <colFields count="1">
    <field x="13"/>
  </colFields>
  <colItems count="1">
    <i>
      <x/>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2"/>
          </reference>
        </references>
      </pivotArea>
    </chartFormat>
    <chartFormat chart="3" format="10" series="1">
      <pivotArea type="data" outline="0" fieldPosition="0">
        <references count="2">
          <reference field="4294967294" count="1" selected="0">
            <x v="0"/>
          </reference>
          <reference field="13"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filters count="1">
    <filter fld="1" type="dateBetween" evalOrder="-1" id="88"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C5BA04-7673-430F-8BD2-496E6C3E362A}" name="Orders Table"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1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76">
        <item x="25"/>
        <item x="73"/>
        <item x="200"/>
        <item x="141"/>
        <item x="348"/>
        <item x="118"/>
        <item x="238"/>
        <item x="312"/>
        <item x="280"/>
        <item x="220"/>
        <item x="93"/>
        <item x="339"/>
        <item x="113"/>
        <item x="250"/>
        <item x="229"/>
        <item x="114"/>
        <item x="285"/>
        <item x="162"/>
        <item x="24"/>
        <item x="80"/>
        <item x="249"/>
        <item x="102"/>
        <item x="319"/>
        <item x="147"/>
        <item x="331"/>
        <item x="158"/>
        <item x="303"/>
        <item x="298"/>
        <item x="104"/>
        <item x="248"/>
        <item x="296"/>
        <item x="247"/>
        <item x="267"/>
        <item x="361"/>
        <item x="233"/>
        <item x="193"/>
        <item x="279"/>
        <item x="164"/>
        <item x="360"/>
        <item x="318"/>
        <item x="76"/>
        <item x="198"/>
        <item x="243"/>
        <item x="333"/>
        <item x="39"/>
        <item x="109"/>
        <item x="214"/>
        <item x="368"/>
        <item x="36"/>
        <item x="184"/>
        <item x="277"/>
        <item x="206"/>
        <item x="311"/>
        <item x="251"/>
        <item x="38"/>
        <item x="131"/>
        <item x="74"/>
        <item x="373"/>
        <item x="59"/>
        <item x="14"/>
        <item x="273"/>
        <item x="187"/>
        <item x="302"/>
        <item x="107"/>
        <item x="122"/>
        <item x="182"/>
        <item x="119"/>
        <item x="222"/>
        <item x="365"/>
        <item x="297"/>
        <item x="359"/>
        <item x="304"/>
        <item x="170"/>
        <item x="82"/>
        <item x="28"/>
        <item x="64"/>
        <item x="132"/>
        <item x="218"/>
        <item x="115"/>
        <item x="90"/>
        <item x="161"/>
        <item x="55"/>
        <item x="232"/>
        <item x="207"/>
        <item x="2"/>
        <item x="160"/>
        <item x="121"/>
        <item x="266"/>
        <item x="329"/>
        <item x="22"/>
        <item x="306"/>
        <item x="72"/>
        <item x="183"/>
        <item x="62"/>
        <item x="83"/>
        <item x="372"/>
        <item x="261"/>
        <item x="79"/>
        <item x="192"/>
        <item x="123"/>
        <item x="367"/>
        <item x="44"/>
        <item x="281"/>
        <item x="69"/>
        <item x="190"/>
        <item x="4"/>
        <item x="374"/>
        <item x="289"/>
        <item x="178"/>
        <item x="30"/>
        <item x="111"/>
        <item x="136"/>
        <item x="97"/>
        <item x="203"/>
        <item x="70"/>
        <item x="163"/>
        <item x="320"/>
        <item x="210"/>
        <item x="286"/>
        <item x="159"/>
        <item x="124"/>
        <item x="253"/>
        <item x="195"/>
        <item x="85"/>
        <item x="155"/>
        <item x="88"/>
        <item x="19"/>
        <item x="174"/>
        <item x="99"/>
        <item x="362"/>
        <item x="98"/>
        <item x="252"/>
        <item x="145"/>
        <item x="309"/>
        <item x="257"/>
        <item x="299"/>
        <item x="43"/>
        <item x="215"/>
        <item x="322"/>
        <item x="52"/>
        <item x="58"/>
        <item x="346"/>
        <item x="75"/>
        <item x="369"/>
        <item x="327"/>
        <item x="133"/>
        <item x="332"/>
        <item x="308"/>
        <item x="26"/>
        <item x="16"/>
        <item x="117"/>
        <item x="354"/>
        <item x="366"/>
        <item x="282"/>
        <item x="313"/>
        <item x="226"/>
        <item x="34"/>
        <item x="153"/>
        <item x="265"/>
        <item x="353"/>
        <item x="103"/>
        <item x="13"/>
        <item x="91"/>
        <item x="290"/>
        <item x="100"/>
        <item x="284"/>
        <item x="334"/>
        <item x="208"/>
        <item x="152"/>
        <item x="223"/>
        <item x="241"/>
        <item x="315"/>
        <item x="169"/>
        <item x="129"/>
        <item x="337"/>
        <item x="78"/>
        <item x="242"/>
        <item x="166"/>
        <item x="5"/>
        <item x="92"/>
        <item x="60"/>
        <item x="45"/>
        <item x="188"/>
        <item x="262"/>
        <item x="150"/>
        <item x="176"/>
        <item x="356"/>
        <item x="258"/>
        <item x="204"/>
        <item x="236"/>
        <item x="270"/>
        <item x="134"/>
        <item x="345"/>
        <item x="199"/>
        <item x="228"/>
        <item x="151"/>
        <item x="86"/>
        <item x="194"/>
        <item x="196"/>
        <item x="66"/>
        <item x="29"/>
        <item x="336"/>
        <item x="61"/>
        <item x="283"/>
        <item x="324"/>
        <item x="246"/>
        <item x="240"/>
        <item x="6"/>
        <item x="287"/>
        <item x="186"/>
        <item x="144"/>
        <item x="272"/>
        <item x="325"/>
        <item x="189"/>
        <item x="127"/>
        <item x="239"/>
        <item x="338"/>
        <item x="291"/>
        <item x="278"/>
        <item x="271"/>
        <item x="140"/>
        <item x="295"/>
        <item x="138"/>
        <item x="343"/>
        <item x="219"/>
        <item x="191"/>
        <item x="293"/>
        <item x="68"/>
        <item x="9"/>
        <item x="263"/>
        <item x="167"/>
        <item x="31"/>
        <item x="352"/>
        <item x="355"/>
        <item x="245"/>
        <item x="335"/>
        <item x="125"/>
        <item x="344"/>
        <item x="67"/>
        <item x="358"/>
        <item x="307"/>
        <item x="363"/>
        <item x="276"/>
        <item x="54"/>
        <item x="94"/>
        <item x="323"/>
        <item x="137"/>
        <item x="234"/>
        <item x="227"/>
        <item x="342"/>
        <item x="33"/>
        <item x="15"/>
        <item x="56"/>
        <item x="165"/>
        <item x="63"/>
        <item x="96"/>
        <item x="177"/>
        <item x="41"/>
        <item x="81"/>
        <item x="185"/>
        <item x="112"/>
        <item x="71"/>
        <item x="221"/>
        <item x="35"/>
        <item x="116"/>
        <item x="340"/>
        <item x="350"/>
        <item x="106"/>
        <item x="328"/>
        <item x="149"/>
        <item x="0"/>
        <item x="49"/>
        <item x="20"/>
        <item x="11"/>
        <item x="168"/>
        <item x="292"/>
        <item x="172"/>
        <item x="349"/>
        <item x="89"/>
        <item x="130"/>
        <item x="12"/>
        <item x="105"/>
        <item x="230"/>
        <item x="108"/>
        <item x="17"/>
        <item x="120"/>
        <item x="180"/>
        <item x="370"/>
        <item x="23"/>
        <item x="77"/>
        <item x="217"/>
        <item x="8"/>
        <item x="110"/>
        <item x="37"/>
        <item x="357"/>
        <item x="216"/>
        <item x="156"/>
        <item x="254"/>
        <item x="255"/>
        <item x="268"/>
        <item x="10"/>
        <item x="51"/>
        <item x="351"/>
        <item x="364"/>
        <item x="148"/>
        <item x="300"/>
        <item x="1"/>
        <item x="40"/>
        <item x="237"/>
        <item x="205"/>
        <item x="7"/>
        <item x="256"/>
        <item x="202"/>
        <item x="101"/>
        <item x="347"/>
        <item x="269"/>
        <item x="3"/>
        <item x="259"/>
        <item x="209"/>
        <item x="294"/>
        <item x="181"/>
        <item x="154"/>
        <item x="173"/>
        <item x="213"/>
        <item x="371"/>
        <item x="126"/>
        <item x="142"/>
        <item x="65"/>
        <item x="95"/>
        <item x="143"/>
        <item x="288"/>
        <item x="84"/>
        <item x="330"/>
        <item x="305"/>
        <item x="225"/>
        <item x="171"/>
        <item x="310"/>
        <item x="175"/>
        <item x="316"/>
        <item x="48"/>
        <item x="301"/>
        <item x="46"/>
        <item x="211"/>
        <item x="21"/>
        <item x="47"/>
        <item x="260"/>
        <item x="32"/>
        <item x="179"/>
        <item x="224"/>
        <item x="135"/>
        <item x="87"/>
        <item x="341"/>
        <item x="212"/>
        <item x="27"/>
        <item x="235"/>
        <item x="18"/>
        <item x="57"/>
        <item x="264"/>
        <item x="274"/>
        <item x="139"/>
        <item x="42"/>
        <item x="244"/>
        <item x="197"/>
        <item x="201"/>
        <item x="231"/>
        <item x="128"/>
        <item x="146"/>
        <item x="314"/>
        <item x="157"/>
        <item x="326"/>
        <item x="275"/>
        <item x="375"/>
        <item x="53"/>
        <item x="317"/>
        <item x="321"/>
        <item x="5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compact="0" outline="0" showAll="0" defaultSubtotal="0">
      <items count="4">
        <item x="2"/>
        <item h="1" x="1"/>
        <item h="1" x="3"/>
        <item h="1" x="0"/>
      </items>
    </pivotField>
    <pivotField compact="0" outline="0" showAll="0" defaultSubtotal="0">
      <items count="3">
        <item h="1"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16">
    <i>
      <x v="93"/>
    </i>
    <i>
      <x v="139"/>
    </i>
    <i>
      <x v="307"/>
    </i>
    <i>
      <x v="284"/>
    </i>
    <i>
      <x v="61"/>
    </i>
    <i>
      <x v="300"/>
    </i>
    <i>
      <x v="333"/>
    </i>
    <i>
      <x v="145"/>
    </i>
    <i>
      <x v="360"/>
    </i>
    <i>
      <x v="142"/>
    </i>
    <i>
      <x v="75"/>
    </i>
    <i>
      <x v="105"/>
    </i>
    <i>
      <x v="236"/>
    </i>
    <i>
      <x v="161"/>
    </i>
    <i>
      <x v="103"/>
    </i>
    <i>
      <x v="101"/>
    </i>
  </rowItems>
  <colItems count="1">
    <i/>
  </colItems>
  <dataFields count="1">
    <dataField name="Sum of Sales" fld="12"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4"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E18E0-D993-42FF-8110-FB19B1623A66}" name="Orders Table"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compact="0" outline="0" showAll="0" defaultSubtotal="0">
      <items count="4">
        <item x="2"/>
        <item h="1" x="1"/>
        <item h="1" x="3"/>
        <item h="1" x="0"/>
      </items>
    </pivotField>
    <pivotField compact="0" outline="0" showAll="0" defaultSubtotal="0">
      <items count="3">
        <item h="1" x="2"/>
        <item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5">
    <i>
      <x v="727"/>
    </i>
    <i>
      <x v="571"/>
    </i>
    <i>
      <x v="705"/>
    </i>
    <i>
      <x v="552"/>
    </i>
    <i>
      <x v="554"/>
    </i>
  </rowItems>
  <colItems count="1">
    <i/>
  </colItems>
  <dataFields count="1">
    <dataField name="Sum of Sales" fld="12" baseField="0" baseItem="0"/>
  </dataFields>
  <chartFormats count="3">
    <chartFormat chart="2" format="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5" name="Order Date">
      <autoFilter ref="A1">
        <filterColumn colId="0">
          <customFilters and="1">
            <customFilter operator="greaterThanOrEqual" val="43617"/>
            <customFilter operator="lessThanOrEqual" val="43982"/>
          </customFilters>
        </filterColumn>
      </autoFilter>
      <extLst>
        <ext xmlns:x15="http://schemas.microsoft.com/office/spreadsheetml/2010/11/main" uri="{0605FD5F-26C8-4aeb-8148-2DB25E43C511}">
          <x15:pivotFilter useWholeDay="1"/>
        </ext>
      </extLst>
    </filter>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0CC23C-FB4C-4590-8591-3E4C20A15637}" sourceName="Size">
  <pivotTables>
    <pivotTable tabId="19" name="Orders Table"/>
    <pivotTable tabId="21" name="Orders Table"/>
    <pivotTable tabId="22" name="Orders Table"/>
  </pivotTables>
  <data>
    <tabular pivotCacheId="2003258079">
      <items count="4">
        <i x="3" s="1"/>
        <i x="1" s="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oe_Abbreviation" xr10:uid="{3483A30E-377B-48C2-A0F6-AC36DE0150B8}" sourceName="Coffee Tyoe Abbreviation">
  <pivotTables>
    <pivotTable tabId="19" name="Orders Table"/>
    <pivotTable tabId="21" name="Orders Table"/>
    <pivotTable tabId="22" name="Orders Table"/>
  </pivotTables>
  <data>
    <tabular pivotCacheId="2003258079">
      <items count="4">
        <i x="2" s="1"/>
        <i x="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Abbreviation" xr10:uid="{150B2930-ECCC-4C27-9580-AA0F88875EE4}" sourceName="Roast Type Abbreviation">
  <pivotTables>
    <pivotTable tabId="19" name="Orders Table"/>
    <pivotTable tabId="21" name="Orders Table"/>
    <pivotTable tabId="22" name="Orders Table"/>
  </pivotTables>
  <data>
    <tabular pivotCacheId="2003258079">
      <items count="3">
        <i x="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A5B165-F5A7-4E5C-B45D-F40CB1B3941A}" sourceName="Loyalty Card">
  <pivotTables>
    <pivotTable tabId="19" name="Orders Table"/>
    <pivotTable tabId="21" name="Orders Table"/>
    <pivotTable tabId="22" name="Orders Table"/>
  </pivotTables>
  <data>
    <tabular pivotCacheId="20032580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B6D087-BD7B-45DA-8C7F-5EB408693E45}" cache="Slicer_Size" caption="Size" columnCount="2" style="Slicer Style 1" rowHeight="234950"/>
  <slicer name="Coffee Tyoe Abbreviation" xr10:uid="{3425C74B-1741-4690-A312-CF9F320858BE}" cache="Slicer_Coffee_Tyoe_Abbreviation" caption="Coffee Tyoe Abbreviation" columnCount="2" style="Slicer Style 1" rowHeight="234950"/>
  <slicer name="Roast Type Abbreviation" xr10:uid="{69437BAE-67F9-49DB-815D-0E70C8C95634}" cache="Slicer_Roast_Type_Abbreviation" caption="Roast Type Abbreviation" columnCount="3" style="Slicer Style 1" rowHeight="234950"/>
  <slicer name="Loyalty Card" xr10:uid="{165C83BB-033C-46A8-9797-7F8F9A4840D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69C556-7EA2-4AEC-AEC0-C4DE89191ACB}" name="Orders" displayName="Orders" ref="A1:P1001" totalsRowShown="0" headerRowDxfId="13">
  <autoFilter ref="A1:P1001" xr:uid="{0F38A3E3-FB04-4332-B010-855DC399868A}"/>
  <tableColumns count="16">
    <tableColumn id="1" xr3:uid="{D84C81A2-6883-41F0-A4CA-12897559AC45}" name="Order ID" dataDxfId="12"/>
    <tableColumn id="2" xr3:uid="{F2AE0A00-2B17-43CB-ABDD-863E35A40D06}" name="Order Date" dataDxfId="11"/>
    <tableColumn id="3" xr3:uid="{72F3E66F-6ACA-4D44-A42C-F9BEC68984D0}" name="Customer ID" dataDxfId="10"/>
    <tableColumn id="4" xr3:uid="{B4AB9A22-58B2-4ED0-8C83-11CEEB07F033}" name="Product ID"/>
    <tableColumn id="5" xr3:uid="{EBA83CDD-4D5D-4603-B57F-93E8E7DACA1F}" name="Quantity" dataDxfId="9"/>
    <tableColumn id="6" xr3:uid="{7A30B73A-C97E-4FEB-B826-02272892B96A}" name="Customer Name" dataDxfId="0">
      <calculatedColumnFormula>_xll.XLOOKUP(Orders[[#This Row],[Customer ID]],customers!$A$1:$A$1001,customers!$B$1:$B$1001,,0)</calculatedColumnFormula>
    </tableColumn>
    <tableColumn id="7" xr3:uid="{A60FA3BB-914A-48AC-9090-E4FD77F6F330}" name="Email" dataDxfId="8">
      <calculatedColumnFormula>IF(_xll.XLOOKUP(C2,customers!$A$1:$A$1001,customers!$C$1:$C$1001)=0,"",_xll.XLOOKUP(C2,customers!$A$1:$A$1001,customers!$C$1:$C$1001))</calculatedColumnFormula>
    </tableColumn>
    <tableColumn id="8" xr3:uid="{75F1D69D-C015-4079-AC04-DB88F85B4C16}" name="Country" dataDxfId="7">
      <calculatedColumnFormula>_xll.XLOOKUP(C2,customers!A1:A1001,customers!F1:F1001,0)</calculatedColumnFormula>
    </tableColumn>
    <tableColumn id="9" xr3:uid="{538EEA0C-5BC9-46C0-89E0-59378008ECE0}" name="Coffee Type">
      <calculatedColumnFormula>INDEX(products!$A$1:$G$49,MATCH($D2,products!$A$1:$A$49,0),MATCH(orders!I$1,products!$A$1:$G$1,0))</calculatedColumnFormula>
    </tableColumn>
    <tableColumn id="10" xr3:uid="{2617C463-B575-45C3-B40D-FBBBD4A55241}" name="Roast Type">
      <calculatedColumnFormula>INDEX(products!$A$1:$G$49,MATCH($D2,products!$A$1:$A$49,0),MATCH(orders!J$1,products!$A$1:$G$1,0))</calculatedColumnFormula>
    </tableColumn>
    <tableColumn id="11" xr3:uid="{0B9C5B7F-DF1D-43EF-9D7F-70FC90820D07}" name="Size" dataDxfId="6">
      <calculatedColumnFormula>INDEX(products!$A$1:$G$49,MATCH($D2,products!$A$1:$A$49,0),MATCH(orders!K$1,products!$A$1:$G$1,0))</calculatedColumnFormula>
    </tableColumn>
    <tableColumn id="12" xr3:uid="{04C75BD6-09BA-48D0-A64E-22DF5CC2192A}" name="Unit Price" dataDxfId="5" dataCellStyle="Currency">
      <calculatedColumnFormula>INDEX(products!$A$1:$G$49,MATCH($D2,products!$A$1:$A$49,0),MATCH(orders!L$1,products!$A$1:$G$1,0))</calculatedColumnFormula>
    </tableColumn>
    <tableColumn id="13" xr3:uid="{76BB7597-4037-40D7-947F-A83DEC60DDAC}" name="Sales" dataDxfId="4" dataCellStyle="Currency">
      <calculatedColumnFormula>E2*L2</calculatedColumnFormula>
    </tableColumn>
    <tableColumn id="14" xr3:uid="{C3BBE0DA-8142-4741-9331-C56695B6D2CB}" name="Coffee Tyoe Abbreviation">
      <calculatedColumnFormula>IF(I2 = "Rob","Robusta",IF(I2="Exc","Excelsa",IF(I2="Ara","Arabica",IF(I2="Lib","Liberica",""))))</calculatedColumnFormula>
    </tableColumn>
    <tableColumn id="15" xr3:uid="{0819F4CE-E472-4AF9-BF7D-15E2119F59C3}" name="Roast Type Abbreviation">
      <calculatedColumnFormula>IF(J2="M","Medium",IF(J2="L","Light",IF(J2="D","Dark","")))</calculatedColumnFormula>
    </tableColumn>
    <tableColumn id="16" xr3:uid="{A753455A-F7DB-49D7-AB96-E218DB9C5ED4}" name="Loyalty Card" dataDxfId="3">
      <calculatedColumnFormula>_xll.XLOOKUP(Orders[[#This Row],[Customer ID]],customers!$A$1:$A$1001,customers!$I$1:$I$1001,,0)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16B51C-D873-44BA-9A09-54C7FA20DED5}" sourceName="Order Date">
  <pivotTables>
    <pivotTable tabId="19" name="Orders Table"/>
    <pivotTable tabId="21" name="Orders Table"/>
    <pivotTable tabId="22" name="Orders Table"/>
  </pivotTables>
  <state minimalRefreshVersion="6" lastRefreshVersion="6" pivotCacheId="2003258079" filterType="dateBetween">
    <selection startDate="2019-06-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CE3914-C6B0-41F1-9CC5-60DB742C2029}" cache="NativeTimeline_Order_Date" caption="Order Date" level="2" selectionLevel="2" scrollPosition="2021-11-26T00:00:00" style="Purple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A037-4FD7-4607-87CA-A95A1F33CD9A}">
  <dimension ref="A3:C13"/>
  <sheetViews>
    <sheetView topLeftCell="D1" zoomScale="79" zoomScaleNormal="79" workbookViewId="0">
      <selection activeCell="X23" sqref="X23"/>
    </sheetView>
  </sheetViews>
  <sheetFormatPr defaultRowHeight="14.4" x14ac:dyDescent="0.3"/>
  <cols>
    <col min="1" max="1" width="12.5546875" bestFit="1" customWidth="1"/>
    <col min="2" max="2" width="13.33203125" bestFit="1" customWidth="1"/>
    <col min="3" max="3" width="26.5546875" bestFit="1" customWidth="1"/>
    <col min="4" max="4" width="7.6640625" bestFit="1" customWidth="1"/>
    <col min="5" max="6" width="8" bestFit="1" customWidth="1"/>
  </cols>
  <sheetData>
    <row r="3" spans="1:3" x14ac:dyDescent="0.3">
      <c r="A3" s="6" t="s">
        <v>6210</v>
      </c>
      <c r="C3" s="6" t="s">
        <v>6196</v>
      </c>
    </row>
    <row r="4" spans="1:3" x14ac:dyDescent="0.3">
      <c r="A4" s="6" t="s">
        <v>6209</v>
      </c>
      <c r="B4" s="6" t="s">
        <v>1</v>
      </c>
      <c r="C4" t="s">
        <v>6211</v>
      </c>
    </row>
    <row r="5" spans="1:3" x14ac:dyDescent="0.3">
      <c r="A5" t="s">
        <v>6198</v>
      </c>
      <c r="B5" s="7" t="s">
        <v>6202</v>
      </c>
      <c r="C5" s="8">
        <v>7.77</v>
      </c>
    </row>
    <row r="6" spans="1:3" x14ac:dyDescent="0.3">
      <c r="B6" s="7" t="s">
        <v>6203</v>
      </c>
      <c r="C6" s="8">
        <v>42.734999999999999</v>
      </c>
    </row>
    <row r="7" spans="1:3" x14ac:dyDescent="0.3">
      <c r="B7" s="7" t="s">
        <v>6204</v>
      </c>
      <c r="C7" s="8">
        <v>7.77</v>
      </c>
    </row>
    <row r="8" spans="1:3" x14ac:dyDescent="0.3">
      <c r="B8" s="7" t="s">
        <v>6205</v>
      </c>
      <c r="C8" s="8">
        <v>13.5</v>
      </c>
    </row>
    <row r="9" spans="1:3" x14ac:dyDescent="0.3">
      <c r="B9" s="7" t="s">
        <v>6206</v>
      </c>
      <c r="C9" s="8">
        <v>16.875</v>
      </c>
    </row>
    <row r="10" spans="1:3" x14ac:dyDescent="0.3">
      <c r="B10" s="7" t="s">
        <v>6207</v>
      </c>
      <c r="C10" s="8">
        <v>17.384999999999998</v>
      </c>
    </row>
    <row r="11" spans="1:3" x14ac:dyDescent="0.3">
      <c r="A11" t="s">
        <v>6208</v>
      </c>
      <c r="B11" s="7" t="s">
        <v>6199</v>
      </c>
      <c r="C11" s="8">
        <v>47.25</v>
      </c>
    </row>
    <row r="12" spans="1:3" x14ac:dyDescent="0.3">
      <c r="B12" s="7" t="s">
        <v>6200</v>
      </c>
      <c r="C12" s="8">
        <v>63.81</v>
      </c>
    </row>
    <row r="13" spans="1:3" x14ac:dyDescent="0.3">
      <c r="B13" s="7" t="s">
        <v>6201</v>
      </c>
      <c r="C13" s="8">
        <v>107.84</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97BD1-17BE-4420-B7A8-0CDDCD559390}">
  <dimension ref="A3:B19"/>
  <sheetViews>
    <sheetView topLeftCell="B1" zoomScale="81" zoomScaleNormal="79" workbookViewId="0">
      <selection activeCell="A57" sqref="A57"/>
    </sheetView>
  </sheetViews>
  <sheetFormatPr defaultRowHeight="14.4" x14ac:dyDescent="0.3"/>
  <cols>
    <col min="1" max="1" width="14" bestFit="1" customWidth="1"/>
    <col min="2" max="2" width="11.6640625" bestFit="1" customWidth="1"/>
    <col min="3" max="3" width="11.88671875" bestFit="1" customWidth="1"/>
    <col min="4" max="4" width="7.6640625" bestFit="1" customWidth="1"/>
    <col min="5" max="6" width="8" bestFit="1" customWidth="1"/>
  </cols>
  <sheetData>
    <row r="3" spans="1:2" x14ac:dyDescent="0.3">
      <c r="A3" s="6" t="s">
        <v>7</v>
      </c>
      <c r="B3" t="s">
        <v>6210</v>
      </c>
    </row>
    <row r="4" spans="1:2" x14ac:dyDescent="0.3">
      <c r="A4" t="s">
        <v>39</v>
      </c>
      <c r="B4" s="9">
        <v>6.75</v>
      </c>
    </row>
    <row r="5" spans="1:2" x14ac:dyDescent="0.3">
      <c r="A5" t="s">
        <v>66</v>
      </c>
      <c r="B5" s="9">
        <v>7.77</v>
      </c>
    </row>
    <row r="6" spans="1:2" x14ac:dyDescent="0.3">
      <c r="A6" t="s">
        <v>272</v>
      </c>
      <c r="B6" s="9">
        <v>7.77</v>
      </c>
    </row>
    <row r="7" spans="1:2" x14ac:dyDescent="0.3">
      <c r="A7" t="s">
        <v>211</v>
      </c>
      <c r="B7" s="9">
        <v>7.77</v>
      </c>
    </row>
    <row r="8" spans="1:2" x14ac:dyDescent="0.3">
      <c r="A8" t="s">
        <v>303</v>
      </c>
      <c r="B8" s="9">
        <v>13.5</v>
      </c>
    </row>
    <row r="9" spans="1:2" x14ac:dyDescent="0.3">
      <c r="A9" t="s">
        <v>104</v>
      </c>
      <c r="B9" s="9">
        <v>13.5</v>
      </c>
    </row>
    <row r="10" spans="1:2" x14ac:dyDescent="0.3">
      <c r="A10" t="s">
        <v>256</v>
      </c>
      <c r="B10" s="9">
        <v>13.5</v>
      </c>
    </row>
    <row r="11" spans="1:2" x14ac:dyDescent="0.3">
      <c r="A11" t="s">
        <v>115</v>
      </c>
      <c r="B11" s="9">
        <v>15.54</v>
      </c>
    </row>
    <row r="12" spans="1:2" x14ac:dyDescent="0.3">
      <c r="A12" t="s">
        <v>47</v>
      </c>
      <c r="B12" s="9">
        <v>15.54</v>
      </c>
    </row>
    <row r="13" spans="1:2" x14ac:dyDescent="0.3">
      <c r="A13" t="s">
        <v>30</v>
      </c>
      <c r="B13" s="9">
        <v>19.424999999999997</v>
      </c>
    </row>
    <row r="14" spans="1:2" x14ac:dyDescent="0.3">
      <c r="A14" t="s">
        <v>35</v>
      </c>
      <c r="B14" s="9">
        <v>20.759999999999998</v>
      </c>
    </row>
    <row r="15" spans="1:2" x14ac:dyDescent="0.3">
      <c r="A15" t="s">
        <v>203</v>
      </c>
      <c r="B15" s="9">
        <v>23.31</v>
      </c>
    </row>
    <row r="16" spans="1:2" x14ac:dyDescent="0.3">
      <c r="A16" t="s">
        <v>187</v>
      </c>
      <c r="B16" s="9">
        <v>27</v>
      </c>
    </row>
    <row r="17" spans="1:2" x14ac:dyDescent="0.3">
      <c r="A17" t="s">
        <v>63</v>
      </c>
      <c r="B17" s="9">
        <v>40.5</v>
      </c>
    </row>
    <row r="18" spans="1:2" x14ac:dyDescent="0.3">
      <c r="A18" t="s">
        <v>52</v>
      </c>
      <c r="B18" s="9">
        <v>40.5</v>
      </c>
    </row>
    <row r="19" spans="1:2" x14ac:dyDescent="0.3">
      <c r="A19" t="s">
        <v>329</v>
      </c>
      <c r="B19" s="9">
        <v>51.8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AC37-9AC5-4BE9-A38A-32AAC647AAA0}">
  <dimension ref="A3:B8"/>
  <sheetViews>
    <sheetView zoomScale="80" zoomScaleNormal="79" workbookViewId="0">
      <selection activeCell="B4" sqref="B4"/>
    </sheetView>
  </sheetViews>
  <sheetFormatPr defaultRowHeight="14.4" x14ac:dyDescent="0.3"/>
  <cols>
    <col min="1" max="1" width="17.77734375" bestFit="1" customWidth="1"/>
    <col min="2" max="2" width="11.77734375" bestFit="1" customWidth="1"/>
    <col min="3" max="3" width="11.88671875" bestFit="1" customWidth="1"/>
    <col min="4" max="4" width="7.6640625" bestFit="1" customWidth="1"/>
    <col min="5" max="6" width="8" bestFit="1" customWidth="1"/>
  </cols>
  <sheetData>
    <row r="3" spans="1:2" x14ac:dyDescent="0.3">
      <c r="A3" s="6" t="s">
        <v>4</v>
      </c>
      <c r="B3" t="s">
        <v>6210</v>
      </c>
    </row>
    <row r="4" spans="1:2" x14ac:dyDescent="0.3">
      <c r="A4" t="s">
        <v>2836</v>
      </c>
      <c r="B4" s="9">
        <v>23.31</v>
      </c>
    </row>
    <row r="5" spans="1:2" x14ac:dyDescent="0.3">
      <c r="A5" t="s">
        <v>2484</v>
      </c>
      <c r="B5" s="9">
        <v>27</v>
      </c>
    </row>
    <row r="6" spans="1:2" x14ac:dyDescent="0.3">
      <c r="A6" t="s">
        <v>1079</v>
      </c>
      <c r="B6" s="9">
        <v>40.5</v>
      </c>
    </row>
    <row r="7" spans="1:2" x14ac:dyDescent="0.3">
      <c r="A7" t="s">
        <v>932</v>
      </c>
      <c r="B7" s="9">
        <v>40.5</v>
      </c>
    </row>
    <row r="8" spans="1:2" x14ac:dyDescent="0.3">
      <c r="A8" t="s">
        <v>998</v>
      </c>
      <c r="B8" s="9">
        <v>51.8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007FC-DFE6-4153-9624-155F6C730FC4}">
  <dimension ref="A1"/>
  <sheetViews>
    <sheetView showGridLines="0" tabSelected="1" zoomScale="77" workbookViewId="0">
      <selection activeCell="AF50" sqref="AF5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F3" sqref="F3"/>
    </sheetView>
  </sheetViews>
  <sheetFormatPr defaultRowHeight="14.4" x14ac:dyDescent="0.3"/>
  <cols>
    <col min="1" max="1" width="15.5546875" bestFit="1" customWidth="1"/>
    <col min="2" max="2" width="24.109375" customWidth="1"/>
    <col min="3" max="3" width="16.44140625" bestFit="1" customWidth="1"/>
    <col min="4" max="4" width="11.33203125" customWidth="1"/>
    <col min="5" max="5" width="9.77734375" customWidth="1"/>
    <col min="6" max="6" width="21.88671875" bestFit="1" customWidth="1"/>
    <col min="7" max="7" width="36" bestFit="1" customWidth="1"/>
    <col min="8" max="8" width="19.2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24" customWidth="1"/>
    <col min="15" max="15" width="23"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_xll.XLOOKUP(Orders[[#This Row],[Customer ID]],customers!$A$1:$A$1001,customers!$B$1:$B$1001,,0)</f>
        <v>Aloisia Allner</v>
      </c>
      <c r="G2" s="2" t="str">
        <f>IF(_xll.XLOOKUP(C2,customers!$A$1:$A$1001,customers!$C$1:$C$1001)=0,"",_xll.XLOOKUP(C2,customers!$A$1:$A$1001,customers!$C$1:$C$1001))</f>
        <v>aallner0@lulu.com</v>
      </c>
      <c r="H2" s="2" t="str">
        <f>_xll.XLOOKUP(C2,customers!A1:A1001,customers!F1:F1001,0)</f>
        <v>Paterson</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E2*L2</f>
        <v>19.899999999999999</v>
      </c>
      <c r="N2" t="str">
        <f>IF(I2 = "Rob","Robusta",IF(I2="Exc","Excelsa",IF(I2="Ara","Arabica",IF(I2="Lib","Liberica",""))))</f>
        <v>Robusta</v>
      </c>
      <c r="O2" t="str">
        <f>IF(J2="M","Medium",IF(J2="L","Light",IF(J2="D","Dark","")))</f>
        <v>Medium</v>
      </c>
      <c r="P2" t="str">
        <f>_xll.XLOOKUP(Orders[[#This Row],[Customer ID]],customers!$A$1:$A$1001,customers!$I$1:$I$1001,,0)</f>
        <v>Yes</v>
      </c>
    </row>
    <row r="3" spans="1:16" x14ac:dyDescent="0.3">
      <c r="A3" s="2" t="s">
        <v>490</v>
      </c>
      <c r="B3" s="3">
        <v>43713</v>
      </c>
      <c r="C3" s="2" t="s">
        <v>491</v>
      </c>
      <c r="D3" t="s">
        <v>6139</v>
      </c>
      <c r="E3" s="2">
        <v>5</v>
      </c>
      <c r="F3" s="2" t="str">
        <f>_xll.XLOOKUP(Orders[[#This Row],[Customer ID]],customers!$A$1:$A$1001,customers!$B$1:$B$1001,,0)</f>
        <v>Aloisia Allner</v>
      </c>
      <c r="G3" s="2" t="str">
        <f>IF(_xll.XLOOKUP(C3,customers!$A$1:$A$1001,customers!$C$1:$C$1001)=0,"",_xll.XLOOKUP(C3,customers!$A$1:$A$1001,customers!$C$1:$C$1001))</f>
        <v>aallner0@lulu.com</v>
      </c>
      <c r="H3" s="2" t="str">
        <f>_xll.XLOOKUP(C3,customers!A2:A1002,customers!F2:F1002,0)</f>
        <v>Paterson</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E3*L3</f>
        <v>41.25</v>
      </c>
      <c r="N3" t="str">
        <f t="shared" ref="N3:N66" si="1">IF(I3 = "Rob","Robusta",IF(I3="Exc","Excelsa",IF(I3="Ara","Arabica",IF(I3="Lib","Liberica",""))))</f>
        <v>Excelsa</v>
      </c>
      <c r="O3" t="str">
        <f t="shared" ref="O3:O66" si="2">IF(J3="M","Medium",IF(J3="L","Light",IF(J3="D","Dark","")))</f>
        <v>Medium</v>
      </c>
      <c r="P3" t="str">
        <f>_xll.XLOOKUP(Orders[[#This Row],[Customer ID]],customers!$A$1:$A$1001,customers!$I$1:$I$1001,,0)</f>
        <v>Yes</v>
      </c>
    </row>
    <row r="4" spans="1:16" x14ac:dyDescent="0.3">
      <c r="A4" s="2" t="s">
        <v>501</v>
      </c>
      <c r="B4" s="3">
        <v>44364</v>
      </c>
      <c r="C4" s="2" t="s">
        <v>502</v>
      </c>
      <c r="D4" t="s">
        <v>6140</v>
      </c>
      <c r="E4" s="2">
        <v>1</v>
      </c>
      <c r="F4" s="2" t="str">
        <f>_xll.XLOOKUP(Orders[[#This Row],[Customer ID]],customers!$A$1:$A$1001,customers!$B$1:$B$1001,,0)</f>
        <v>Jami Redholes</v>
      </c>
      <c r="G4" s="2" t="str">
        <f>IF(_xll.XLOOKUP(C4,customers!$A$1:$A$1001,customers!$C$1:$C$1001)=0,"",_xll.XLOOKUP(C4,customers!$A$1:$A$1001,customers!$C$1:$C$1001))</f>
        <v>jredholes2@tmall.com</v>
      </c>
      <c r="H4" s="2" t="str">
        <f>_xll.XLOOKUP(C4,customers!A3:A1003,customers!F3:F1003,0)</f>
        <v>San Antonio</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_xll.XLOOKUP(Orders[[#This Row],[Customer ID]],customers!$A$1:$A$1001,customers!$B$1:$B$1001,,0)</f>
        <v>Christoffer O' Shea</v>
      </c>
      <c r="G5" s="2" t="str">
        <f>IF(_xll.XLOOKUP(C5,customers!$A$1:$A$1001,customers!$C$1:$C$1001)=0,"",_xll.XLOOKUP(C5,customers!$A$1:$A$1001,customers!$C$1:$C$1001))</f>
        <v/>
      </c>
      <c r="H5" s="2" t="str">
        <f>_xll.XLOOKUP(C5,customers!A4:A1004,customers!F4:F1004,0)</f>
        <v>Cill Airne</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_xll.XLOOKUP(Orders[[#This Row],[Customer ID]],customers!$A$1:$A$1001,customers!$B$1:$B$1001,,0)</f>
        <v>Christoffer O' Shea</v>
      </c>
      <c r="G6" s="2" t="str">
        <f>IF(_xll.XLOOKUP(C6,customers!$A$1:$A$1001,customers!$C$1:$C$1001)=0,"",_xll.XLOOKUP(C6,customers!$A$1:$A$1001,customers!$C$1:$C$1001))</f>
        <v/>
      </c>
      <c r="H6" s="2" t="str">
        <f>_xll.XLOOKUP(C6,customers!A5:A1005,customers!F5:F1005,0)</f>
        <v>Cill Airne</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_xll.XLOOKUP(Orders[[#This Row],[Customer ID]],customers!$A$1:$A$1001,customers!$B$1:$B$1001,,0)</f>
        <v>Beryle Cottier</v>
      </c>
      <c r="G7" s="2" t="str">
        <f>IF(_xll.XLOOKUP(C7,customers!$A$1:$A$1001,customers!$C$1:$C$1001)=0,"",_xll.XLOOKUP(C7,customers!$A$1:$A$1001,customers!$C$1:$C$1001))</f>
        <v/>
      </c>
      <c r="H7" s="2" t="str">
        <f>_xll.XLOOKUP(C7,customers!A6:A1006,customers!F6:F1006,0)</f>
        <v>Scranton</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_xll.XLOOKUP(Orders[[#This Row],[Customer ID]],customers!$A$1:$A$1001,customers!$B$1:$B$1001,,0)</f>
        <v>Shaylynn Lobe</v>
      </c>
      <c r="G8" s="2" t="str">
        <f>IF(_xll.XLOOKUP(C8,customers!$A$1:$A$1001,customers!$C$1:$C$1001)=0,"",_xll.XLOOKUP(C8,customers!$A$1:$A$1001,customers!$C$1:$C$1001))</f>
        <v>slobe6@nifty.com</v>
      </c>
      <c r="H8" s="2" t="str">
        <f>_xll.XLOOKUP(C8,customers!A7:A1007,customers!F7:F1007,0)</f>
        <v>Dayton</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_xll.XLOOKUP(Orders[[#This Row],[Customer ID]],customers!$A$1:$A$1001,customers!$B$1:$B$1001,,0)</f>
        <v>Melvin Wharfe</v>
      </c>
      <c r="G9" s="2" t="str">
        <f>IF(_xll.XLOOKUP(C9,customers!$A$1:$A$1001,customers!$C$1:$C$1001)=0,"",_xll.XLOOKUP(C9,customers!$A$1:$A$1001,customers!$C$1:$C$1001))</f>
        <v/>
      </c>
      <c r="H9" s="2" t="str">
        <f>_xll.XLOOKUP(C9,customers!A8:A1008,customers!F8:F1008,0)</f>
        <v>Kill</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_xll.XLOOKUP(Orders[[#This Row],[Customer ID]],customers!$A$1:$A$1001,customers!$B$1:$B$1001,,0)</f>
        <v>Guthrey Petracci</v>
      </c>
      <c r="G10" s="2" t="str">
        <f>IF(_xll.XLOOKUP(C10,customers!$A$1:$A$1001,customers!$C$1:$C$1001)=0,"",_xll.XLOOKUP(C10,customers!$A$1:$A$1001,customers!$C$1:$C$1001))</f>
        <v>gpetracci8@livejournal.com</v>
      </c>
      <c r="H10" s="2" t="str">
        <f>_xll.XLOOKUP(C10,customers!A9:A1009,customers!F9:F1009,0)</f>
        <v>Los Angeles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_xll.XLOOKUP(Orders[[#This Row],[Customer ID]],customers!$A$1:$A$1001,customers!$B$1:$B$1001,,0)</f>
        <v>Rodger Raven</v>
      </c>
      <c r="G11" s="2" t="str">
        <f>IF(_xll.XLOOKUP(C11,customers!$A$1:$A$1001,customers!$C$1:$C$1001)=0,"",_xll.XLOOKUP(C11,customers!$A$1:$A$1001,customers!$C$1:$C$1001))</f>
        <v>rraven9@ed.gov</v>
      </c>
      <c r="H11" s="2" t="str">
        <f>_xll.XLOOKUP(C11,customers!A10:A1010,customers!F10:F1010,0)</f>
        <v>Los Angeles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_xll.XLOOKUP(Orders[[#This Row],[Customer ID]],customers!$A$1:$A$1001,customers!$B$1:$B$1001,,0)</f>
        <v>Ferrell Ferber</v>
      </c>
      <c r="G12" s="2" t="str">
        <f>IF(_xll.XLOOKUP(C12,customers!$A$1:$A$1001,customers!$C$1:$C$1001)=0,"",_xll.XLOOKUP(C12,customers!$A$1:$A$1001,customers!$C$1:$C$1001))</f>
        <v>fferbera@businesswire.com</v>
      </c>
      <c r="H12" s="2" t="str">
        <f>_xll.XLOOKUP(C12,customers!A11:A1011,customers!F11:F1011,0)</f>
        <v>San Jose</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_xll.XLOOKUP(Orders[[#This Row],[Customer ID]],customers!$A$1:$A$1001,customers!$B$1:$B$1001,,0)</f>
        <v>Duky Phizackerly</v>
      </c>
      <c r="G13" s="2" t="str">
        <f>IF(_xll.XLOOKUP(C13,customers!$A$1:$A$1001,customers!$C$1:$C$1001)=0,"",_xll.XLOOKUP(C13,customers!$A$1:$A$1001,customers!$C$1:$C$1001))</f>
        <v>dphizackerlyb@utexas.edu</v>
      </c>
      <c r="H13" s="2" t="str">
        <f>_xll.XLOOKUP(C13,customers!A12:A1012,customers!F12:F1012,0)</f>
        <v>San Jose</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_xll.XLOOKUP(Orders[[#This Row],[Customer ID]],customers!$A$1:$A$1001,customers!$B$1:$B$1001,,0)</f>
        <v>Rosaleen Scholar</v>
      </c>
      <c r="G14" s="2" t="str">
        <f>IF(_xll.XLOOKUP(C14,customers!$A$1:$A$1001,customers!$C$1:$C$1001)=0,"",_xll.XLOOKUP(C14,customers!$A$1:$A$1001,customers!$C$1:$C$1001))</f>
        <v>rscholarc@nyu.edu</v>
      </c>
      <c r="H14" s="2" t="str">
        <f>_xll.XLOOKUP(C14,customers!A13:A1013,customers!F13:F1013,0)</f>
        <v>Richmond</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_xll.XLOOKUP(Orders[[#This Row],[Customer ID]],customers!$A$1:$A$1001,customers!$B$1:$B$1001,,0)</f>
        <v>Terence Vanyutin</v>
      </c>
      <c r="G15" s="2" t="str">
        <f>IF(_xll.XLOOKUP(C15,customers!$A$1:$A$1001,customers!$C$1:$C$1001)=0,"",_xll.XLOOKUP(C15,customers!$A$1:$A$1001,customers!$C$1:$C$1001))</f>
        <v>tvanyutind@wix.com</v>
      </c>
      <c r="H15" s="2" t="str">
        <f>_xll.XLOOKUP(C15,customers!A14:A1014,customers!F14:F1014,0)</f>
        <v>Migrate</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_xll.XLOOKUP(Orders[[#This Row],[Customer ID]],customers!$A$1:$A$1001,customers!$B$1:$B$1001,,0)</f>
        <v>Patrice Trobe</v>
      </c>
      <c r="G16" s="2" t="str">
        <f>IF(_xll.XLOOKUP(C16,customers!$A$1:$A$1001,customers!$C$1:$C$1001)=0,"",_xll.XLOOKUP(C16,customers!$A$1:$A$1001,customers!$C$1:$C$1001))</f>
        <v>ptrobee@wunderground.com</v>
      </c>
      <c r="H16" s="2" t="str">
        <f>_xll.XLOOKUP(C16,customers!A15:A1015,customers!F15:F1015,0)</f>
        <v>Saint Louis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_xll.XLOOKUP(Orders[[#This Row],[Customer ID]],customers!$A$1:$A$1001,customers!$B$1:$B$1001,,0)</f>
        <v>Llywellyn Oscroft</v>
      </c>
      <c r="G17" s="2" t="str">
        <f>IF(_xll.XLOOKUP(C17,customers!$A$1:$A$1001,customers!$C$1:$C$1001)=0,"",_xll.XLOOKUP(C17,customers!$A$1:$A$1001,customers!$C$1:$C$1001))</f>
        <v>loscroftf@ebay.co.uk</v>
      </c>
      <c r="H17" s="2" t="str">
        <f>_xll.XLOOKUP(C17,customers!A16:A1016,customers!F16:F1016,0)</f>
        <v>Philadelphia</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_xll.XLOOKUP(Orders[[#This Row],[Customer ID]],customers!$A$1:$A$1001,customers!$B$1:$B$1001,,0)</f>
        <v>Minni Alabaster</v>
      </c>
      <c r="G18" s="2" t="str">
        <f>IF(_xll.XLOOKUP(C18,customers!$A$1:$A$1001,customers!$C$1:$C$1001)=0,"",_xll.XLOOKUP(C18,customers!$A$1:$A$1001,customers!$C$1:$C$1001))</f>
        <v>malabasterg@hexun.com</v>
      </c>
      <c r="H18" s="2" t="str">
        <f>_xll.XLOOKUP(C18,customers!A17:A1017,customers!F17:F1017,0)</f>
        <v>Portland</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_xll.XLOOKUP(Orders[[#This Row],[Customer ID]],customers!$A$1:$A$1001,customers!$B$1:$B$1001,,0)</f>
        <v>Rhianon Broxup</v>
      </c>
      <c r="G19" s="2" t="str">
        <f>IF(_xll.XLOOKUP(C19,customers!$A$1:$A$1001,customers!$C$1:$C$1001)=0,"",_xll.XLOOKUP(C19,customers!$A$1:$A$1001,customers!$C$1:$C$1001))</f>
        <v>rbroxuph@jimdo.com</v>
      </c>
      <c r="H19" s="2" t="str">
        <f>_xll.XLOOKUP(C19,customers!A18:A1018,customers!F18:F1018,0)</f>
        <v>Houston</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_xll.XLOOKUP(Orders[[#This Row],[Customer ID]],customers!$A$1:$A$1001,customers!$B$1:$B$1001,,0)</f>
        <v>Pall Redford</v>
      </c>
      <c r="G20" s="2" t="str">
        <f>IF(_xll.XLOOKUP(C20,customers!$A$1:$A$1001,customers!$C$1:$C$1001)=0,"",_xll.XLOOKUP(C20,customers!$A$1:$A$1001,customers!$C$1:$C$1001))</f>
        <v>predfordi@ow.ly</v>
      </c>
      <c r="H20" s="2" t="str">
        <f>_xll.XLOOKUP(C20,customers!A19:A1019,customers!F19:F1019,0)</f>
        <v>Caherconlish</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_xll.XLOOKUP(Orders[[#This Row],[Customer ID]],customers!$A$1:$A$1001,customers!$B$1:$B$1001,,0)</f>
        <v>Aurea Corradino</v>
      </c>
      <c r="G21" s="2" t="str">
        <f>IF(_xll.XLOOKUP(C21,customers!$A$1:$A$1001,customers!$C$1:$C$1001)=0,"",_xll.XLOOKUP(C21,customers!$A$1:$A$1001,customers!$C$1:$C$1001))</f>
        <v>acorradinoj@harvard.edu</v>
      </c>
      <c r="H21" s="2" t="str">
        <f>_xll.XLOOKUP(C21,customers!A20:A1020,customers!F20:F1020,0)</f>
        <v>New York City</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_xll.XLOOKUP(Orders[[#This Row],[Customer ID]],customers!$A$1:$A$1001,customers!$B$1:$B$1001,,0)</f>
        <v>Aurea Corradino</v>
      </c>
      <c r="G22" s="2" t="str">
        <f>IF(_xll.XLOOKUP(C22,customers!$A$1:$A$1001,customers!$C$1:$C$1001)=0,"",_xll.XLOOKUP(C22,customers!$A$1:$A$1001,customers!$C$1:$C$1001))</f>
        <v>acorradinoj@harvard.edu</v>
      </c>
      <c r="H22" s="2" t="str">
        <f>_xll.XLOOKUP(C22,customers!A21:A1021,customers!F21:F1021,0)</f>
        <v>New York City</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_xll.XLOOKUP(Orders[[#This Row],[Customer ID]],customers!$A$1:$A$1001,customers!$B$1:$B$1001,,0)</f>
        <v>Avrit Davidowsky</v>
      </c>
      <c r="G23" s="2" t="str">
        <f>IF(_xll.XLOOKUP(C23,customers!$A$1:$A$1001,customers!$C$1:$C$1001)=0,"",_xll.XLOOKUP(C23,customers!$A$1:$A$1001,customers!$C$1:$C$1001))</f>
        <v>adavidowskyl@netvibes.com</v>
      </c>
      <c r="H23" s="2" t="str">
        <f>_xll.XLOOKUP(C23,customers!A22:A1022,customers!F22:F1022,0)</f>
        <v>Grand Rapids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_xll.XLOOKUP(Orders[[#This Row],[Customer ID]],customers!$A$1:$A$1001,customers!$B$1:$B$1001,,0)</f>
        <v>Annabel Antuk</v>
      </c>
      <c r="G24" s="2" t="str">
        <f>IF(_xll.XLOOKUP(C24,customers!$A$1:$A$1001,customers!$C$1:$C$1001)=0,"",_xll.XLOOKUP(C24,customers!$A$1:$A$1001,customers!$C$1:$C$1001))</f>
        <v>aantukm@kickstarter.com</v>
      </c>
      <c r="H24" s="2" t="str">
        <f>_xll.XLOOKUP(C24,customers!A23:A1023,customers!F23:F1023,0)</f>
        <v>Punta Gorda</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_xll.XLOOKUP(Orders[[#This Row],[Customer ID]],customers!$A$1:$A$1001,customers!$B$1:$B$1001,,0)</f>
        <v>Iorgo Kleinert</v>
      </c>
      <c r="G25" s="2" t="str">
        <f>IF(_xll.XLOOKUP(C25,customers!$A$1:$A$1001,customers!$C$1:$C$1001)=0,"",_xll.XLOOKUP(C25,customers!$A$1:$A$1001,customers!$C$1:$C$1001))</f>
        <v>ikleinertn@timesonline.co.uk</v>
      </c>
      <c r="H25" s="2" t="str">
        <f>_xll.XLOOKUP(C25,customers!A24:A1024,customers!F24:F1024,0)</f>
        <v>Vancouver</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_xll.XLOOKUP(Orders[[#This Row],[Customer ID]],customers!$A$1:$A$1001,customers!$B$1:$B$1001,,0)</f>
        <v>Chrisy Blofeld</v>
      </c>
      <c r="G26" s="2" t="str">
        <f>IF(_xll.XLOOKUP(C26,customers!$A$1:$A$1001,customers!$C$1:$C$1001)=0,"",_xll.XLOOKUP(C26,customers!$A$1:$A$1001,customers!$C$1:$C$1001))</f>
        <v>cblofeldo@amazon.co.uk</v>
      </c>
      <c r="H26" s="2" t="str">
        <f>_xll.XLOOKUP(C26,customers!A25:A1025,customers!F25:F1025,0)</f>
        <v>Englewood</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_xll.XLOOKUP(Orders[[#This Row],[Customer ID]],customers!$A$1:$A$1001,customers!$B$1:$B$1001,,0)</f>
        <v>Culley Farris</v>
      </c>
      <c r="G27" s="2" t="str">
        <f>IF(_xll.XLOOKUP(C27,customers!$A$1:$A$1001,customers!$C$1:$C$1001)=0,"",_xll.XLOOKUP(C27,customers!$A$1:$A$1001,customers!$C$1:$C$1001))</f>
        <v/>
      </c>
      <c r="H27" s="2" t="str">
        <f>_xll.XLOOKUP(C27,customers!A26:A1026,customers!F26:F1026,0)</f>
        <v>Punta Gorda</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_xll.XLOOKUP(Orders[[#This Row],[Customer ID]],customers!$A$1:$A$1001,customers!$B$1:$B$1001,,0)</f>
        <v>Selene Shales</v>
      </c>
      <c r="G28" s="2" t="str">
        <f>IF(_xll.XLOOKUP(C28,customers!$A$1:$A$1001,customers!$C$1:$C$1001)=0,"",_xll.XLOOKUP(C28,customers!$A$1:$A$1001,customers!$C$1:$C$1001))</f>
        <v>sshalesq@umich.edu</v>
      </c>
      <c r="H28" s="2" t="str">
        <f>_xll.XLOOKUP(C28,customers!A27:A1027,customers!F27:F1027,0)</f>
        <v>Petaluma</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_xll.XLOOKUP(Orders[[#This Row],[Customer ID]],customers!$A$1:$A$1001,customers!$B$1:$B$1001,,0)</f>
        <v>Vivie Danneil</v>
      </c>
      <c r="G29" s="2" t="str">
        <f>IF(_xll.XLOOKUP(C29,customers!$A$1:$A$1001,customers!$C$1:$C$1001)=0,"",_xll.XLOOKUP(C29,customers!$A$1:$A$1001,customers!$C$1:$C$1001))</f>
        <v>vdanneilr@mtv.com</v>
      </c>
      <c r="H29" s="2" t="str">
        <f>_xll.XLOOKUP(C29,customers!A28:A1028,customers!F28:F1028,0)</f>
        <v>Tralee</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_xll.XLOOKUP(Orders[[#This Row],[Customer ID]],customers!$A$1:$A$1001,customers!$B$1:$B$1001,,0)</f>
        <v>Theresita Newbury</v>
      </c>
      <c r="G30" s="2" t="str">
        <f>IF(_xll.XLOOKUP(C30,customers!$A$1:$A$1001,customers!$C$1:$C$1001)=0,"",_xll.XLOOKUP(C30,customers!$A$1:$A$1001,customers!$C$1:$C$1001))</f>
        <v>tnewburys@usda.gov</v>
      </c>
      <c r="H30" s="2" t="str">
        <f>_xll.XLOOKUP(C30,customers!A29:A1029,customers!F29:F1029,0)</f>
        <v>Clonskeagh</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_xll.XLOOKUP(Orders[[#This Row],[Customer ID]],customers!$A$1:$A$1001,customers!$B$1:$B$1001,,0)</f>
        <v>Mozelle Calcutt</v>
      </c>
      <c r="G31" s="2" t="str">
        <f>IF(_xll.XLOOKUP(C31,customers!$A$1:$A$1001,customers!$C$1:$C$1001)=0,"",_xll.XLOOKUP(C31,customers!$A$1:$A$1001,customers!$C$1:$C$1001))</f>
        <v>mcalcuttt@baidu.com</v>
      </c>
      <c r="H31" s="2" t="str">
        <f>_xll.XLOOKUP(C31,customers!A30:A1030,customers!F30:F1030,0)</f>
        <v>Rathwire</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_xll.XLOOKUP(Orders[[#This Row],[Customer ID]],customers!$A$1:$A$1001,customers!$B$1:$B$1001,,0)</f>
        <v>Adrian Swaine</v>
      </c>
      <c r="G32" s="2" t="str">
        <f>IF(_xll.XLOOKUP(C32,customers!$A$1:$A$1001,customers!$C$1:$C$1001)=0,"",_xll.XLOOKUP(C32,customers!$A$1:$A$1001,customers!$C$1:$C$1001))</f>
        <v/>
      </c>
      <c r="H32" s="2" t="str">
        <f>_xll.XLOOKUP(C32,customers!A31:A1031,customers!F31:F1031,0)</f>
        <v>Aurora</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_xll.XLOOKUP(Orders[[#This Row],[Customer ID]],customers!$A$1:$A$1001,customers!$B$1:$B$1001,,0)</f>
        <v>Adrian Swaine</v>
      </c>
      <c r="G33" s="2" t="str">
        <f>IF(_xll.XLOOKUP(C33,customers!$A$1:$A$1001,customers!$C$1:$C$1001)=0,"",_xll.XLOOKUP(C33,customers!$A$1:$A$1001,customers!$C$1:$C$1001))</f>
        <v/>
      </c>
      <c r="H33" s="2" t="str">
        <f>_xll.XLOOKUP(C33,customers!A32:A1032,customers!F32:F1032,0)</f>
        <v>Aurora</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_xll.XLOOKUP(Orders[[#This Row],[Customer ID]],customers!$A$1:$A$1001,customers!$B$1:$B$1001,,0)</f>
        <v>Adrian Swaine</v>
      </c>
      <c r="G34" s="2" t="str">
        <f>IF(_xll.XLOOKUP(C34,customers!$A$1:$A$1001,customers!$C$1:$C$1001)=0,"",_xll.XLOOKUP(C34,customers!$A$1:$A$1001,customers!$C$1:$C$1001))</f>
        <v/>
      </c>
      <c r="H34" s="2">
        <f>_xll.XLOOKUP(C34,customers!A33:A1033,customers!F33:F1033,0)</f>
        <v>0</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_xll.XLOOKUP(Orders[[#This Row],[Customer ID]],customers!$A$1:$A$1001,customers!$B$1:$B$1001,,0)</f>
        <v>Gallard Gatheral</v>
      </c>
      <c r="G35" s="2" t="str">
        <f>IF(_xll.XLOOKUP(C35,customers!$A$1:$A$1001,customers!$C$1:$C$1001)=0,"",_xll.XLOOKUP(C35,customers!$A$1:$A$1001,customers!$C$1:$C$1001))</f>
        <v>ggatheralx@123-reg.co.uk</v>
      </c>
      <c r="H35" s="2" t="str">
        <f>_xll.XLOOKUP(C35,customers!A34:A1034,customers!F34:F1034,0)</f>
        <v>Grand Forks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_xll.XLOOKUP(Orders[[#This Row],[Customer ID]],customers!$A$1:$A$1001,customers!$B$1:$B$1001,,0)</f>
        <v>Una Welberry</v>
      </c>
      <c r="G36" s="2" t="str">
        <f>IF(_xll.XLOOKUP(C36,customers!$A$1:$A$1001,customers!$C$1:$C$1001)=0,"",_xll.XLOOKUP(C36,customers!$A$1:$A$1001,customers!$C$1:$C$1001))</f>
        <v>uwelberryy@ebay.co.uk</v>
      </c>
      <c r="H36" s="2" t="str">
        <f>_xll.XLOOKUP(C36,customers!A35:A1035,customers!F35:F1035,0)</f>
        <v>Upton</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_xll.XLOOKUP(Orders[[#This Row],[Customer ID]],customers!$A$1:$A$1001,customers!$B$1:$B$1001,,0)</f>
        <v>Faber Eilhart</v>
      </c>
      <c r="G37" s="2" t="str">
        <f>IF(_xll.XLOOKUP(C37,customers!$A$1:$A$1001,customers!$C$1:$C$1001)=0,"",_xll.XLOOKUP(C37,customers!$A$1:$A$1001,customers!$C$1:$C$1001))</f>
        <v>feilhartz@who.int</v>
      </c>
      <c r="H37" s="2" t="str">
        <f>_xll.XLOOKUP(C37,customers!A36:A1036,customers!F36:F1036,0)</f>
        <v>Charleston</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_xll.XLOOKUP(Orders[[#This Row],[Customer ID]],customers!$A$1:$A$1001,customers!$B$1:$B$1001,,0)</f>
        <v>Zorina Ponting</v>
      </c>
      <c r="G38" s="2" t="str">
        <f>IF(_xll.XLOOKUP(C38,customers!$A$1:$A$1001,customers!$C$1:$C$1001)=0,"",_xll.XLOOKUP(C38,customers!$A$1:$A$1001,customers!$C$1:$C$1001))</f>
        <v>zponting10@altervista.org</v>
      </c>
      <c r="H38" s="2" t="str">
        <f>_xll.XLOOKUP(C38,customers!A37:A1037,customers!F37:F1037,0)</f>
        <v>Little Rock</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_xll.XLOOKUP(Orders[[#This Row],[Customer ID]],customers!$A$1:$A$1001,customers!$B$1:$B$1001,,0)</f>
        <v>Silvio Strase</v>
      </c>
      <c r="G39" s="2" t="str">
        <f>IF(_xll.XLOOKUP(C39,customers!$A$1:$A$1001,customers!$C$1:$C$1001)=0,"",_xll.XLOOKUP(C39,customers!$A$1:$A$1001,customers!$C$1:$C$1001))</f>
        <v>sstrase11@booking.com</v>
      </c>
      <c r="H39" s="2" t="str">
        <f>_xll.XLOOKUP(C39,customers!A38:A1038,customers!F38:F1038,0)</f>
        <v>Denver</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_xll.XLOOKUP(Orders[[#This Row],[Customer ID]],customers!$A$1:$A$1001,customers!$B$1:$B$1001,,0)</f>
        <v>Dorie de la Tremoille</v>
      </c>
      <c r="G40" s="2" t="str">
        <f>IF(_xll.XLOOKUP(C40,customers!$A$1:$A$1001,customers!$C$1:$C$1001)=0,"",_xll.XLOOKUP(C40,customers!$A$1:$A$1001,customers!$C$1:$C$1001))</f>
        <v>dde12@unesco.org</v>
      </c>
      <c r="H40" s="2" t="str">
        <f>_xll.XLOOKUP(C40,customers!A39:A1039,customers!F39:F1039,0)</f>
        <v>Minneapolis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_xll.XLOOKUP(Orders[[#This Row],[Customer ID]],customers!$A$1:$A$1001,customers!$B$1:$B$1001,,0)</f>
        <v>Hy Zanetto</v>
      </c>
      <c r="G41" s="2" t="str">
        <f>IF(_xll.XLOOKUP(C41,customers!$A$1:$A$1001,customers!$C$1:$C$1001)=0,"",_xll.XLOOKUP(C41,customers!$A$1:$A$1001,customers!$C$1:$C$1001))</f>
        <v/>
      </c>
      <c r="H41" s="2" t="str">
        <f>_xll.XLOOKUP(C41,customers!A40:A1040,customers!F40:F1040,0)</f>
        <v>Tucson</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_xll.XLOOKUP(Orders[[#This Row],[Customer ID]],customers!$A$1:$A$1001,customers!$B$1:$B$1001,,0)</f>
        <v>Jessica McNess</v>
      </c>
      <c r="G42" s="2" t="str">
        <f>IF(_xll.XLOOKUP(C42,customers!$A$1:$A$1001,customers!$C$1:$C$1001)=0,"",_xll.XLOOKUP(C42,customers!$A$1:$A$1001,customers!$C$1:$C$1001))</f>
        <v/>
      </c>
      <c r="H42" s="2" t="str">
        <f>_xll.XLOOKUP(C42,customers!A41:A1041,customers!F41:F1041,0)</f>
        <v>New Orleans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_xll.XLOOKUP(Orders[[#This Row],[Customer ID]],customers!$A$1:$A$1001,customers!$B$1:$B$1001,,0)</f>
        <v>Lorenzo Yeoland</v>
      </c>
      <c r="G43" s="2" t="str">
        <f>IF(_xll.XLOOKUP(C43,customers!$A$1:$A$1001,customers!$C$1:$C$1001)=0,"",_xll.XLOOKUP(C43,customers!$A$1:$A$1001,customers!$C$1:$C$1001))</f>
        <v>lyeoland15@pbs.org</v>
      </c>
      <c r="H43" s="2" t="str">
        <f>_xll.XLOOKUP(C43,customers!A42:A1042,customers!F42:F1042,0)</f>
        <v>Hartford</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_xll.XLOOKUP(Orders[[#This Row],[Customer ID]],customers!$A$1:$A$1001,customers!$B$1:$B$1001,,0)</f>
        <v>Abigail Tolworthy</v>
      </c>
      <c r="G44" s="2" t="str">
        <f>IF(_xll.XLOOKUP(C44,customers!$A$1:$A$1001,customers!$C$1:$C$1001)=0,"",_xll.XLOOKUP(C44,customers!$A$1:$A$1001,customers!$C$1:$C$1001))</f>
        <v>atolworthy16@toplist.cz</v>
      </c>
      <c r="H44" s="2" t="str">
        <f>_xll.XLOOKUP(C44,customers!A43:A1043,customers!F43:F1043,0)</f>
        <v>Ogden</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_xll.XLOOKUP(Orders[[#This Row],[Customer ID]],customers!$A$1:$A$1001,customers!$B$1:$B$1001,,0)</f>
        <v>Maurie Bartol</v>
      </c>
      <c r="G45" s="2" t="str">
        <f>IF(_xll.XLOOKUP(C45,customers!$A$1:$A$1001,customers!$C$1:$C$1001)=0,"",_xll.XLOOKUP(C45,customers!$A$1:$A$1001,customers!$C$1:$C$1001))</f>
        <v/>
      </c>
      <c r="H45" s="2" t="str">
        <f>_xll.XLOOKUP(C45,customers!A44:A1044,customers!F44:F1044,0)</f>
        <v>Boston</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_xll.XLOOKUP(Orders[[#This Row],[Customer ID]],customers!$A$1:$A$1001,customers!$B$1:$B$1001,,0)</f>
        <v>Olag Baudassi</v>
      </c>
      <c r="G46" s="2" t="str">
        <f>IF(_xll.XLOOKUP(C46,customers!$A$1:$A$1001,customers!$C$1:$C$1001)=0,"",_xll.XLOOKUP(C46,customers!$A$1:$A$1001,customers!$C$1:$C$1001))</f>
        <v>obaudassi18@seesaa.net</v>
      </c>
      <c r="H46" s="2" t="str">
        <f>_xll.XLOOKUP(C46,customers!A45:A1045,customers!F45:F1045,0)</f>
        <v>Rochester</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_xll.XLOOKUP(Orders[[#This Row],[Customer ID]],customers!$A$1:$A$1001,customers!$B$1:$B$1001,,0)</f>
        <v>Petey Kingsbury</v>
      </c>
      <c r="G47" s="2" t="str">
        <f>IF(_xll.XLOOKUP(C47,customers!$A$1:$A$1001,customers!$C$1:$C$1001)=0,"",_xll.XLOOKUP(C47,customers!$A$1:$A$1001,customers!$C$1:$C$1001))</f>
        <v>pkingsbury19@comcast.net</v>
      </c>
      <c r="H47" s="2" t="str">
        <f>_xll.XLOOKUP(C47,customers!A46:A1046,customers!F46:F1046,0)</f>
        <v>Bronx</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_xll.XLOOKUP(Orders[[#This Row],[Customer ID]],customers!$A$1:$A$1001,customers!$B$1:$B$1001,,0)</f>
        <v>Donna Baskeyfied</v>
      </c>
      <c r="G48" s="2" t="str">
        <f>IF(_xll.XLOOKUP(C48,customers!$A$1:$A$1001,customers!$C$1:$C$1001)=0,"",_xll.XLOOKUP(C48,customers!$A$1:$A$1001,customers!$C$1:$C$1001))</f>
        <v/>
      </c>
      <c r="H48" s="2" t="str">
        <f>_xll.XLOOKUP(C48,customers!A47:A1047,customers!F47:F1047,0)</f>
        <v>Birmingham</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_xll.XLOOKUP(Orders[[#This Row],[Customer ID]],customers!$A$1:$A$1001,customers!$B$1:$B$1001,,0)</f>
        <v>Arda Curley</v>
      </c>
      <c r="G49" s="2" t="str">
        <f>IF(_xll.XLOOKUP(C49,customers!$A$1:$A$1001,customers!$C$1:$C$1001)=0,"",_xll.XLOOKUP(C49,customers!$A$1:$A$1001,customers!$C$1:$C$1001))</f>
        <v>acurley1b@hao123.com</v>
      </c>
      <c r="H49" s="2" t="str">
        <f>_xll.XLOOKUP(C49,customers!A48:A1048,customers!F48:F1048,0)</f>
        <v>San Bernardino</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_xll.XLOOKUP(Orders[[#This Row],[Customer ID]],customers!$A$1:$A$1001,customers!$B$1:$B$1001,,0)</f>
        <v>Raynor McGilvary</v>
      </c>
      <c r="G50" s="2" t="str">
        <f>IF(_xll.XLOOKUP(C50,customers!$A$1:$A$1001,customers!$C$1:$C$1001)=0,"",_xll.XLOOKUP(C50,customers!$A$1:$A$1001,customers!$C$1:$C$1001))</f>
        <v>rmcgilvary1c@tamu.edu</v>
      </c>
      <c r="H50" s="2" t="str">
        <f>_xll.XLOOKUP(C50,customers!A49:A1049,customers!F49:F1049,0)</f>
        <v>Norfolk</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_xll.XLOOKUP(Orders[[#This Row],[Customer ID]],customers!$A$1:$A$1001,customers!$B$1:$B$1001,,0)</f>
        <v>Isis Pikett</v>
      </c>
      <c r="G51" s="2" t="str">
        <f>IF(_xll.XLOOKUP(C51,customers!$A$1:$A$1001,customers!$C$1:$C$1001)=0,"",_xll.XLOOKUP(C51,customers!$A$1:$A$1001,customers!$C$1:$C$1001))</f>
        <v>ipikett1d@xinhuanet.com</v>
      </c>
      <c r="H51" s="2" t="str">
        <f>_xll.XLOOKUP(C51,customers!A50:A1050,customers!F50:F1050,0)</f>
        <v>Washington</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_xll.XLOOKUP(Orders[[#This Row],[Customer ID]],customers!$A$1:$A$1001,customers!$B$1:$B$1001,,0)</f>
        <v>Inger Bouldon</v>
      </c>
      <c r="G52" s="2" t="str">
        <f>IF(_xll.XLOOKUP(C52,customers!$A$1:$A$1001,customers!$C$1:$C$1001)=0,"",_xll.XLOOKUP(C52,customers!$A$1:$A$1001,customers!$C$1:$C$1001))</f>
        <v>ibouldon1e@gizmodo.com</v>
      </c>
      <c r="H52" s="2" t="str">
        <f>_xll.XLOOKUP(C52,customers!A51:A1051,customers!F51:F1051,0)</f>
        <v>Fort Lauderdale</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_xll.XLOOKUP(Orders[[#This Row],[Customer ID]],customers!$A$1:$A$1001,customers!$B$1:$B$1001,,0)</f>
        <v>Karry Flanders</v>
      </c>
      <c r="G53" s="2" t="str">
        <f>IF(_xll.XLOOKUP(C53,customers!$A$1:$A$1001,customers!$C$1:$C$1001)=0,"",_xll.XLOOKUP(C53,customers!$A$1:$A$1001,customers!$C$1:$C$1001))</f>
        <v>kflanders1f@over-blog.com</v>
      </c>
      <c r="H53" s="2" t="str">
        <f>_xll.XLOOKUP(C53,customers!A52:A1052,customers!F52:F1052,0)</f>
        <v>Crumlin</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_xll.XLOOKUP(Orders[[#This Row],[Customer ID]],customers!$A$1:$A$1001,customers!$B$1:$B$1001,,0)</f>
        <v>Hartley Mattioli</v>
      </c>
      <c r="G54" s="2" t="str">
        <f>IF(_xll.XLOOKUP(C54,customers!$A$1:$A$1001,customers!$C$1:$C$1001)=0,"",_xll.XLOOKUP(C54,customers!$A$1:$A$1001,customers!$C$1:$C$1001))</f>
        <v>hmattioli1g@webmd.com</v>
      </c>
      <c r="H54" s="2" t="str">
        <f>_xll.XLOOKUP(C54,customers!A53:A1053,customers!F53:F1053,0)</f>
        <v>Kinloch</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_xll.XLOOKUP(Orders[[#This Row],[Customer ID]],customers!$A$1:$A$1001,customers!$B$1:$B$1001,,0)</f>
        <v>Hartley Mattioli</v>
      </c>
      <c r="G55" s="2" t="str">
        <f>IF(_xll.XLOOKUP(C55,customers!$A$1:$A$1001,customers!$C$1:$C$1001)=0,"",_xll.XLOOKUP(C55,customers!$A$1:$A$1001,customers!$C$1:$C$1001))</f>
        <v>hmattioli1g@webmd.com</v>
      </c>
      <c r="H55" s="2" t="str">
        <f>_xll.XLOOKUP(C55,customers!A54:A1054,customers!F54:F1054,0)</f>
        <v>Kinloch</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_xll.XLOOKUP(Orders[[#This Row],[Customer ID]],customers!$A$1:$A$1001,customers!$B$1:$B$1001,,0)</f>
        <v>Archambault Gillard</v>
      </c>
      <c r="G56" s="2" t="str">
        <f>IF(_xll.XLOOKUP(C56,customers!$A$1:$A$1001,customers!$C$1:$C$1001)=0,"",_xll.XLOOKUP(C56,customers!$A$1:$A$1001,customers!$C$1:$C$1001))</f>
        <v>agillard1i@issuu.com</v>
      </c>
      <c r="H56" s="2" t="str">
        <f>_xll.XLOOKUP(C56,customers!A55:A1055,customers!F55:F1055,0)</f>
        <v>Toledo</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_xll.XLOOKUP(Orders[[#This Row],[Customer ID]],customers!$A$1:$A$1001,customers!$B$1:$B$1001,,0)</f>
        <v>Salomo Cushworth</v>
      </c>
      <c r="G57" s="2" t="str">
        <f>IF(_xll.XLOOKUP(C57,customers!$A$1:$A$1001,customers!$C$1:$C$1001)=0,"",_xll.XLOOKUP(C57,customers!$A$1:$A$1001,customers!$C$1:$C$1001))</f>
        <v/>
      </c>
      <c r="H57" s="2" t="str">
        <f>_xll.XLOOKUP(C57,customers!A56:A1056,customers!F56:F1056,0)</f>
        <v>Trenton</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_xll.XLOOKUP(Orders[[#This Row],[Customer ID]],customers!$A$1:$A$1001,customers!$B$1:$B$1001,,0)</f>
        <v>Theda Grizard</v>
      </c>
      <c r="G58" s="2" t="str">
        <f>IF(_xll.XLOOKUP(C58,customers!$A$1:$A$1001,customers!$C$1:$C$1001)=0,"",_xll.XLOOKUP(C58,customers!$A$1:$A$1001,customers!$C$1:$C$1001))</f>
        <v>tgrizard1k@odnoklassniki.ru</v>
      </c>
      <c r="H58" s="2" t="str">
        <f>_xll.XLOOKUP(C58,customers!A57:A1057,customers!F57:F1057,0)</f>
        <v>Tampa</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_xll.XLOOKUP(Orders[[#This Row],[Customer ID]],customers!$A$1:$A$1001,customers!$B$1:$B$1001,,0)</f>
        <v>Rozele Relton</v>
      </c>
      <c r="G59" s="2" t="str">
        <f>IF(_xll.XLOOKUP(C59,customers!$A$1:$A$1001,customers!$C$1:$C$1001)=0,"",_xll.XLOOKUP(C59,customers!$A$1:$A$1001,customers!$C$1:$C$1001))</f>
        <v>rrelton1l@stanford.edu</v>
      </c>
      <c r="H59" s="2" t="str">
        <f>_xll.XLOOKUP(C59,customers!A58:A1058,customers!F58:F1058,0)</f>
        <v>Pensacola</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_xll.XLOOKUP(Orders[[#This Row],[Customer ID]],customers!$A$1:$A$1001,customers!$B$1:$B$1001,,0)</f>
        <v>Willa Rolling</v>
      </c>
      <c r="G60" s="2" t="str">
        <f>IF(_xll.XLOOKUP(C60,customers!$A$1:$A$1001,customers!$C$1:$C$1001)=0,"",_xll.XLOOKUP(C60,customers!$A$1:$A$1001,customers!$C$1:$C$1001))</f>
        <v/>
      </c>
      <c r="H60" s="2" t="str">
        <f>_xll.XLOOKUP(C60,customers!A59:A1059,customers!F59:F1059,0)</f>
        <v>Zephyrhills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_xll.XLOOKUP(Orders[[#This Row],[Customer ID]],customers!$A$1:$A$1001,customers!$B$1:$B$1001,,0)</f>
        <v>Stanislaus Gilroy</v>
      </c>
      <c r="G61" s="2" t="str">
        <f>IF(_xll.XLOOKUP(C61,customers!$A$1:$A$1001,customers!$C$1:$C$1001)=0,"",_xll.XLOOKUP(C61,customers!$A$1:$A$1001,customers!$C$1:$C$1001))</f>
        <v>sgilroy1n@eepurl.com</v>
      </c>
      <c r="H61" s="2" t="str">
        <f>_xll.XLOOKUP(C61,customers!A60:A1060,customers!F60:F1060,0)</f>
        <v>Saint Paul</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_xll.XLOOKUP(Orders[[#This Row],[Customer ID]],customers!$A$1:$A$1001,customers!$B$1:$B$1001,,0)</f>
        <v>Correy Cottingham</v>
      </c>
      <c r="G62" s="2" t="str">
        <f>IF(_xll.XLOOKUP(C62,customers!$A$1:$A$1001,customers!$C$1:$C$1001)=0,"",_xll.XLOOKUP(C62,customers!$A$1:$A$1001,customers!$C$1:$C$1001))</f>
        <v>ccottingham1o@wikipedia.org</v>
      </c>
      <c r="H62" s="2" t="str">
        <f>_xll.XLOOKUP(C62,customers!A61:A1061,customers!F61:F1061,0)</f>
        <v>Fort Wayne</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_xll.XLOOKUP(Orders[[#This Row],[Customer ID]],customers!$A$1:$A$1001,customers!$B$1:$B$1001,,0)</f>
        <v>Pammi Endacott</v>
      </c>
      <c r="G63" s="2" t="str">
        <f>IF(_xll.XLOOKUP(C63,customers!$A$1:$A$1001,customers!$C$1:$C$1001)=0,"",_xll.XLOOKUP(C63,customers!$A$1:$A$1001,customers!$C$1:$C$1001))</f>
        <v/>
      </c>
      <c r="H63" s="2" t="str">
        <f>_xll.XLOOKUP(C63,customers!A62:A1062,customers!F62:F1062,0)</f>
        <v>Wootton</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_xll.XLOOKUP(Orders[[#This Row],[Customer ID]],customers!$A$1:$A$1001,customers!$B$1:$B$1001,,0)</f>
        <v>Nona Linklater</v>
      </c>
      <c r="G64" s="2" t="str">
        <f>IF(_xll.XLOOKUP(C64,customers!$A$1:$A$1001,customers!$C$1:$C$1001)=0,"",_xll.XLOOKUP(C64,customers!$A$1:$A$1001,customers!$C$1:$C$1001))</f>
        <v/>
      </c>
      <c r="H64" s="2" t="str">
        <f>_xll.XLOOKUP(C64,customers!A63:A1063,customers!F63:F1063,0)</f>
        <v>Naples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_xll.XLOOKUP(Orders[[#This Row],[Customer ID]],customers!$A$1:$A$1001,customers!$B$1:$B$1001,,0)</f>
        <v>Annadiane Dykes</v>
      </c>
      <c r="G65" s="2" t="str">
        <f>IF(_xll.XLOOKUP(C65,customers!$A$1:$A$1001,customers!$C$1:$C$1001)=0,"",_xll.XLOOKUP(C65,customers!$A$1:$A$1001,customers!$C$1:$C$1001))</f>
        <v>adykes1r@eventbrite.com</v>
      </c>
      <c r="H65" s="2" t="str">
        <f>_xll.XLOOKUP(C65,customers!A64:A1064,customers!F64:F1064,0)</f>
        <v>Chicago</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_xll.XLOOKUP(Orders[[#This Row],[Customer ID]],customers!$A$1:$A$1001,customers!$B$1:$B$1001,,0)</f>
        <v>Felecia Dodgson</v>
      </c>
      <c r="G66" s="2" t="str">
        <f>IF(_xll.XLOOKUP(C66,customers!$A$1:$A$1001,customers!$C$1:$C$1001)=0,"",_xll.XLOOKUP(C66,customers!$A$1:$A$1001,customers!$C$1:$C$1001))</f>
        <v/>
      </c>
      <c r="H66" s="2" t="str">
        <f>_xll.XLOOKUP(C66,customers!A65:A1065,customers!F65:F1065,0)</f>
        <v>Newark</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_xll.XLOOKUP(Orders[[#This Row],[Customer ID]],customers!$A$1:$A$1001,customers!$B$1:$B$1001,,0)</f>
        <v>Angelia Cockrem</v>
      </c>
      <c r="G67" s="2" t="str">
        <f>IF(_xll.XLOOKUP(C67,customers!$A$1:$A$1001,customers!$C$1:$C$1001)=0,"",_xll.XLOOKUP(C67,customers!$A$1:$A$1001,customers!$C$1:$C$1001))</f>
        <v>acockrem1t@engadget.com</v>
      </c>
      <c r="H67" s="2" t="str">
        <f>_xll.XLOOKUP(C67,customers!A66:A1066,customers!F66:F1066,0)</f>
        <v>Vienna</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E67*L67</f>
        <v>82.339999999999989</v>
      </c>
      <c r="N67" t="str">
        <f t="shared" ref="N67:N130" si="4">IF(I67 = "Rob","Robusta",IF(I67="Exc","Excelsa",IF(I67="Ara","Arabica",IF(I67="Lib","Liberica",""))))</f>
        <v>Robusta</v>
      </c>
      <c r="O67" t="str">
        <f t="shared" ref="O67:O130" si="5">IF(J67="M","Medium",IF(J67="L","Light",IF(J67="D","Dark","")))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_xll.XLOOKUP(Orders[[#This Row],[Customer ID]],customers!$A$1:$A$1001,customers!$B$1:$B$1001,,0)</f>
        <v>Belvia Umpleby</v>
      </c>
      <c r="G68" s="2" t="str">
        <f>IF(_xll.XLOOKUP(C68,customers!$A$1:$A$1001,customers!$C$1:$C$1001)=0,"",_xll.XLOOKUP(C68,customers!$A$1:$A$1001,customers!$C$1:$C$1001))</f>
        <v>bumpleby1u@soundcloud.com</v>
      </c>
      <c r="H68" s="2" t="str">
        <f>_xll.XLOOKUP(C68,customers!A67:A1067,customers!F67:F1067,0)</f>
        <v>Fort Worth</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_xll.XLOOKUP(Orders[[#This Row],[Customer ID]],customers!$A$1:$A$1001,customers!$B$1:$B$1001,,0)</f>
        <v>Nat Saleway</v>
      </c>
      <c r="G69" s="2" t="str">
        <f>IF(_xll.XLOOKUP(C69,customers!$A$1:$A$1001,customers!$C$1:$C$1001)=0,"",_xll.XLOOKUP(C69,customers!$A$1:$A$1001,customers!$C$1:$C$1001))</f>
        <v>nsaleway1v@dedecms.com</v>
      </c>
      <c r="H69" s="2" t="str">
        <f>_xll.XLOOKUP(C69,customers!A68:A1068,customers!F68:F1068,0)</f>
        <v>Burbank</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_xll.XLOOKUP(Orders[[#This Row],[Customer ID]],customers!$A$1:$A$1001,customers!$B$1:$B$1001,,0)</f>
        <v>Hayward Goulter</v>
      </c>
      <c r="G70" s="2" t="str">
        <f>IF(_xll.XLOOKUP(C70,customers!$A$1:$A$1001,customers!$C$1:$C$1001)=0,"",_xll.XLOOKUP(C70,customers!$A$1:$A$1001,customers!$C$1:$C$1001))</f>
        <v>hgoulter1w@abc.net.au</v>
      </c>
      <c r="H70" s="2" t="str">
        <f>_xll.XLOOKUP(C70,customers!A69:A1069,customers!F69:F1069,0)</f>
        <v>Kingsport</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_xll.XLOOKUP(Orders[[#This Row],[Customer ID]],customers!$A$1:$A$1001,customers!$B$1:$B$1001,,0)</f>
        <v>Gay Rizzello</v>
      </c>
      <c r="G71" s="2" t="str">
        <f>IF(_xll.XLOOKUP(C71,customers!$A$1:$A$1001,customers!$C$1:$C$1001)=0,"",_xll.XLOOKUP(C71,customers!$A$1:$A$1001,customers!$C$1:$C$1001))</f>
        <v>grizzello1x@symantec.com</v>
      </c>
      <c r="H71" s="2" t="str">
        <f>_xll.XLOOKUP(C71,customers!A70:A1070,customers!F70:F1070,0)</f>
        <v>Liverpool</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_xll.XLOOKUP(Orders[[#This Row],[Customer ID]],customers!$A$1:$A$1001,customers!$B$1:$B$1001,,0)</f>
        <v>Shannon List</v>
      </c>
      <c r="G72" s="2" t="str">
        <f>IF(_xll.XLOOKUP(C72,customers!$A$1:$A$1001,customers!$C$1:$C$1001)=0,"",_xll.XLOOKUP(C72,customers!$A$1:$A$1001,customers!$C$1:$C$1001))</f>
        <v>slist1y@mapquest.com</v>
      </c>
      <c r="H72" s="2" t="str">
        <f>_xll.XLOOKUP(C72,customers!A71:A1071,customers!F71:F1071,0)</f>
        <v>Columbus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_xll.XLOOKUP(Orders[[#This Row],[Customer ID]],customers!$A$1:$A$1001,customers!$B$1:$B$1001,,0)</f>
        <v>Shirlene Edmondson</v>
      </c>
      <c r="G73" s="2" t="str">
        <f>IF(_xll.XLOOKUP(C73,customers!$A$1:$A$1001,customers!$C$1:$C$1001)=0,"",_xll.XLOOKUP(C73,customers!$A$1:$A$1001,customers!$C$1:$C$1001))</f>
        <v>sedmondson1z@theguardian.com</v>
      </c>
      <c r="H73" s="2" t="str">
        <f>_xll.XLOOKUP(C73,customers!A72:A1072,customers!F72:F1072,0)</f>
        <v>Newmarket on Fergus</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_xll.XLOOKUP(Orders[[#This Row],[Customer ID]],customers!$A$1:$A$1001,customers!$B$1:$B$1001,,0)</f>
        <v>Aurlie McCarl</v>
      </c>
      <c r="G74" s="2" t="str">
        <f>IF(_xll.XLOOKUP(C74,customers!$A$1:$A$1001,customers!$C$1:$C$1001)=0,"",_xll.XLOOKUP(C74,customers!$A$1:$A$1001,customers!$C$1:$C$1001))</f>
        <v/>
      </c>
      <c r="H74" s="2" t="str">
        <f>_xll.XLOOKUP(C74,customers!A73:A1073,customers!F73:F1073,0)</f>
        <v>New Orleans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_xll.XLOOKUP(Orders[[#This Row],[Customer ID]],customers!$A$1:$A$1001,customers!$B$1:$B$1001,,0)</f>
        <v>Alikee Carryer</v>
      </c>
      <c r="G75" s="2" t="str">
        <f>IF(_xll.XLOOKUP(C75,customers!$A$1:$A$1001,customers!$C$1:$C$1001)=0,"",_xll.XLOOKUP(C75,customers!$A$1:$A$1001,customers!$C$1:$C$1001))</f>
        <v/>
      </c>
      <c r="H75" s="2" t="str">
        <f>_xll.XLOOKUP(C75,customers!A74:A1074,customers!F74:F1074,0)</f>
        <v>Charlotte</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_xll.XLOOKUP(Orders[[#This Row],[Customer ID]],customers!$A$1:$A$1001,customers!$B$1:$B$1001,,0)</f>
        <v>Jennifer Rangall</v>
      </c>
      <c r="G76" s="2" t="str">
        <f>IF(_xll.XLOOKUP(C76,customers!$A$1:$A$1001,customers!$C$1:$C$1001)=0,"",_xll.XLOOKUP(C76,customers!$A$1:$A$1001,customers!$C$1:$C$1001))</f>
        <v>jrangall22@newsvine.com</v>
      </c>
      <c r="H76" s="2" t="str">
        <f>_xll.XLOOKUP(C76,customers!A75:A1075,customers!F75:F1075,0)</f>
        <v>Springfield</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_xll.XLOOKUP(Orders[[#This Row],[Customer ID]],customers!$A$1:$A$1001,customers!$B$1:$B$1001,,0)</f>
        <v>Kipper Boorn</v>
      </c>
      <c r="G77" s="2" t="str">
        <f>IF(_xll.XLOOKUP(C77,customers!$A$1:$A$1001,customers!$C$1:$C$1001)=0,"",_xll.XLOOKUP(C77,customers!$A$1:$A$1001,customers!$C$1:$C$1001))</f>
        <v>kboorn23@ezinearticles.com</v>
      </c>
      <c r="H77" s="2" t="str">
        <f>_xll.XLOOKUP(C77,customers!A76:A1076,customers!F76:F1076,0)</f>
        <v>Listowel</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_xll.XLOOKUP(Orders[[#This Row],[Customer ID]],customers!$A$1:$A$1001,customers!$B$1:$B$1001,,0)</f>
        <v>Melania Beadle</v>
      </c>
      <c r="G78" s="2" t="str">
        <f>IF(_xll.XLOOKUP(C78,customers!$A$1:$A$1001,customers!$C$1:$C$1001)=0,"",_xll.XLOOKUP(C78,customers!$A$1:$A$1001,customers!$C$1:$C$1001))</f>
        <v/>
      </c>
      <c r="H78" s="2" t="str">
        <f>_xll.XLOOKUP(C78,customers!A77:A1077,customers!F77:F1077,0)</f>
        <v>Moycullen</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_xll.XLOOKUP(Orders[[#This Row],[Customer ID]],customers!$A$1:$A$1001,customers!$B$1:$B$1001,,0)</f>
        <v>Colene Elgey</v>
      </c>
      <c r="G79" s="2" t="str">
        <f>IF(_xll.XLOOKUP(C79,customers!$A$1:$A$1001,customers!$C$1:$C$1001)=0,"",_xll.XLOOKUP(C79,customers!$A$1:$A$1001,customers!$C$1:$C$1001))</f>
        <v>celgey25@webs.com</v>
      </c>
      <c r="H79" s="2" t="str">
        <f>_xll.XLOOKUP(C79,customers!A78:A1078,customers!F78:F1078,0)</f>
        <v>Midland</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_xll.XLOOKUP(Orders[[#This Row],[Customer ID]],customers!$A$1:$A$1001,customers!$B$1:$B$1001,,0)</f>
        <v>Lothaire Mizzi</v>
      </c>
      <c r="G80" s="2" t="str">
        <f>IF(_xll.XLOOKUP(C80,customers!$A$1:$A$1001,customers!$C$1:$C$1001)=0,"",_xll.XLOOKUP(C80,customers!$A$1:$A$1001,customers!$C$1:$C$1001))</f>
        <v>lmizzi26@rakuten.co.jp</v>
      </c>
      <c r="H80" s="2" t="str">
        <f>_xll.XLOOKUP(C80,customers!A79:A1079,customers!F79:F1079,0)</f>
        <v>Dallas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_xll.XLOOKUP(Orders[[#This Row],[Customer ID]],customers!$A$1:$A$1001,customers!$B$1:$B$1001,,0)</f>
        <v>Cletis Giacomazzo</v>
      </c>
      <c r="G81" s="2" t="str">
        <f>IF(_xll.XLOOKUP(C81,customers!$A$1:$A$1001,customers!$C$1:$C$1001)=0,"",_xll.XLOOKUP(C81,customers!$A$1:$A$1001,customers!$C$1:$C$1001))</f>
        <v>cgiacomazzo27@jigsy.com</v>
      </c>
      <c r="H81" s="2" t="str">
        <f>_xll.XLOOKUP(C81,customers!A80:A1080,customers!F80:F1080,0)</f>
        <v>Dulles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_xll.XLOOKUP(Orders[[#This Row],[Customer ID]],customers!$A$1:$A$1001,customers!$B$1:$B$1001,,0)</f>
        <v>Ami Arnow</v>
      </c>
      <c r="G82" s="2" t="str">
        <f>IF(_xll.XLOOKUP(C82,customers!$A$1:$A$1001,customers!$C$1:$C$1001)=0,"",_xll.XLOOKUP(C82,customers!$A$1:$A$1001,customers!$C$1:$C$1001))</f>
        <v>aarnow28@arizona.edu</v>
      </c>
      <c r="H82" s="2" t="str">
        <f>_xll.XLOOKUP(C82,customers!A81:A1081,customers!F81:F1081,0)</f>
        <v>Oakland</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_xll.XLOOKUP(Orders[[#This Row],[Customer ID]],customers!$A$1:$A$1001,customers!$B$1:$B$1001,,0)</f>
        <v>Sheppard Yann</v>
      </c>
      <c r="G83" s="2" t="str">
        <f>IF(_xll.XLOOKUP(C83,customers!$A$1:$A$1001,customers!$C$1:$C$1001)=0,"",_xll.XLOOKUP(C83,customers!$A$1:$A$1001,customers!$C$1:$C$1001))</f>
        <v>syann29@senate.gov</v>
      </c>
      <c r="H83" s="2" t="str">
        <f>_xll.XLOOKUP(C83,customers!A82:A1082,customers!F82:F1082,0)</f>
        <v>Colorado Springs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_xll.XLOOKUP(Orders[[#This Row],[Customer ID]],customers!$A$1:$A$1001,customers!$B$1:$B$1001,,0)</f>
        <v>Bunny Naulls</v>
      </c>
      <c r="G84" s="2" t="str">
        <f>IF(_xll.XLOOKUP(C84,customers!$A$1:$A$1001,customers!$C$1:$C$1001)=0,"",_xll.XLOOKUP(C84,customers!$A$1:$A$1001,customers!$C$1:$C$1001))</f>
        <v>bnaulls2a@tiny.cc</v>
      </c>
      <c r="H84" s="2" t="str">
        <f>_xll.XLOOKUP(C84,customers!A83:A1083,customers!F83:F1083,0)</f>
        <v>Adare</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_xll.XLOOKUP(Orders[[#This Row],[Customer ID]],customers!$A$1:$A$1001,customers!$B$1:$B$1001,,0)</f>
        <v>Hally Lorait</v>
      </c>
      <c r="G85" s="2" t="str">
        <f>IF(_xll.XLOOKUP(C85,customers!$A$1:$A$1001,customers!$C$1:$C$1001)=0,"",_xll.XLOOKUP(C85,customers!$A$1:$A$1001,customers!$C$1:$C$1001))</f>
        <v/>
      </c>
      <c r="H85" s="2" t="str">
        <f>_xll.XLOOKUP(C85,customers!A84:A1084,customers!F84:F1084,0)</f>
        <v>Buffalo</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_xll.XLOOKUP(Orders[[#This Row],[Customer ID]],customers!$A$1:$A$1001,customers!$B$1:$B$1001,,0)</f>
        <v>Zaccaria Sherewood</v>
      </c>
      <c r="G86" s="2" t="str">
        <f>IF(_xll.XLOOKUP(C86,customers!$A$1:$A$1001,customers!$C$1:$C$1001)=0,"",_xll.XLOOKUP(C86,customers!$A$1:$A$1001,customers!$C$1:$C$1001))</f>
        <v>zsherewood2c@apache.org</v>
      </c>
      <c r="H86" s="2" t="str">
        <f>_xll.XLOOKUP(C86,customers!A85:A1085,customers!F85:F1085,0)</f>
        <v>Fresno</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_xll.XLOOKUP(Orders[[#This Row],[Customer ID]],customers!$A$1:$A$1001,customers!$B$1:$B$1001,,0)</f>
        <v>Jeffrey Dufaire</v>
      </c>
      <c r="G87" s="2" t="str">
        <f>IF(_xll.XLOOKUP(C87,customers!$A$1:$A$1001,customers!$C$1:$C$1001)=0,"",_xll.XLOOKUP(C87,customers!$A$1:$A$1001,customers!$C$1:$C$1001))</f>
        <v>jdufaire2d@fc2.com</v>
      </c>
      <c r="H87" s="2" t="str">
        <f>_xll.XLOOKUP(C87,customers!A86:A1086,customers!F86:F1086,0)</f>
        <v>Fort Worth</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_xll.XLOOKUP(Orders[[#This Row],[Customer ID]],customers!$A$1:$A$1001,customers!$B$1:$B$1001,,0)</f>
        <v>Jeffrey Dufaire</v>
      </c>
      <c r="G88" s="2" t="str">
        <f>IF(_xll.XLOOKUP(C88,customers!$A$1:$A$1001,customers!$C$1:$C$1001)=0,"",_xll.XLOOKUP(C88,customers!$A$1:$A$1001,customers!$C$1:$C$1001))</f>
        <v>jdufaire2d@fc2.com</v>
      </c>
      <c r="H88" s="2" t="str">
        <f>_xll.XLOOKUP(C88,customers!A87:A1087,customers!F87:F1087,0)</f>
        <v>Fort Worth</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_xll.XLOOKUP(Orders[[#This Row],[Customer ID]],customers!$A$1:$A$1001,customers!$B$1:$B$1001,,0)</f>
        <v>Beitris Keaveney</v>
      </c>
      <c r="G89" s="2" t="str">
        <f>IF(_xll.XLOOKUP(C89,customers!$A$1:$A$1001,customers!$C$1:$C$1001)=0,"",_xll.XLOOKUP(C89,customers!$A$1:$A$1001,customers!$C$1:$C$1001))</f>
        <v>bkeaveney2f@netlog.com</v>
      </c>
      <c r="H89" s="2" t="str">
        <f>_xll.XLOOKUP(C89,customers!A88:A1088,customers!F88:F1088,0)</f>
        <v>Beaumont</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_xll.XLOOKUP(Orders[[#This Row],[Customer ID]],customers!$A$1:$A$1001,customers!$B$1:$B$1001,,0)</f>
        <v>Elna Grise</v>
      </c>
      <c r="G90" s="2" t="str">
        <f>IF(_xll.XLOOKUP(C90,customers!$A$1:$A$1001,customers!$C$1:$C$1001)=0,"",_xll.XLOOKUP(C90,customers!$A$1:$A$1001,customers!$C$1:$C$1001))</f>
        <v>egrise2g@cargocollective.com</v>
      </c>
      <c r="H90" s="2" t="str">
        <f>_xll.XLOOKUP(C90,customers!A89:A1089,customers!F89:F1089,0)</f>
        <v>Reno</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_xll.XLOOKUP(Orders[[#This Row],[Customer ID]],customers!$A$1:$A$1001,customers!$B$1:$B$1001,,0)</f>
        <v>Torie Gottelier</v>
      </c>
      <c r="G91" s="2" t="str">
        <f>IF(_xll.XLOOKUP(C91,customers!$A$1:$A$1001,customers!$C$1:$C$1001)=0,"",_xll.XLOOKUP(C91,customers!$A$1:$A$1001,customers!$C$1:$C$1001))</f>
        <v>tgottelier2h@vistaprint.com</v>
      </c>
      <c r="H91" s="2" t="str">
        <f>_xll.XLOOKUP(C91,customers!A90:A1090,customers!F90:F1090,0)</f>
        <v>Kansas City</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_xll.XLOOKUP(Orders[[#This Row],[Customer ID]],customers!$A$1:$A$1001,customers!$B$1:$B$1001,,0)</f>
        <v>Loydie Langlais</v>
      </c>
      <c r="G92" s="2" t="str">
        <f>IF(_xll.XLOOKUP(C92,customers!$A$1:$A$1001,customers!$C$1:$C$1001)=0,"",_xll.XLOOKUP(C92,customers!$A$1:$A$1001,customers!$C$1:$C$1001))</f>
        <v/>
      </c>
      <c r="H92" s="2" t="str">
        <f>_xll.XLOOKUP(C92,customers!A91:A1091,customers!F91:F1091,0)</f>
        <v>Crumlin</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_xll.XLOOKUP(Orders[[#This Row],[Customer ID]],customers!$A$1:$A$1001,customers!$B$1:$B$1001,,0)</f>
        <v>Adham Greenhead</v>
      </c>
      <c r="G93" s="2" t="str">
        <f>IF(_xll.XLOOKUP(C93,customers!$A$1:$A$1001,customers!$C$1:$C$1001)=0,"",_xll.XLOOKUP(C93,customers!$A$1:$A$1001,customers!$C$1:$C$1001))</f>
        <v>agreenhead2j@dailymail.co.uk</v>
      </c>
      <c r="H93" s="2" t="str">
        <f>_xll.XLOOKUP(C93,customers!A92:A1092,customers!F92:F1092,0)</f>
        <v>Corona</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_xll.XLOOKUP(Orders[[#This Row],[Customer ID]],customers!$A$1:$A$1001,customers!$B$1:$B$1001,,0)</f>
        <v>Hamish MacSherry</v>
      </c>
      <c r="G94" s="2" t="str">
        <f>IF(_xll.XLOOKUP(C94,customers!$A$1:$A$1001,customers!$C$1:$C$1001)=0,"",_xll.XLOOKUP(C94,customers!$A$1:$A$1001,customers!$C$1:$C$1001))</f>
        <v/>
      </c>
      <c r="H94" s="2" t="str">
        <f>_xll.XLOOKUP(C94,customers!A93:A1093,customers!F93:F1093,0)</f>
        <v>Austin</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_xll.XLOOKUP(Orders[[#This Row],[Customer ID]],customers!$A$1:$A$1001,customers!$B$1:$B$1001,,0)</f>
        <v>Else Langcaster</v>
      </c>
      <c r="G95" s="2" t="str">
        <f>IF(_xll.XLOOKUP(C95,customers!$A$1:$A$1001,customers!$C$1:$C$1001)=0,"",_xll.XLOOKUP(C95,customers!$A$1:$A$1001,customers!$C$1:$C$1001))</f>
        <v>elangcaster2l@spotify.com</v>
      </c>
      <c r="H95" s="2" t="str">
        <f>_xll.XLOOKUP(C95,customers!A94:A1094,customers!F94:F1094,0)</f>
        <v>Normanton</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_xll.XLOOKUP(Orders[[#This Row],[Customer ID]],customers!$A$1:$A$1001,customers!$B$1:$B$1001,,0)</f>
        <v>Rudy Farquharson</v>
      </c>
      <c r="G96" s="2" t="str">
        <f>IF(_xll.XLOOKUP(C96,customers!$A$1:$A$1001,customers!$C$1:$C$1001)=0,"",_xll.XLOOKUP(C96,customers!$A$1:$A$1001,customers!$C$1:$C$1001))</f>
        <v/>
      </c>
      <c r="H96" s="2" t="str">
        <f>_xll.XLOOKUP(C96,customers!A95:A1095,customers!F95:F1095,0)</f>
        <v>Charlesland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_xll.XLOOKUP(Orders[[#This Row],[Customer ID]],customers!$A$1:$A$1001,customers!$B$1:$B$1001,,0)</f>
        <v>Norene Magauran</v>
      </c>
      <c r="G97" s="2" t="str">
        <f>IF(_xll.XLOOKUP(C97,customers!$A$1:$A$1001,customers!$C$1:$C$1001)=0,"",_xll.XLOOKUP(C97,customers!$A$1:$A$1001,customers!$C$1:$C$1001))</f>
        <v>nmagauran2n@51.la</v>
      </c>
      <c r="H97" s="2" t="str">
        <f>_xll.XLOOKUP(C97,customers!A96:A1096,customers!F96:F1096,0)</f>
        <v>Fresno</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_xll.XLOOKUP(Orders[[#This Row],[Customer ID]],customers!$A$1:$A$1001,customers!$B$1:$B$1001,,0)</f>
        <v>Vicki Kirdsch</v>
      </c>
      <c r="G98" s="2" t="str">
        <f>IF(_xll.XLOOKUP(C98,customers!$A$1:$A$1001,customers!$C$1:$C$1001)=0,"",_xll.XLOOKUP(C98,customers!$A$1:$A$1001,customers!$C$1:$C$1001))</f>
        <v>vkirdsch2o@google.fr</v>
      </c>
      <c r="H98" s="2" t="str">
        <f>_xll.XLOOKUP(C98,customers!A97:A1097,customers!F97:F1097,0)</f>
        <v>Saint Louis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_xll.XLOOKUP(Orders[[#This Row],[Customer ID]],customers!$A$1:$A$1001,customers!$B$1:$B$1001,,0)</f>
        <v>Ilysa Whapple</v>
      </c>
      <c r="G99" s="2" t="str">
        <f>IF(_xll.XLOOKUP(C99,customers!$A$1:$A$1001,customers!$C$1:$C$1001)=0,"",_xll.XLOOKUP(C99,customers!$A$1:$A$1001,customers!$C$1:$C$1001))</f>
        <v>iwhapple2p@com.com</v>
      </c>
      <c r="H99" s="2" t="str">
        <f>_xll.XLOOKUP(C99,customers!A98:A1098,customers!F98:F1098,0)</f>
        <v>Fresno</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_xll.XLOOKUP(Orders[[#This Row],[Customer ID]],customers!$A$1:$A$1001,customers!$B$1:$B$1001,,0)</f>
        <v>Ruy Cancellieri</v>
      </c>
      <c r="G100" s="2" t="str">
        <f>IF(_xll.XLOOKUP(C100,customers!$A$1:$A$1001,customers!$C$1:$C$1001)=0,"",_xll.XLOOKUP(C100,customers!$A$1:$A$1001,customers!$C$1:$C$1001))</f>
        <v/>
      </c>
      <c r="H100" s="2" t="str">
        <f>_xll.XLOOKUP(C100,customers!A99:A1099,customers!F99:F1099,0)</f>
        <v>Confey</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_xll.XLOOKUP(Orders[[#This Row],[Customer ID]],customers!$A$1:$A$1001,customers!$B$1:$B$1001,,0)</f>
        <v>Aube Follett</v>
      </c>
      <c r="G101" s="2" t="str">
        <f>IF(_xll.XLOOKUP(C101,customers!$A$1:$A$1001,customers!$C$1:$C$1001)=0,"",_xll.XLOOKUP(C101,customers!$A$1:$A$1001,customers!$C$1:$C$1001))</f>
        <v/>
      </c>
      <c r="H101" s="2" t="str">
        <f>_xll.XLOOKUP(C101,customers!A100:A1100,customers!F100:F1100,0)</f>
        <v>Columbus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_xll.XLOOKUP(Orders[[#This Row],[Customer ID]],customers!$A$1:$A$1001,customers!$B$1:$B$1001,,0)</f>
        <v>Rudiger Di Bartolomeo</v>
      </c>
      <c r="G102" s="2" t="str">
        <f>IF(_xll.XLOOKUP(C102,customers!$A$1:$A$1001,customers!$C$1:$C$1001)=0,"",_xll.XLOOKUP(C102,customers!$A$1:$A$1001,customers!$C$1:$C$1001))</f>
        <v/>
      </c>
      <c r="H102" s="2" t="str">
        <f>_xll.XLOOKUP(C102,customers!A101:A1101,customers!F101:F1101,0)</f>
        <v>Stockton</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_xll.XLOOKUP(Orders[[#This Row],[Customer ID]],customers!$A$1:$A$1001,customers!$B$1:$B$1001,,0)</f>
        <v>Nickey Youles</v>
      </c>
      <c r="G103" s="2" t="str">
        <f>IF(_xll.XLOOKUP(C103,customers!$A$1:$A$1001,customers!$C$1:$C$1001)=0,"",_xll.XLOOKUP(C103,customers!$A$1:$A$1001,customers!$C$1:$C$1001))</f>
        <v>nyoules2t@reference.com</v>
      </c>
      <c r="H103" s="2" t="str">
        <f>_xll.XLOOKUP(C103,customers!A102:A1102,customers!F102:F1102,0)</f>
        <v>Edgeworthstown</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_xll.XLOOKUP(Orders[[#This Row],[Customer ID]],customers!$A$1:$A$1001,customers!$B$1:$B$1001,,0)</f>
        <v>Dyanna Aizikovitz</v>
      </c>
      <c r="G104" s="2" t="str">
        <f>IF(_xll.XLOOKUP(C104,customers!$A$1:$A$1001,customers!$C$1:$C$1001)=0,"",_xll.XLOOKUP(C104,customers!$A$1:$A$1001,customers!$C$1:$C$1001))</f>
        <v>daizikovitz2u@answers.com</v>
      </c>
      <c r="H104" s="2" t="str">
        <f>_xll.XLOOKUP(C104,customers!A103:A1103,customers!F103:F1103,0)</f>
        <v>Leixlip</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_xll.XLOOKUP(Orders[[#This Row],[Customer ID]],customers!$A$1:$A$1001,customers!$B$1:$B$1001,,0)</f>
        <v>Bram Revel</v>
      </c>
      <c r="G105" s="2" t="str">
        <f>IF(_xll.XLOOKUP(C105,customers!$A$1:$A$1001,customers!$C$1:$C$1001)=0,"",_xll.XLOOKUP(C105,customers!$A$1:$A$1001,customers!$C$1:$C$1001))</f>
        <v>brevel2v@fastcompany.com</v>
      </c>
      <c r="H105" s="2" t="str">
        <f>_xll.XLOOKUP(C105,customers!A104:A1104,customers!F104:F1104,0)</f>
        <v>Rochester</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_xll.XLOOKUP(Orders[[#This Row],[Customer ID]],customers!$A$1:$A$1001,customers!$B$1:$B$1001,,0)</f>
        <v>Emiline Priddis</v>
      </c>
      <c r="G106" s="2" t="str">
        <f>IF(_xll.XLOOKUP(C106,customers!$A$1:$A$1001,customers!$C$1:$C$1001)=0,"",_xll.XLOOKUP(C106,customers!$A$1:$A$1001,customers!$C$1:$C$1001))</f>
        <v>epriddis2w@nationalgeographic.com</v>
      </c>
      <c r="H106" s="2" t="str">
        <f>_xll.XLOOKUP(C106,customers!A105:A1105,customers!F105:F1105,0)</f>
        <v>Tuscaloosa</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_xll.XLOOKUP(Orders[[#This Row],[Customer ID]],customers!$A$1:$A$1001,customers!$B$1:$B$1001,,0)</f>
        <v>Queenie Veel</v>
      </c>
      <c r="G107" s="2" t="str">
        <f>IF(_xll.XLOOKUP(C107,customers!$A$1:$A$1001,customers!$C$1:$C$1001)=0,"",_xll.XLOOKUP(C107,customers!$A$1:$A$1001,customers!$C$1:$C$1001))</f>
        <v>qveel2x@jugem.jp</v>
      </c>
      <c r="H107" s="2" t="str">
        <f>_xll.XLOOKUP(C107,customers!A106:A1106,customers!F106:F1106,0)</f>
        <v>Houston</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_xll.XLOOKUP(Orders[[#This Row],[Customer ID]],customers!$A$1:$A$1001,customers!$B$1:$B$1001,,0)</f>
        <v>Lind Conyers</v>
      </c>
      <c r="G108" s="2" t="str">
        <f>IF(_xll.XLOOKUP(C108,customers!$A$1:$A$1001,customers!$C$1:$C$1001)=0,"",_xll.XLOOKUP(C108,customers!$A$1:$A$1001,customers!$C$1:$C$1001))</f>
        <v>lconyers2y@twitter.com</v>
      </c>
      <c r="H108" s="2" t="str">
        <f>_xll.XLOOKUP(C108,customers!A107:A1107,customers!F107:F1107,0)</f>
        <v>El Paso</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_xll.XLOOKUP(Orders[[#This Row],[Customer ID]],customers!$A$1:$A$1001,customers!$B$1:$B$1001,,0)</f>
        <v>Pen Wye</v>
      </c>
      <c r="G109" s="2" t="str">
        <f>IF(_xll.XLOOKUP(C109,customers!$A$1:$A$1001,customers!$C$1:$C$1001)=0,"",_xll.XLOOKUP(C109,customers!$A$1:$A$1001,customers!$C$1:$C$1001))</f>
        <v>pwye2z@dagondesign.com</v>
      </c>
      <c r="H109" s="2" t="str">
        <f>_xll.XLOOKUP(C109,customers!A108:A1108,customers!F108:F1108,0)</f>
        <v>Colorado Springs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_xll.XLOOKUP(Orders[[#This Row],[Customer ID]],customers!$A$1:$A$1001,customers!$B$1:$B$1001,,0)</f>
        <v>Isahella Hagland</v>
      </c>
      <c r="G110" s="2" t="str">
        <f>IF(_xll.XLOOKUP(C110,customers!$A$1:$A$1001,customers!$C$1:$C$1001)=0,"",_xll.XLOOKUP(C110,customers!$A$1:$A$1001,customers!$C$1:$C$1001))</f>
        <v/>
      </c>
      <c r="H110" s="2" t="str">
        <f>_xll.XLOOKUP(C110,customers!A109:A1109,customers!F109:F1109,0)</f>
        <v>Fort Wayne</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_xll.XLOOKUP(Orders[[#This Row],[Customer ID]],customers!$A$1:$A$1001,customers!$B$1:$B$1001,,0)</f>
        <v>Terry Sheryn</v>
      </c>
      <c r="G111" s="2" t="str">
        <f>IF(_xll.XLOOKUP(C111,customers!$A$1:$A$1001,customers!$C$1:$C$1001)=0,"",_xll.XLOOKUP(C111,customers!$A$1:$A$1001,customers!$C$1:$C$1001))</f>
        <v>tsheryn31@mtv.com</v>
      </c>
      <c r="H111" s="2" t="str">
        <f>_xll.XLOOKUP(C111,customers!A110:A1110,customers!F110:F1110,0)</f>
        <v>Port Washington</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_xll.XLOOKUP(Orders[[#This Row],[Customer ID]],customers!$A$1:$A$1001,customers!$B$1:$B$1001,,0)</f>
        <v>Marie-jeanne Redgrave</v>
      </c>
      <c r="G112" s="2" t="str">
        <f>IF(_xll.XLOOKUP(C112,customers!$A$1:$A$1001,customers!$C$1:$C$1001)=0,"",_xll.XLOOKUP(C112,customers!$A$1:$A$1001,customers!$C$1:$C$1001))</f>
        <v>mredgrave32@cargocollective.com</v>
      </c>
      <c r="H112" s="2" t="str">
        <f>_xll.XLOOKUP(C112,customers!A111:A1111,customers!F111:F1111,0)</f>
        <v>Springfield</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_xll.XLOOKUP(Orders[[#This Row],[Customer ID]],customers!$A$1:$A$1001,customers!$B$1:$B$1001,,0)</f>
        <v>Betty Fominov</v>
      </c>
      <c r="G113" s="2" t="str">
        <f>IF(_xll.XLOOKUP(C113,customers!$A$1:$A$1001,customers!$C$1:$C$1001)=0,"",_xll.XLOOKUP(C113,customers!$A$1:$A$1001,customers!$C$1:$C$1001))</f>
        <v>bfominov33@yale.edu</v>
      </c>
      <c r="H113" s="2" t="str">
        <f>_xll.XLOOKUP(C113,customers!A112:A1112,customers!F112:F1112,0)</f>
        <v>Pensacola</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_xll.XLOOKUP(Orders[[#This Row],[Customer ID]],customers!$A$1:$A$1001,customers!$B$1:$B$1001,,0)</f>
        <v>Shawnee Critchlow</v>
      </c>
      <c r="G114" s="2" t="str">
        <f>IF(_xll.XLOOKUP(C114,customers!$A$1:$A$1001,customers!$C$1:$C$1001)=0,"",_xll.XLOOKUP(C114,customers!$A$1:$A$1001,customers!$C$1:$C$1001))</f>
        <v>scritchlow34@un.org</v>
      </c>
      <c r="H114" s="2" t="str">
        <f>_xll.XLOOKUP(C114,customers!A113:A1113,customers!F113:F1113,0)</f>
        <v>Richmond</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_xll.XLOOKUP(Orders[[#This Row],[Customer ID]],customers!$A$1:$A$1001,customers!$B$1:$B$1001,,0)</f>
        <v>Merrel Steptow</v>
      </c>
      <c r="G115" s="2" t="str">
        <f>IF(_xll.XLOOKUP(C115,customers!$A$1:$A$1001,customers!$C$1:$C$1001)=0,"",_xll.XLOOKUP(C115,customers!$A$1:$A$1001,customers!$C$1:$C$1001))</f>
        <v>msteptow35@earthlink.net</v>
      </c>
      <c r="H115" s="2" t="str">
        <f>_xll.XLOOKUP(C115,customers!A114:A1114,customers!F114:F1114,0)</f>
        <v>Cherryville</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_xll.XLOOKUP(Orders[[#This Row],[Customer ID]],customers!$A$1:$A$1001,customers!$B$1:$B$1001,,0)</f>
        <v>Carmina Hubbuck</v>
      </c>
      <c r="G116" s="2" t="str">
        <f>IF(_xll.XLOOKUP(C116,customers!$A$1:$A$1001,customers!$C$1:$C$1001)=0,"",_xll.XLOOKUP(C116,customers!$A$1:$A$1001,customers!$C$1:$C$1001))</f>
        <v/>
      </c>
      <c r="H116" s="2" t="str">
        <f>_xll.XLOOKUP(C116,customers!A115:A1115,customers!F115:F1115,0)</f>
        <v>Huntington</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_xll.XLOOKUP(Orders[[#This Row],[Customer ID]],customers!$A$1:$A$1001,customers!$B$1:$B$1001,,0)</f>
        <v>Ingeberg Mulliner</v>
      </c>
      <c r="G117" s="2" t="str">
        <f>IF(_xll.XLOOKUP(C117,customers!$A$1:$A$1001,customers!$C$1:$C$1001)=0,"",_xll.XLOOKUP(C117,customers!$A$1:$A$1001,customers!$C$1:$C$1001))</f>
        <v>imulliner37@pinterest.com</v>
      </c>
      <c r="H117" s="2" t="str">
        <f>_xll.XLOOKUP(C117,customers!A116:A1116,customers!F116:F1116,0)</f>
        <v>Birmingham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_xll.XLOOKUP(Orders[[#This Row],[Customer ID]],customers!$A$1:$A$1001,customers!$B$1:$B$1001,,0)</f>
        <v>Geneva Standley</v>
      </c>
      <c r="G118" s="2" t="str">
        <f>IF(_xll.XLOOKUP(C118,customers!$A$1:$A$1001,customers!$C$1:$C$1001)=0,"",_xll.XLOOKUP(C118,customers!$A$1:$A$1001,customers!$C$1:$C$1001))</f>
        <v>gstandley38@dion.ne.jp</v>
      </c>
      <c r="H118" s="2" t="str">
        <f>_xll.XLOOKUP(C118,customers!A117:A1117,customers!F117:F1117,0)</f>
        <v>Killorglin</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_xll.XLOOKUP(Orders[[#This Row],[Customer ID]],customers!$A$1:$A$1001,customers!$B$1:$B$1001,,0)</f>
        <v>Brook Drage</v>
      </c>
      <c r="G119" s="2" t="str">
        <f>IF(_xll.XLOOKUP(C119,customers!$A$1:$A$1001,customers!$C$1:$C$1001)=0,"",_xll.XLOOKUP(C119,customers!$A$1:$A$1001,customers!$C$1:$C$1001))</f>
        <v>bdrage39@youku.com</v>
      </c>
      <c r="H119" s="2" t="str">
        <f>_xll.XLOOKUP(C119,customers!A118:A1118,customers!F118:F1118,0)</f>
        <v>Dayton</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_xll.XLOOKUP(Orders[[#This Row],[Customer ID]],customers!$A$1:$A$1001,customers!$B$1:$B$1001,,0)</f>
        <v>Muffin Yallop</v>
      </c>
      <c r="G120" s="2" t="str">
        <f>IF(_xll.XLOOKUP(C120,customers!$A$1:$A$1001,customers!$C$1:$C$1001)=0,"",_xll.XLOOKUP(C120,customers!$A$1:$A$1001,customers!$C$1:$C$1001))</f>
        <v>myallop3a@fema.gov</v>
      </c>
      <c r="H120" s="2" t="str">
        <f>_xll.XLOOKUP(C120,customers!A119:A1119,customers!F119:F1119,0)</f>
        <v>Anchorage</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_xll.XLOOKUP(Orders[[#This Row],[Customer ID]],customers!$A$1:$A$1001,customers!$B$1:$B$1001,,0)</f>
        <v>Cordi Switsur</v>
      </c>
      <c r="G121" s="2" t="str">
        <f>IF(_xll.XLOOKUP(C121,customers!$A$1:$A$1001,customers!$C$1:$C$1001)=0,"",_xll.XLOOKUP(C121,customers!$A$1:$A$1001,customers!$C$1:$C$1001))</f>
        <v>cswitsur3b@chronoengine.com</v>
      </c>
      <c r="H121" s="2" t="str">
        <f>_xll.XLOOKUP(C121,customers!A120:A1120,customers!F120:F1120,0)</f>
        <v>Nashville</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_xll.XLOOKUP(Orders[[#This Row],[Customer ID]],customers!$A$1:$A$1001,customers!$B$1:$B$1001,,0)</f>
        <v>Cordi Switsur</v>
      </c>
      <c r="G122" s="2" t="str">
        <f>IF(_xll.XLOOKUP(C122,customers!$A$1:$A$1001,customers!$C$1:$C$1001)=0,"",_xll.XLOOKUP(C122,customers!$A$1:$A$1001,customers!$C$1:$C$1001))</f>
        <v>cswitsur3b@chronoengine.com</v>
      </c>
      <c r="H122" s="2" t="str">
        <f>_xll.XLOOKUP(C122,customers!A121:A1121,customers!F121:F1121,0)</f>
        <v>Nashville</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_xll.XLOOKUP(Orders[[#This Row],[Customer ID]],customers!$A$1:$A$1001,customers!$B$1:$B$1001,,0)</f>
        <v>Cordi Switsur</v>
      </c>
      <c r="G123" s="2" t="str">
        <f>IF(_xll.XLOOKUP(C123,customers!$A$1:$A$1001,customers!$C$1:$C$1001)=0,"",_xll.XLOOKUP(C123,customers!$A$1:$A$1001,customers!$C$1:$C$1001))</f>
        <v>cswitsur3b@chronoengine.com</v>
      </c>
      <c r="H123" s="2">
        <f>_xll.XLOOKUP(C123,customers!A122:A1122,customers!F122:F1122,0)</f>
        <v>0</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_xll.XLOOKUP(Orders[[#This Row],[Customer ID]],customers!$A$1:$A$1001,customers!$B$1:$B$1001,,0)</f>
        <v>Mahala Ludwell</v>
      </c>
      <c r="G124" s="2" t="str">
        <f>IF(_xll.XLOOKUP(C124,customers!$A$1:$A$1001,customers!$C$1:$C$1001)=0,"",_xll.XLOOKUP(C124,customers!$A$1:$A$1001,customers!$C$1:$C$1001))</f>
        <v>mludwell3e@blogger.com</v>
      </c>
      <c r="H124" s="2" t="str">
        <f>_xll.XLOOKUP(C124,customers!A123:A1123,customers!F123:F1123,0)</f>
        <v>Denver</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_xll.XLOOKUP(Orders[[#This Row],[Customer ID]],customers!$A$1:$A$1001,customers!$B$1:$B$1001,,0)</f>
        <v>Doll Beauchamp</v>
      </c>
      <c r="G125" s="2" t="str">
        <f>IF(_xll.XLOOKUP(C125,customers!$A$1:$A$1001,customers!$C$1:$C$1001)=0,"",_xll.XLOOKUP(C125,customers!$A$1:$A$1001,customers!$C$1:$C$1001))</f>
        <v>dbeauchamp3f@usda.gov</v>
      </c>
      <c r="H125" s="2" t="str">
        <f>_xll.XLOOKUP(C125,customers!A124:A1124,customers!F124:F1124,0)</f>
        <v>Stamford</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_xll.XLOOKUP(Orders[[#This Row],[Customer ID]],customers!$A$1:$A$1001,customers!$B$1:$B$1001,,0)</f>
        <v>Stanford Rodliff</v>
      </c>
      <c r="G126" s="2" t="str">
        <f>IF(_xll.XLOOKUP(C126,customers!$A$1:$A$1001,customers!$C$1:$C$1001)=0,"",_xll.XLOOKUP(C126,customers!$A$1:$A$1001,customers!$C$1:$C$1001))</f>
        <v>srodliff3g@ted.com</v>
      </c>
      <c r="H126" s="2" t="str">
        <f>_xll.XLOOKUP(C126,customers!A125:A1125,customers!F125:F1125,0)</f>
        <v>Newport News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_xll.XLOOKUP(Orders[[#This Row],[Customer ID]],customers!$A$1:$A$1001,customers!$B$1:$B$1001,,0)</f>
        <v>Stevana Woodham</v>
      </c>
      <c r="G127" s="2" t="str">
        <f>IF(_xll.XLOOKUP(C127,customers!$A$1:$A$1001,customers!$C$1:$C$1001)=0,"",_xll.XLOOKUP(C127,customers!$A$1:$A$1001,customers!$C$1:$C$1001))</f>
        <v>swoodham3h@businesswire.com</v>
      </c>
      <c r="H127" s="2" t="str">
        <f>_xll.XLOOKUP(C127,customers!A126:A1126,customers!F126:F1126,0)</f>
        <v>Drumcondra</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_xll.XLOOKUP(Orders[[#This Row],[Customer ID]],customers!$A$1:$A$1001,customers!$B$1:$B$1001,,0)</f>
        <v>Hewet Synnot</v>
      </c>
      <c r="G128" s="2" t="str">
        <f>IF(_xll.XLOOKUP(C128,customers!$A$1:$A$1001,customers!$C$1:$C$1001)=0,"",_xll.XLOOKUP(C128,customers!$A$1:$A$1001,customers!$C$1:$C$1001))</f>
        <v>hsynnot3i@about.com</v>
      </c>
      <c r="H128" s="2" t="str">
        <f>_xll.XLOOKUP(C128,customers!A127:A1127,customers!F127:F1127,0)</f>
        <v>Anchorage</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_xll.XLOOKUP(Orders[[#This Row],[Customer ID]],customers!$A$1:$A$1001,customers!$B$1:$B$1001,,0)</f>
        <v>Raleigh Lepere</v>
      </c>
      <c r="G129" s="2" t="str">
        <f>IF(_xll.XLOOKUP(C129,customers!$A$1:$A$1001,customers!$C$1:$C$1001)=0,"",_xll.XLOOKUP(C129,customers!$A$1:$A$1001,customers!$C$1:$C$1001))</f>
        <v>rlepere3j@shop-pro.jp</v>
      </c>
      <c r="H129" s="2" t="str">
        <f>_xll.XLOOKUP(C129,customers!A128:A1128,customers!F128:F1128,0)</f>
        <v>Beaumont</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_xll.XLOOKUP(Orders[[#This Row],[Customer ID]],customers!$A$1:$A$1001,customers!$B$1:$B$1001,,0)</f>
        <v>Timofei Woofinden</v>
      </c>
      <c r="G130" s="2" t="str">
        <f>IF(_xll.XLOOKUP(C130,customers!$A$1:$A$1001,customers!$C$1:$C$1001)=0,"",_xll.XLOOKUP(C130,customers!$A$1:$A$1001,customers!$C$1:$C$1001))</f>
        <v>twoofinden3k@businesswire.com</v>
      </c>
      <c r="H130" s="2" t="str">
        <f>_xll.XLOOKUP(C130,customers!A129:A1129,customers!F129:F1129,0)</f>
        <v>Fargo</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_xll.XLOOKUP(Orders[[#This Row],[Customer ID]],customers!$A$1:$A$1001,customers!$B$1:$B$1001,,0)</f>
        <v>Evelina Dacca</v>
      </c>
      <c r="G131" s="2" t="str">
        <f>IF(_xll.XLOOKUP(C131,customers!$A$1:$A$1001,customers!$C$1:$C$1001)=0,"",_xll.XLOOKUP(C131,customers!$A$1:$A$1001,customers!$C$1:$C$1001))</f>
        <v>edacca3l@google.pl</v>
      </c>
      <c r="H131" s="2" t="str">
        <f>_xll.XLOOKUP(C131,customers!A130:A1130,customers!F130:F1130,0)</f>
        <v>Evansville</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E131*L131</f>
        <v>12.15</v>
      </c>
      <c r="N131" t="str">
        <f t="shared" ref="N131:N194" si="7">IF(I131 = "Rob","Robusta",IF(I131="Exc","Excelsa",IF(I131="Ara","Arabica",IF(I131="Lib","Liberica",""))))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_xll.XLOOKUP(Orders[[#This Row],[Customer ID]],customers!$A$1:$A$1001,customers!$B$1:$B$1001,,0)</f>
        <v>Bidget Tremellier</v>
      </c>
      <c r="G132" s="2" t="str">
        <f>IF(_xll.XLOOKUP(C132,customers!$A$1:$A$1001,customers!$C$1:$C$1001)=0,"",_xll.XLOOKUP(C132,customers!$A$1:$A$1001,customers!$C$1:$C$1001))</f>
        <v/>
      </c>
      <c r="H132" s="2" t="str">
        <f>_xll.XLOOKUP(C132,customers!A131:A1131,customers!F131:F1131,0)</f>
        <v>Cherryville</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_xll.XLOOKUP(Orders[[#This Row],[Customer ID]],customers!$A$1:$A$1001,customers!$B$1:$B$1001,,0)</f>
        <v>Bobinette Hindsberg</v>
      </c>
      <c r="G133" s="2" t="str">
        <f>IF(_xll.XLOOKUP(C133,customers!$A$1:$A$1001,customers!$C$1:$C$1001)=0,"",_xll.XLOOKUP(C133,customers!$A$1:$A$1001,customers!$C$1:$C$1001))</f>
        <v>bhindsberg3n@blogs.com</v>
      </c>
      <c r="H133" s="2" t="str">
        <f>_xll.XLOOKUP(C133,customers!A132:A1132,customers!F132:F1132,0)</f>
        <v>Charlotte</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_xll.XLOOKUP(Orders[[#This Row],[Customer ID]],customers!$A$1:$A$1001,customers!$B$1:$B$1001,,0)</f>
        <v>Osbert Robins</v>
      </c>
      <c r="G134" s="2" t="str">
        <f>IF(_xll.XLOOKUP(C134,customers!$A$1:$A$1001,customers!$C$1:$C$1001)=0,"",_xll.XLOOKUP(C134,customers!$A$1:$A$1001,customers!$C$1:$C$1001))</f>
        <v>orobins3o@salon.com</v>
      </c>
      <c r="H134" s="2" t="str">
        <f>_xll.XLOOKUP(C134,customers!A133:A1133,customers!F133:F1133,0)</f>
        <v>Huntsville</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_xll.XLOOKUP(Orders[[#This Row],[Customer ID]],customers!$A$1:$A$1001,customers!$B$1:$B$1001,,0)</f>
        <v>Othello Syseland</v>
      </c>
      <c r="G135" s="2" t="str">
        <f>IF(_xll.XLOOKUP(C135,customers!$A$1:$A$1001,customers!$C$1:$C$1001)=0,"",_xll.XLOOKUP(C135,customers!$A$1:$A$1001,customers!$C$1:$C$1001))</f>
        <v>osyseland3p@independent.co.uk</v>
      </c>
      <c r="H135" s="2" t="str">
        <f>_xll.XLOOKUP(C135,customers!A134:A1134,customers!F134:F1134,0)</f>
        <v>Santa Ana</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_xll.XLOOKUP(Orders[[#This Row],[Customer ID]],customers!$A$1:$A$1001,customers!$B$1:$B$1001,,0)</f>
        <v>Ewell Hanby</v>
      </c>
      <c r="G136" s="2" t="str">
        <f>IF(_xll.XLOOKUP(C136,customers!$A$1:$A$1001,customers!$C$1:$C$1001)=0,"",_xll.XLOOKUP(C136,customers!$A$1:$A$1001,customers!$C$1:$C$1001))</f>
        <v/>
      </c>
      <c r="H136" s="2" t="str">
        <f>_xll.XLOOKUP(C136,customers!A135:A1135,customers!F135:F1135,0)</f>
        <v>Washington</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_xll.XLOOKUP(Orders[[#This Row],[Customer ID]],customers!$A$1:$A$1001,customers!$B$1:$B$1001,,0)</f>
        <v>Blancha McAmish</v>
      </c>
      <c r="G137" s="2" t="str">
        <f>IF(_xll.XLOOKUP(C137,customers!$A$1:$A$1001,customers!$C$1:$C$1001)=0,"",_xll.XLOOKUP(C137,customers!$A$1:$A$1001,customers!$C$1:$C$1001))</f>
        <v>bmcamish2e@tripadvisor.com</v>
      </c>
      <c r="H137" s="2">
        <f>_xll.XLOOKUP(C137,customers!A136:A1136,customers!F136:F1136,0)</f>
        <v>0</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_xll.XLOOKUP(Orders[[#This Row],[Customer ID]],customers!$A$1:$A$1001,customers!$B$1:$B$1001,,0)</f>
        <v>Lowell Keenleyside</v>
      </c>
      <c r="G138" s="2" t="str">
        <f>IF(_xll.XLOOKUP(C138,customers!$A$1:$A$1001,customers!$C$1:$C$1001)=0,"",_xll.XLOOKUP(C138,customers!$A$1:$A$1001,customers!$C$1:$C$1001))</f>
        <v>lkeenleyside3s@topsy.com</v>
      </c>
      <c r="H138" s="2" t="str">
        <f>_xll.XLOOKUP(C138,customers!A137:A1137,customers!F137:F1137,0)</f>
        <v>Saint Louis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_xll.XLOOKUP(Orders[[#This Row],[Customer ID]],customers!$A$1:$A$1001,customers!$B$1:$B$1001,,0)</f>
        <v>Elonore Joliffe</v>
      </c>
      <c r="G139" s="2" t="str">
        <f>IF(_xll.XLOOKUP(C139,customers!$A$1:$A$1001,customers!$C$1:$C$1001)=0,"",_xll.XLOOKUP(C139,customers!$A$1:$A$1001,customers!$C$1:$C$1001))</f>
        <v/>
      </c>
      <c r="H139" s="2" t="str">
        <f>_xll.XLOOKUP(C139,customers!A138:A1138,customers!F138:F1138,0)</f>
        <v>Bailieborough</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_xll.XLOOKUP(Orders[[#This Row],[Customer ID]],customers!$A$1:$A$1001,customers!$B$1:$B$1001,,0)</f>
        <v>Abraham Coleman</v>
      </c>
      <c r="G140" s="2" t="str">
        <f>IF(_xll.XLOOKUP(C140,customers!$A$1:$A$1001,customers!$C$1:$C$1001)=0,"",_xll.XLOOKUP(C140,customers!$A$1:$A$1001,customers!$C$1:$C$1001))</f>
        <v/>
      </c>
      <c r="H140" s="2" t="str">
        <f>_xll.XLOOKUP(C140,customers!A139:A1139,customers!F139:F1139,0)</f>
        <v>Honolulu</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_xll.XLOOKUP(Orders[[#This Row],[Customer ID]],customers!$A$1:$A$1001,customers!$B$1:$B$1001,,0)</f>
        <v>Rivy Farington</v>
      </c>
      <c r="G141" s="2" t="str">
        <f>IF(_xll.XLOOKUP(C141,customers!$A$1:$A$1001,customers!$C$1:$C$1001)=0,"",_xll.XLOOKUP(C141,customers!$A$1:$A$1001,customers!$C$1:$C$1001))</f>
        <v/>
      </c>
      <c r="H141" s="2" t="str">
        <f>_xll.XLOOKUP(C141,customers!A140:A1140,customers!F140:F1140,0)</f>
        <v>Corona</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_xll.XLOOKUP(Orders[[#This Row],[Customer ID]],customers!$A$1:$A$1001,customers!$B$1:$B$1001,,0)</f>
        <v>Vallie Kundt</v>
      </c>
      <c r="G142" s="2" t="str">
        <f>IF(_xll.XLOOKUP(C142,customers!$A$1:$A$1001,customers!$C$1:$C$1001)=0,"",_xll.XLOOKUP(C142,customers!$A$1:$A$1001,customers!$C$1:$C$1001))</f>
        <v>vkundt3w@bigcartel.com</v>
      </c>
      <c r="H142" s="2" t="str">
        <f>_xll.XLOOKUP(C142,customers!A141:A1141,customers!F141:F1141,0)</f>
        <v>Ballivor</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_xll.XLOOKUP(Orders[[#This Row],[Customer ID]],customers!$A$1:$A$1001,customers!$B$1:$B$1001,,0)</f>
        <v>Boyd Bett</v>
      </c>
      <c r="G143" s="2" t="str">
        <f>IF(_xll.XLOOKUP(C143,customers!$A$1:$A$1001,customers!$C$1:$C$1001)=0,"",_xll.XLOOKUP(C143,customers!$A$1:$A$1001,customers!$C$1:$C$1001))</f>
        <v>bbett3x@google.de</v>
      </c>
      <c r="H143" s="2" t="str">
        <f>_xll.XLOOKUP(C143,customers!A142:A1142,customers!F142:F1142,0)</f>
        <v>Washington</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_xll.XLOOKUP(Orders[[#This Row],[Customer ID]],customers!$A$1:$A$1001,customers!$B$1:$B$1001,,0)</f>
        <v>Julio Armytage</v>
      </c>
      <c r="G144" s="2" t="str">
        <f>IF(_xll.XLOOKUP(C144,customers!$A$1:$A$1001,customers!$C$1:$C$1001)=0,"",_xll.XLOOKUP(C144,customers!$A$1:$A$1001,customers!$C$1:$C$1001))</f>
        <v/>
      </c>
      <c r="H144" s="2" t="str">
        <f>_xll.XLOOKUP(C144,customers!A143:A1143,customers!F143:F1143,0)</f>
        <v>Portumna</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_xll.XLOOKUP(Orders[[#This Row],[Customer ID]],customers!$A$1:$A$1001,customers!$B$1:$B$1001,,0)</f>
        <v>Deana Staite</v>
      </c>
      <c r="G145" s="2" t="str">
        <f>IF(_xll.XLOOKUP(C145,customers!$A$1:$A$1001,customers!$C$1:$C$1001)=0,"",_xll.XLOOKUP(C145,customers!$A$1:$A$1001,customers!$C$1:$C$1001))</f>
        <v>dstaite3z@scientificamerican.com</v>
      </c>
      <c r="H145" s="2" t="str">
        <f>_xll.XLOOKUP(C145,customers!A144:A1144,customers!F144:F1144,0)</f>
        <v>Houston</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_xll.XLOOKUP(Orders[[#This Row],[Customer ID]],customers!$A$1:$A$1001,customers!$B$1:$B$1001,,0)</f>
        <v>Winn Keyse</v>
      </c>
      <c r="G146" s="2" t="str">
        <f>IF(_xll.XLOOKUP(C146,customers!$A$1:$A$1001,customers!$C$1:$C$1001)=0,"",_xll.XLOOKUP(C146,customers!$A$1:$A$1001,customers!$C$1:$C$1001))</f>
        <v>wkeyse40@apple.com</v>
      </c>
      <c r="H146" s="2" t="str">
        <f>_xll.XLOOKUP(C146,customers!A145:A1145,customers!F145:F1145,0)</f>
        <v>Orange</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_xll.XLOOKUP(Orders[[#This Row],[Customer ID]],customers!$A$1:$A$1001,customers!$B$1:$B$1001,,0)</f>
        <v>Osmund Clausen-Thue</v>
      </c>
      <c r="G147" s="2" t="str">
        <f>IF(_xll.XLOOKUP(C147,customers!$A$1:$A$1001,customers!$C$1:$C$1001)=0,"",_xll.XLOOKUP(C147,customers!$A$1:$A$1001,customers!$C$1:$C$1001))</f>
        <v>oclausenthue41@marriott.com</v>
      </c>
      <c r="H147" s="2" t="str">
        <f>_xll.XLOOKUP(C147,customers!A146:A1146,customers!F146:F1146,0)</f>
        <v>El Paso</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_xll.XLOOKUP(Orders[[#This Row],[Customer ID]],customers!$A$1:$A$1001,customers!$B$1:$B$1001,,0)</f>
        <v>Leonore Francisco</v>
      </c>
      <c r="G148" s="2" t="str">
        <f>IF(_xll.XLOOKUP(C148,customers!$A$1:$A$1001,customers!$C$1:$C$1001)=0,"",_xll.XLOOKUP(C148,customers!$A$1:$A$1001,customers!$C$1:$C$1001))</f>
        <v>lfrancisco42@fema.gov</v>
      </c>
      <c r="H148" s="2" t="str">
        <f>_xll.XLOOKUP(C148,customers!A147:A1147,customers!F147:F1147,0)</f>
        <v>Carson City</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_xll.XLOOKUP(Orders[[#This Row],[Customer ID]],customers!$A$1:$A$1001,customers!$B$1:$B$1001,,0)</f>
        <v>Leonore Francisco</v>
      </c>
      <c r="G149" s="2" t="str">
        <f>IF(_xll.XLOOKUP(C149,customers!$A$1:$A$1001,customers!$C$1:$C$1001)=0,"",_xll.XLOOKUP(C149,customers!$A$1:$A$1001,customers!$C$1:$C$1001))</f>
        <v>lfrancisco42@fema.gov</v>
      </c>
      <c r="H149" s="2" t="str">
        <f>_xll.XLOOKUP(C149,customers!A148:A1148,customers!F148:F1148,0)</f>
        <v>Carson City</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_xll.XLOOKUP(Orders[[#This Row],[Customer ID]],customers!$A$1:$A$1001,customers!$B$1:$B$1001,,0)</f>
        <v>Giacobo Skingle</v>
      </c>
      <c r="G150" s="2" t="str">
        <f>IF(_xll.XLOOKUP(C150,customers!$A$1:$A$1001,customers!$C$1:$C$1001)=0,"",_xll.XLOOKUP(C150,customers!$A$1:$A$1001,customers!$C$1:$C$1001))</f>
        <v>gskingle44@clickbank.net</v>
      </c>
      <c r="H150" s="2" t="str">
        <f>_xll.XLOOKUP(C150,customers!A149:A1149,customers!F149:F1149,0)</f>
        <v>Provo</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_xll.XLOOKUP(Orders[[#This Row],[Customer ID]],customers!$A$1:$A$1001,customers!$B$1:$B$1001,,0)</f>
        <v>Gerard Pirdy</v>
      </c>
      <c r="G151" s="2" t="str">
        <f>IF(_xll.XLOOKUP(C151,customers!$A$1:$A$1001,customers!$C$1:$C$1001)=0,"",_xll.XLOOKUP(C151,customers!$A$1:$A$1001,customers!$C$1:$C$1001))</f>
        <v/>
      </c>
      <c r="H151" s="2" t="str">
        <f>_xll.XLOOKUP(C151,customers!A150:A1150,customers!F150:F1150,0)</f>
        <v>Boca Raton</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_xll.XLOOKUP(Orders[[#This Row],[Customer ID]],customers!$A$1:$A$1001,customers!$B$1:$B$1001,,0)</f>
        <v>Jacinthe Balsillie</v>
      </c>
      <c r="G152" s="2" t="str">
        <f>IF(_xll.XLOOKUP(C152,customers!$A$1:$A$1001,customers!$C$1:$C$1001)=0,"",_xll.XLOOKUP(C152,customers!$A$1:$A$1001,customers!$C$1:$C$1001))</f>
        <v>jbalsillie46@princeton.edu</v>
      </c>
      <c r="H152" s="2" t="str">
        <f>_xll.XLOOKUP(C152,customers!A151:A1151,customers!F151:F1151,0)</f>
        <v>Roanoke</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_xll.XLOOKUP(Orders[[#This Row],[Customer ID]],customers!$A$1:$A$1001,customers!$B$1:$B$1001,,0)</f>
        <v>Quinton Fouracres</v>
      </c>
      <c r="G153" s="2" t="str">
        <f>IF(_xll.XLOOKUP(C153,customers!$A$1:$A$1001,customers!$C$1:$C$1001)=0,"",_xll.XLOOKUP(C153,customers!$A$1:$A$1001,customers!$C$1:$C$1001))</f>
        <v/>
      </c>
      <c r="H153" s="2" t="str">
        <f>_xll.XLOOKUP(C153,customers!A152:A1152,customers!F152:F1152,0)</f>
        <v>Des Moines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_xll.XLOOKUP(Orders[[#This Row],[Customer ID]],customers!$A$1:$A$1001,customers!$B$1:$B$1001,,0)</f>
        <v>Bettina Leffek</v>
      </c>
      <c r="G154" s="2" t="str">
        <f>IF(_xll.XLOOKUP(C154,customers!$A$1:$A$1001,customers!$C$1:$C$1001)=0,"",_xll.XLOOKUP(C154,customers!$A$1:$A$1001,customers!$C$1:$C$1001))</f>
        <v>bleffek48@ning.com</v>
      </c>
      <c r="H154" s="2" t="str">
        <f>_xll.XLOOKUP(C154,customers!A153:A1153,customers!F153:F1153,0)</f>
        <v>Honolulu</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_xll.XLOOKUP(Orders[[#This Row],[Customer ID]],customers!$A$1:$A$1001,customers!$B$1:$B$1001,,0)</f>
        <v>Hetti Penson</v>
      </c>
      <c r="G155" s="2" t="str">
        <f>IF(_xll.XLOOKUP(C155,customers!$A$1:$A$1001,customers!$C$1:$C$1001)=0,"",_xll.XLOOKUP(C155,customers!$A$1:$A$1001,customers!$C$1:$C$1001))</f>
        <v/>
      </c>
      <c r="H155" s="2" t="str">
        <f>_xll.XLOOKUP(C155,customers!A154:A1154,customers!F154:F1154,0)</f>
        <v>Fort Lauderdale</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_xll.XLOOKUP(Orders[[#This Row],[Customer ID]],customers!$A$1:$A$1001,customers!$B$1:$B$1001,,0)</f>
        <v>Jocko Pray</v>
      </c>
      <c r="G156" s="2" t="str">
        <f>IF(_xll.XLOOKUP(C156,customers!$A$1:$A$1001,customers!$C$1:$C$1001)=0,"",_xll.XLOOKUP(C156,customers!$A$1:$A$1001,customers!$C$1:$C$1001))</f>
        <v>jpray4a@youtube.com</v>
      </c>
      <c r="H156" s="2" t="str">
        <f>_xll.XLOOKUP(C156,customers!A155:A1155,customers!F155:F1155,0)</f>
        <v>Philadelphia</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_xll.XLOOKUP(Orders[[#This Row],[Customer ID]],customers!$A$1:$A$1001,customers!$B$1:$B$1001,,0)</f>
        <v>Grete Holborn</v>
      </c>
      <c r="G157" s="2" t="str">
        <f>IF(_xll.XLOOKUP(C157,customers!$A$1:$A$1001,customers!$C$1:$C$1001)=0,"",_xll.XLOOKUP(C157,customers!$A$1:$A$1001,customers!$C$1:$C$1001))</f>
        <v>gholborn4b@ow.ly</v>
      </c>
      <c r="H157" s="2" t="str">
        <f>_xll.XLOOKUP(C157,customers!A156:A1156,customers!F156:F1156,0)</f>
        <v>Norwalk</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_xll.XLOOKUP(Orders[[#This Row],[Customer ID]],customers!$A$1:$A$1001,customers!$B$1:$B$1001,,0)</f>
        <v>Fielding Keinrat</v>
      </c>
      <c r="G158" s="2" t="str">
        <f>IF(_xll.XLOOKUP(C158,customers!$A$1:$A$1001,customers!$C$1:$C$1001)=0,"",_xll.XLOOKUP(C158,customers!$A$1:$A$1001,customers!$C$1:$C$1001))</f>
        <v>fkeinrat4c@dailymail.co.uk</v>
      </c>
      <c r="H158" s="2" t="str">
        <f>_xll.XLOOKUP(C158,customers!A157:A1157,customers!F157:F1157,0)</f>
        <v>Arlington</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_xll.XLOOKUP(Orders[[#This Row],[Customer ID]],customers!$A$1:$A$1001,customers!$B$1:$B$1001,,0)</f>
        <v>Paulo Yea</v>
      </c>
      <c r="G159" s="2" t="str">
        <f>IF(_xll.XLOOKUP(C159,customers!$A$1:$A$1001,customers!$C$1:$C$1001)=0,"",_xll.XLOOKUP(C159,customers!$A$1:$A$1001,customers!$C$1:$C$1001))</f>
        <v>pyea4d@aol.com</v>
      </c>
      <c r="H159" s="2" t="str">
        <f>_xll.XLOOKUP(C159,customers!A158:A1158,customers!F158:F1158,0)</f>
        <v>Ashford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_xll.XLOOKUP(Orders[[#This Row],[Customer ID]],customers!$A$1:$A$1001,customers!$B$1:$B$1001,,0)</f>
        <v>Say Risborough</v>
      </c>
      <c r="G160" s="2" t="str">
        <f>IF(_xll.XLOOKUP(C160,customers!$A$1:$A$1001,customers!$C$1:$C$1001)=0,"",_xll.XLOOKUP(C160,customers!$A$1:$A$1001,customers!$C$1:$C$1001))</f>
        <v/>
      </c>
      <c r="H160" s="2" t="str">
        <f>_xll.XLOOKUP(C160,customers!A159:A1159,customers!F159:F1159,0)</f>
        <v>Chattanooga</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_xll.XLOOKUP(Orders[[#This Row],[Customer ID]],customers!$A$1:$A$1001,customers!$B$1:$B$1001,,0)</f>
        <v>Alexa Sizey</v>
      </c>
      <c r="G161" s="2" t="str">
        <f>IF(_xll.XLOOKUP(C161,customers!$A$1:$A$1001,customers!$C$1:$C$1001)=0,"",_xll.XLOOKUP(C161,customers!$A$1:$A$1001,customers!$C$1:$C$1001))</f>
        <v/>
      </c>
      <c r="H161" s="2" t="str">
        <f>_xll.XLOOKUP(C161,customers!A160:A1160,customers!F160:F1160,0)</f>
        <v>Portland</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_xll.XLOOKUP(Orders[[#This Row],[Customer ID]],customers!$A$1:$A$1001,customers!$B$1:$B$1001,,0)</f>
        <v>Kari Swede</v>
      </c>
      <c r="G162" s="2" t="str">
        <f>IF(_xll.XLOOKUP(C162,customers!$A$1:$A$1001,customers!$C$1:$C$1001)=0,"",_xll.XLOOKUP(C162,customers!$A$1:$A$1001,customers!$C$1:$C$1001))</f>
        <v>kswede4g@addthis.com</v>
      </c>
      <c r="H162" s="2" t="str">
        <f>_xll.XLOOKUP(C162,customers!A161:A1161,customers!F161:F1161,0)</f>
        <v>Oklahoma City</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_xll.XLOOKUP(Orders[[#This Row],[Customer ID]],customers!$A$1:$A$1001,customers!$B$1:$B$1001,,0)</f>
        <v>Leontine Rubrow</v>
      </c>
      <c r="G163" s="2" t="str">
        <f>IF(_xll.XLOOKUP(C163,customers!$A$1:$A$1001,customers!$C$1:$C$1001)=0,"",_xll.XLOOKUP(C163,customers!$A$1:$A$1001,customers!$C$1:$C$1001))</f>
        <v>lrubrow4h@microsoft.com</v>
      </c>
      <c r="H163" s="2" t="str">
        <f>_xll.XLOOKUP(C163,customers!A162:A1162,customers!F162:F1162,0)</f>
        <v>Washington</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_xll.XLOOKUP(Orders[[#This Row],[Customer ID]],customers!$A$1:$A$1001,customers!$B$1:$B$1001,,0)</f>
        <v>Dottie Tift</v>
      </c>
      <c r="G164" s="2" t="str">
        <f>IF(_xll.XLOOKUP(C164,customers!$A$1:$A$1001,customers!$C$1:$C$1001)=0,"",_xll.XLOOKUP(C164,customers!$A$1:$A$1001,customers!$C$1:$C$1001))</f>
        <v>dtift4i@netvibes.com</v>
      </c>
      <c r="H164" s="2" t="str">
        <f>_xll.XLOOKUP(C164,customers!A163:A1163,customers!F163:F1163,0)</f>
        <v>Greensboro</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_xll.XLOOKUP(Orders[[#This Row],[Customer ID]],customers!$A$1:$A$1001,customers!$B$1:$B$1001,,0)</f>
        <v>Gerardo Schonfeld</v>
      </c>
      <c r="G165" s="2" t="str">
        <f>IF(_xll.XLOOKUP(C165,customers!$A$1:$A$1001,customers!$C$1:$C$1001)=0,"",_xll.XLOOKUP(C165,customers!$A$1:$A$1001,customers!$C$1:$C$1001))</f>
        <v>gschonfeld4j@oracle.com</v>
      </c>
      <c r="H165" s="2" t="str">
        <f>_xll.XLOOKUP(C165,customers!A164:A1164,customers!F164:F1164,0)</f>
        <v>Alexandria</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_xll.XLOOKUP(Orders[[#This Row],[Customer ID]],customers!$A$1:$A$1001,customers!$B$1:$B$1001,,0)</f>
        <v>Claiborne Feye</v>
      </c>
      <c r="G166" s="2" t="str">
        <f>IF(_xll.XLOOKUP(C166,customers!$A$1:$A$1001,customers!$C$1:$C$1001)=0,"",_xll.XLOOKUP(C166,customers!$A$1:$A$1001,customers!$C$1:$C$1001))</f>
        <v>cfeye4k@google.co.jp</v>
      </c>
      <c r="H166" s="2" t="str">
        <f>_xll.XLOOKUP(C166,customers!A165:A1165,customers!F165:F1165,0)</f>
        <v>Castlebridge</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_xll.XLOOKUP(Orders[[#This Row],[Customer ID]],customers!$A$1:$A$1001,customers!$B$1:$B$1001,,0)</f>
        <v>Mina Elstone</v>
      </c>
      <c r="G167" s="2" t="str">
        <f>IF(_xll.XLOOKUP(C167,customers!$A$1:$A$1001,customers!$C$1:$C$1001)=0,"",_xll.XLOOKUP(C167,customers!$A$1:$A$1001,customers!$C$1:$C$1001))</f>
        <v/>
      </c>
      <c r="H167" s="2" t="str">
        <f>_xll.XLOOKUP(C167,customers!A166:A1166,customers!F166:F1166,0)</f>
        <v>Racine</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_xll.XLOOKUP(Orders[[#This Row],[Customer ID]],customers!$A$1:$A$1001,customers!$B$1:$B$1001,,0)</f>
        <v>Sherman Mewrcik</v>
      </c>
      <c r="G168" s="2" t="str">
        <f>IF(_xll.XLOOKUP(C168,customers!$A$1:$A$1001,customers!$C$1:$C$1001)=0,"",_xll.XLOOKUP(C168,customers!$A$1:$A$1001,customers!$C$1:$C$1001))</f>
        <v/>
      </c>
      <c r="H168" s="2" t="str">
        <f>_xll.XLOOKUP(C168,customers!A167:A1167,customers!F167:F1167,0)</f>
        <v>Clearwater</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_xll.XLOOKUP(Orders[[#This Row],[Customer ID]],customers!$A$1:$A$1001,customers!$B$1:$B$1001,,0)</f>
        <v>Tamarah Fero</v>
      </c>
      <c r="G169" s="2" t="str">
        <f>IF(_xll.XLOOKUP(C169,customers!$A$1:$A$1001,customers!$C$1:$C$1001)=0,"",_xll.XLOOKUP(C169,customers!$A$1:$A$1001,customers!$C$1:$C$1001))</f>
        <v>tfero4n@comsenz.com</v>
      </c>
      <c r="H169" s="2" t="str">
        <f>_xll.XLOOKUP(C169,customers!A168:A1168,customers!F168:F1168,0)</f>
        <v>Racine</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_xll.XLOOKUP(Orders[[#This Row],[Customer ID]],customers!$A$1:$A$1001,customers!$B$1:$B$1001,,0)</f>
        <v>Stanislaus Valsler</v>
      </c>
      <c r="G170" s="2" t="str">
        <f>IF(_xll.XLOOKUP(C170,customers!$A$1:$A$1001,customers!$C$1:$C$1001)=0,"",_xll.XLOOKUP(C170,customers!$A$1:$A$1001,customers!$C$1:$C$1001))</f>
        <v/>
      </c>
      <c r="H170" s="2" t="str">
        <f>_xll.XLOOKUP(C170,customers!A169:A1169,customers!F169:F1169,0)</f>
        <v>Castlebridge</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_xll.XLOOKUP(Orders[[#This Row],[Customer ID]],customers!$A$1:$A$1001,customers!$B$1:$B$1001,,0)</f>
        <v>Felita Dauney</v>
      </c>
      <c r="G171" s="2" t="str">
        <f>IF(_xll.XLOOKUP(C171,customers!$A$1:$A$1001,customers!$C$1:$C$1001)=0,"",_xll.XLOOKUP(C171,customers!$A$1:$A$1001,customers!$C$1:$C$1001))</f>
        <v>fdauney4p@sphinn.com</v>
      </c>
      <c r="H171" s="2" t="str">
        <f>_xll.XLOOKUP(C171,customers!A170:A1170,customers!F170:F1170,0)</f>
        <v>Castlebellingham</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_xll.XLOOKUP(Orders[[#This Row],[Customer ID]],customers!$A$1:$A$1001,customers!$B$1:$B$1001,,0)</f>
        <v>Serena Earley</v>
      </c>
      <c r="G172" s="2" t="str">
        <f>IF(_xll.XLOOKUP(C172,customers!$A$1:$A$1001,customers!$C$1:$C$1001)=0,"",_xll.XLOOKUP(C172,customers!$A$1:$A$1001,customers!$C$1:$C$1001))</f>
        <v>searley4q@youku.com</v>
      </c>
      <c r="H172" s="2" t="str">
        <f>_xll.XLOOKUP(C172,customers!A171:A1171,customers!F171:F1171,0)</f>
        <v>Craigavon</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_xll.XLOOKUP(Orders[[#This Row],[Customer ID]],customers!$A$1:$A$1001,customers!$B$1:$B$1001,,0)</f>
        <v>Minny Chamberlayne</v>
      </c>
      <c r="G173" s="2" t="str">
        <f>IF(_xll.XLOOKUP(C173,customers!$A$1:$A$1001,customers!$C$1:$C$1001)=0,"",_xll.XLOOKUP(C173,customers!$A$1:$A$1001,customers!$C$1:$C$1001))</f>
        <v>mchamberlayne4r@bigcartel.com</v>
      </c>
      <c r="H173" s="2" t="str">
        <f>_xll.XLOOKUP(C173,customers!A172:A1172,customers!F172:F1172,0)</f>
        <v>Tampa</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_xll.XLOOKUP(Orders[[#This Row],[Customer ID]],customers!$A$1:$A$1001,customers!$B$1:$B$1001,,0)</f>
        <v>Bartholemy Flaherty</v>
      </c>
      <c r="G174" s="2" t="str">
        <f>IF(_xll.XLOOKUP(C174,customers!$A$1:$A$1001,customers!$C$1:$C$1001)=0,"",_xll.XLOOKUP(C174,customers!$A$1:$A$1001,customers!$C$1:$C$1001))</f>
        <v>bflaherty4s@moonfruit.com</v>
      </c>
      <c r="H174" s="2" t="str">
        <f>_xll.XLOOKUP(C174,customers!A173:A1173,customers!F173:F1173,0)</f>
        <v>Eadestown</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_xll.XLOOKUP(Orders[[#This Row],[Customer ID]],customers!$A$1:$A$1001,customers!$B$1:$B$1001,,0)</f>
        <v>Oran Colbeck</v>
      </c>
      <c r="G175" s="2" t="str">
        <f>IF(_xll.XLOOKUP(C175,customers!$A$1:$A$1001,customers!$C$1:$C$1001)=0,"",_xll.XLOOKUP(C175,customers!$A$1:$A$1001,customers!$C$1:$C$1001))</f>
        <v>ocolbeck4t@sina.com.cn</v>
      </c>
      <c r="H175" s="2" t="str">
        <f>_xll.XLOOKUP(C175,customers!A174:A1174,customers!F174:F1174,0)</f>
        <v>Montgomery</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_xll.XLOOKUP(Orders[[#This Row],[Customer ID]],customers!$A$1:$A$1001,customers!$B$1:$B$1001,,0)</f>
        <v>Elysee Sketch</v>
      </c>
      <c r="G176" s="2" t="str">
        <f>IF(_xll.XLOOKUP(C176,customers!$A$1:$A$1001,customers!$C$1:$C$1001)=0,"",_xll.XLOOKUP(C176,customers!$A$1:$A$1001,customers!$C$1:$C$1001))</f>
        <v/>
      </c>
      <c r="H176" s="2" t="str">
        <f>_xll.XLOOKUP(C176,customers!A175:A1175,customers!F175:F1175,0)</f>
        <v>Sparks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_xll.XLOOKUP(Orders[[#This Row],[Customer ID]],customers!$A$1:$A$1001,customers!$B$1:$B$1001,,0)</f>
        <v>Ethelda Hobbing</v>
      </c>
      <c r="G177" s="2" t="str">
        <f>IF(_xll.XLOOKUP(C177,customers!$A$1:$A$1001,customers!$C$1:$C$1001)=0,"",_xll.XLOOKUP(C177,customers!$A$1:$A$1001,customers!$C$1:$C$1001))</f>
        <v>ehobbing4v@nsw.gov.au</v>
      </c>
      <c r="H177" s="2" t="str">
        <f>_xll.XLOOKUP(C177,customers!A176:A1176,customers!F176:F1176,0)</f>
        <v>Macon</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_xll.XLOOKUP(Orders[[#This Row],[Customer ID]],customers!$A$1:$A$1001,customers!$B$1:$B$1001,,0)</f>
        <v>Odille Thynne</v>
      </c>
      <c r="G178" s="2" t="str">
        <f>IF(_xll.XLOOKUP(C178,customers!$A$1:$A$1001,customers!$C$1:$C$1001)=0,"",_xll.XLOOKUP(C178,customers!$A$1:$A$1001,customers!$C$1:$C$1001))</f>
        <v>othynne4w@auda.org.au</v>
      </c>
      <c r="H178" s="2" t="str">
        <f>_xll.XLOOKUP(C178,customers!A177:A1177,customers!F177:F1177,0)</f>
        <v>Whittier</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_xll.XLOOKUP(Orders[[#This Row],[Customer ID]],customers!$A$1:$A$1001,customers!$B$1:$B$1001,,0)</f>
        <v>Emlynne Heining</v>
      </c>
      <c r="G179" s="2" t="str">
        <f>IF(_xll.XLOOKUP(C179,customers!$A$1:$A$1001,customers!$C$1:$C$1001)=0,"",_xll.XLOOKUP(C179,customers!$A$1:$A$1001,customers!$C$1:$C$1001))</f>
        <v>eheining4x@flickr.com</v>
      </c>
      <c r="H179" s="2" t="str">
        <f>_xll.XLOOKUP(C179,customers!A178:A1178,customers!F178:F1178,0)</f>
        <v>Johnson City</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_xll.XLOOKUP(Orders[[#This Row],[Customer ID]],customers!$A$1:$A$1001,customers!$B$1:$B$1001,,0)</f>
        <v>Katerina Melloi</v>
      </c>
      <c r="G180" s="2" t="str">
        <f>IF(_xll.XLOOKUP(C180,customers!$A$1:$A$1001,customers!$C$1:$C$1001)=0,"",_xll.XLOOKUP(C180,customers!$A$1:$A$1001,customers!$C$1:$C$1001))</f>
        <v>kmelloi4y@imdb.com</v>
      </c>
      <c r="H180" s="2" t="str">
        <f>_xll.XLOOKUP(C180,customers!A179:A1179,customers!F179:F1179,0)</f>
        <v>Rochester</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_xll.XLOOKUP(Orders[[#This Row],[Customer ID]],customers!$A$1:$A$1001,customers!$B$1:$B$1001,,0)</f>
        <v>Tiffany Scardafield</v>
      </c>
      <c r="G181" s="2" t="str">
        <f>IF(_xll.XLOOKUP(C181,customers!$A$1:$A$1001,customers!$C$1:$C$1001)=0,"",_xll.XLOOKUP(C181,customers!$A$1:$A$1001,customers!$C$1:$C$1001))</f>
        <v/>
      </c>
      <c r="H181" s="2" t="str">
        <f>_xll.XLOOKUP(C181,customers!A180:A1180,customers!F180:F1180,0)</f>
        <v>Portarlington</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_xll.XLOOKUP(Orders[[#This Row],[Customer ID]],customers!$A$1:$A$1001,customers!$B$1:$B$1001,,0)</f>
        <v>Abrahan Mussen</v>
      </c>
      <c r="G182" s="2" t="str">
        <f>IF(_xll.XLOOKUP(C182,customers!$A$1:$A$1001,customers!$C$1:$C$1001)=0,"",_xll.XLOOKUP(C182,customers!$A$1:$A$1001,customers!$C$1:$C$1001))</f>
        <v>amussen50@51.la</v>
      </c>
      <c r="H182" s="2" t="str">
        <f>_xll.XLOOKUP(C182,customers!A181:A1181,customers!F181:F1181,0)</f>
        <v>Brooklyn</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_xll.XLOOKUP(Orders[[#This Row],[Customer ID]],customers!$A$1:$A$1001,customers!$B$1:$B$1001,,0)</f>
        <v>Abrahan Mussen</v>
      </c>
      <c r="G183" s="2" t="str">
        <f>IF(_xll.XLOOKUP(C183,customers!$A$1:$A$1001,customers!$C$1:$C$1001)=0,"",_xll.XLOOKUP(C183,customers!$A$1:$A$1001,customers!$C$1:$C$1001))</f>
        <v>amussen50@51.la</v>
      </c>
      <c r="H183" s="2" t="str">
        <f>_xll.XLOOKUP(C183,customers!A182:A1182,customers!F182:F1182,0)</f>
        <v>Brooklyn</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_xll.XLOOKUP(Orders[[#This Row],[Customer ID]],customers!$A$1:$A$1001,customers!$B$1:$B$1001,,0)</f>
        <v>Anny Mundford</v>
      </c>
      <c r="G184" s="2" t="str">
        <f>IF(_xll.XLOOKUP(C184,customers!$A$1:$A$1001,customers!$C$1:$C$1001)=0,"",_xll.XLOOKUP(C184,customers!$A$1:$A$1001,customers!$C$1:$C$1001))</f>
        <v>amundford52@nbcnews.com</v>
      </c>
      <c r="H184" s="2" t="str">
        <f>_xll.XLOOKUP(C184,customers!A183:A1183,customers!F183:F1183,0)</f>
        <v>Charlottesville</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_xll.XLOOKUP(Orders[[#This Row],[Customer ID]],customers!$A$1:$A$1001,customers!$B$1:$B$1001,,0)</f>
        <v>Tory Walas</v>
      </c>
      <c r="G185" s="2" t="str">
        <f>IF(_xll.XLOOKUP(C185,customers!$A$1:$A$1001,customers!$C$1:$C$1001)=0,"",_xll.XLOOKUP(C185,customers!$A$1:$A$1001,customers!$C$1:$C$1001))</f>
        <v>twalas53@google.ca</v>
      </c>
      <c r="H185" s="2" t="str">
        <f>_xll.XLOOKUP(C185,customers!A184:A1184,customers!F184:F1184,0)</f>
        <v>Garland</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_xll.XLOOKUP(Orders[[#This Row],[Customer ID]],customers!$A$1:$A$1001,customers!$B$1:$B$1001,,0)</f>
        <v>Isa Blazewicz</v>
      </c>
      <c r="G186" s="2" t="str">
        <f>IF(_xll.XLOOKUP(C186,customers!$A$1:$A$1001,customers!$C$1:$C$1001)=0,"",_xll.XLOOKUP(C186,customers!$A$1:$A$1001,customers!$C$1:$C$1001))</f>
        <v>iblazewicz54@thetimes.co.uk</v>
      </c>
      <c r="H186" s="2" t="str">
        <f>_xll.XLOOKUP(C186,customers!A185:A1185,customers!F185:F1185,0)</f>
        <v>Minneapolis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_xll.XLOOKUP(Orders[[#This Row],[Customer ID]],customers!$A$1:$A$1001,customers!$B$1:$B$1001,,0)</f>
        <v>Angie Rizzetti</v>
      </c>
      <c r="G187" s="2" t="str">
        <f>IF(_xll.XLOOKUP(C187,customers!$A$1:$A$1001,customers!$C$1:$C$1001)=0,"",_xll.XLOOKUP(C187,customers!$A$1:$A$1001,customers!$C$1:$C$1001))</f>
        <v>arizzetti55@naver.com</v>
      </c>
      <c r="H187" s="2" t="str">
        <f>_xll.XLOOKUP(C187,customers!A186:A1186,customers!F186:F1186,0)</f>
        <v>Lansing</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_xll.XLOOKUP(Orders[[#This Row],[Customer ID]],customers!$A$1:$A$1001,customers!$B$1:$B$1001,,0)</f>
        <v>Mord Meriet</v>
      </c>
      <c r="G188" s="2" t="str">
        <f>IF(_xll.XLOOKUP(C188,customers!$A$1:$A$1001,customers!$C$1:$C$1001)=0,"",_xll.XLOOKUP(C188,customers!$A$1:$A$1001,customers!$C$1:$C$1001))</f>
        <v>mmeriet56@noaa.gov</v>
      </c>
      <c r="H188" s="2" t="str">
        <f>_xll.XLOOKUP(C188,customers!A187:A1187,customers!F187:F1187,0)</f>
        <v>Grand Forks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_xll.XLOOKUP(Orders[[#This Row],[Customer ID]],customers!$A$1:$A$1001,customers!$B$1:$B$1001,,0)</f>
        <v>Lawrence Pratt</v>
      </c>
      <c r="G189" s="2" t="str">
        <f>IF(_xll.XLOOKUP(C189,customers!$A$1:$A$1001,customers!$C$1:$C$1001)=0,"",_xll.XLOOKUP(C189,customers!$A$1:$A$1001,customers!$C$1:$C$1001))</f>
        <v>lpratt57@netvibes.com</v>
      </c>
      <c r="H189" s="2" t="str">
        <f>_xll.XLOOKUP(C189,customers!A188:A1188,customers!F188:F1188,0)</f>
        <v>Anchorage</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_xll.XLOOKUP(Orders[[#This Row],[Customer ID]],customers!$A$1:$A$1001,customers!$B$1:$B$1001,,0)</f>
        <v>Astrix Kitchingham</v>
      </c>
      <c r="G190" s="2" t="str">
        <f>IF(_xll.XLOOKUP(C190,customers!$A$1:$A$1001,customers!$C$1:$C$1001)=0,"",_xll.XLOOKUP(C190,customers!$A$1:$A$1001,customers!$C$1:$C$1001))</f>
        <v>akitchingham58@com.com</v>
      </c>
      <c r="H190" s="2" t="str">
        <f>_xll.XLOOKUP(C190,customers!A189:A1189,customers!F189:F1189,0)</f>
        <v>Oklahoma City</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_xll.XLOOKUP(Orders[[#This Row],[Customer ID]],customers!$A$1:$A$1001,customers!$B$1:$B$1001,,0)</f>
        <v>Burnard Bartholin</v>
      </c>
      <c r="G191" s="2" t="str">
        <f>IF(_xll.XLOOKUP(C191,customers!$A$1:$A$1001,customers!$C$1:$C$1001)=0,"",_xll.XLOOKUP(C191,customers!$A$1:$A$1001,customers!$C$1:$C$1001))</f>
        <v>bbartholin59@xinhuanet.com</v>
      </c>
      <c r="H191" s="2" t="str">
        <f>_xll.XLOOKUP(C191,customers!A190:A1190,customers!F190:F1190,0)</f>
        <v>Tulsa</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_xll.XLOOKUP(Orders[[#This Row],[Customer ID]],customers!$A$1:$A$1001,customers!$B$1:$B$1001,,0)</f>
        <v>Madelene Prinn</v>
      </c>
      <c r="G192" s="2" t="str">
        <f>IF(_xll.XLOOKUP(C192,customers!$A$1:$A$1001,customers!$C$1:$C$1001)=0,"",_xll.XLOOKUP(C192,customers!$A$1:$A$1001,customers!$C$1:$C$1001))</f>
        <v>mprinn5a@usa.gov</v>
      </c>
      <c r="H192" s="2" t="str">
        <f>_xll.XLOOKUP(C192,customers!A191:A1191,customers!F191:F1191,0)</f>
        <v>Detroit</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_xll.XLOOKUP(Orders[[#This Row],[Customer ID]],customers!$A$1:$A$1001,customers!$B$1:$B$1001,,0)</f>
        <v>Alisun Baudino</v>
      </c>
      <c r="G193" s="2" t="str">
        <f>IF(_xll.XLOOKUP(C193,customers!$A$1:$A$1001,customers!$C$1:$C$1001)=0,"",_xll.XLOOKUP(C193,customers!$A$1:$A$1001,customers!$C$1:$C$1001))</f>
        <v>abaudino5b@netvibes.com</v>
      </c>
      <c r="H193" s="2" t="str">
        <f>_xll.XLOOKUP(C193,customers!A192:A1192,customers!F192:F1192,0)</f>
        <v>Washington</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_xll.XLOOKUP(Orders[[#This Row],[Customer ID]],customers!$A$1:$A$1001,customers!$B$1:$B$1001,,0)</f>
        <v>Philipa Petrushanko</v>
      </c>
      <c r="G194" s="2" t="str">
        <f>IF(_xll.XLOOKUP(C194,customers!$A$1:$A$1001,customers!$C$1:$C$1001)=0,"",_xll.XLOOKUP(C194,customers!$A$1:$A$1001,customers!$C$1:$C$1001))</f>
        <v>ppetrushanko5c@blinklist.com</v>
      </c>
      <c r="H194" s="2" t="str">
        <f>_xll.XLOOKUP(C194,customers!A193:A1193,customers!F193:F1193,0)</f>
        <v>Nenagh</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_xll.XLOOKUP(Orders[[#This Row],[Customer ID]],customers!$A$1:$A$1001,customers!$B$1:$B$1001,,0)</f>
        <v>Kimberli Mustchin</v>
      </c>
      <c r="G195" s="2" t="str">
        <f>IF(_xll.XLOOKUP(C195,customers!$A$1:$A$1001,customers!$C$1:$C$1001)=0,"",_xll.XLOOKUP(C195,customers!$A$1:$A$1001,customers!$C$1:$C$1001))</f>
        <v/>
      </c>
      <c r="H195" s="2" t="str">
        <f>_xll.XLOOKUP(C195,customers!A194:A1194,customers!F194:F1194,0)</f>
        <v>Mesa</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E195*L195</f>
        <v>44.55</v>
      </c>
      <c r="N195" t="str">
        <f t="shared" ref="N195:N258" si="10">IF(I195 = "Rob","Robusta",IF(I195="Exc","Excelsa",IF(I195="Ara","Arabica",IF(I195="Lib","Liberica",""))))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_xll.XLOOKUP(Orders[[#This Row],[Customer ID]],customers!$A$1:$A$1001,customers!$B$1:$B$1001,,0)</f>
        <v>Emlynne Laird</v>
      </c>
      <c r="G196" s="2" t="str">
        <f>IF(_xll.XLOOKUP(C196,customers!$A$1:$A$1001,customers!$C$1:$C$1001)=0,"",_xll.XLOOKUP(C196,customers!$A$1:$A$1001,customers!$C$1:$C$1001))</f>
        <v>elaird5e@bing.com</v>
      </c>
      <c r="H196" s="2" t="str">
        <f>_xll.XLOOKUP(C196,customers!A195:A1195,customers!F195:F1195,0)</f>
        <v>Warren</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_xll.XLOOKUP(Orders[[#This Row],[Customer ID]],customers!$A$1:$A$1001,customers!$B$1:$B$1001,,0)</f>
        <v>Marlena Howsden</v>
      </c>
      <c r="G197" s="2" t="str">
        <f>IF(_xll.XLOOKUP(C197,customers!$A$1:$A$1001,customers!$C$1:$C$1001)=0,"",_xll.XLOOKUP(C197,customers!$A$1:$A$1001,customers!$C$1:$C$1001))</f>
        <v>mhowsden5f@infoseek.co.jp</v>
      </c>
      <c r="H197" s="2" t="str">
        <f>_xll.XLOOKUP(C197,customers!A196:A1196,customers!F196:F1196,0)</f>
        <v>Memphis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_xll.XLOOKUP(Orders[[#This Row],[Customer ID]],customers!$A$1:$A$1001,customers!$B$1:$B$1001,,0)</f>
        <v>Nealson Cuttler</v>
      </c>
      <c r="G198" s="2" t="str">
        <f>IF(_xll.XLOOKUP(C198,customers!$A$1:$A$1001,customers!$C$1:$C$1001)=0,"",_xll.XLOOKUP(C198,customers!$A$1:$A$1001,customers!$C$1:$C$1001))</f>
        <v>ncuttler5g@parallels.com</v>
      </c>
      <c r="H198" s="2" t="str">
        <f>_xll.XLOOKUP(C198,customers!A197:A1197,customers!F197:F1197,0)</f>
        <v>Washington</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_xll.XLOOKUP(Orders[[#This Row],[Customer ID]],customers!$A$1:$A$1001,customers!$B$1:$B$1001,,0)</f>
        <v>Nealson Cuttler</v>
      </c>
      <c r="G199" s="2" t="str">
        <f>IF(_xll.XLOOKUP(C199,customers!$A$1:$A$1001,customers!$C$1:$C$1001)=0,"",_xll.XLOOKUP(C199,customers!$A$1:$A$1001,customers!$C$1:$C$1001))</f>
        <v>ncuttler5g@parallels.com</v>
      </c>
      <c r="H199" s="2" t="str">
        <f>_xll.XLOOKUP(C199,customers!A198:A1198,customers!F198:F1198,0)</f>
        <v>Washington</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_xll.XLOOKUP(Orders[[#This Row],[Customer ID]],customers!$A$1:$A$1001,customers!$B$1:$B$1001,,0)</f>
        <v>Nealson Cuttler</v>
      </c>
      <c r="G200" s="2" t="str">
        <f>IF(_xll.XLOOKUP(C200,customers!$A$1:$A$1001,customers!$C$1:$C$1001)=0,"",_xll.XLOOKUP(C200,customers!$A$1:$A$1001,customers!$C$1:$C$1001))</f>
        <v>ncuttler5g@parallels.com</v>
      </c>
      <c r="H200" s="2">
        <f>_xll.XLOOKUP(C200,customers!A199:A1199,customers!F199:F1199,0)</f>
        <v>0</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_xll.XLOOKUP(Orders[[#This Row],[Customer ID]],customers!$A$1:$A$1001,customers!$B$1:$B$1001,,0)</f>
        <v>Nealson Cuttler</v>
      </c>
      <c r="G201" s="2" t="str">
        <f>IF(_xll.XLOOKUP(C201,customers!$A$1:$A$1001,customers!$C$1:$C$1001)=0,"",_xll.XLOOKUP(C201,customers!$A$1:$A$1001,customers!$C$1:$C$1001))</f>
        <v>ncuttler5g@parallels.com</v>
      </c>
      <c r="H201" s="2">
        <f>_xll.XLOOKUP(C201,customers!A200:A1200,customers!F200:F1200,0)</f>
        <v>0</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_xll.XLOOKUP(Orders[[#This Row],[Customer ID]],customers!$A$1:$A$1001,customers!$B$1:$B$1001,,0)</f>
        <v>Nealson Cuttler</v>
      </c>
      <c r="G202" s="2" t="str">
        <f>IF(_xll.XLOOKUP(C202,customers!$A$1:$A$1001,customers!$C$1:$C$1001)=0,"",_xll.XLOOKUP(C202,customers!$A$1:$A$1001,customers!$C$1:$C$1001))</f>
        <v>ncuttler5g@parallels.com</v>
      </c>
      <c r="H202" s="2">
        <f>_xll.XLOOKUP(C202,customers!A201:A1201,customers!F201:F1201,0)</f>
        <v>0</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_xll.XLOOKUP(Orders[[#This Row],[Customer ID]],customers!$A$1:$A$1001,customers!$B$1:$B$1001,,0)</f>
        <v>Adriana Lazarus</v>
      </c>
      <c r="G203" s="2" t="str">
        <f>IF(_xll.XLOOKUP(C203,customers!$A$1:$A$1001,customers!$C$1:$C$1001)=0,"",_xll.XLOOKUP(C203,customers!$A$1:$A$1001,customers!$C$1:$C$1001))</f>
        <v/>
      </c>
      <c r="H203" s="2" t="str">
        <f>_xll.XLOOKUP(C203,customers!A202:A1202,customers!F202:F1202,0)</f>
        <v>Ogden</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_xll.XLOOKUP(Orders[[#This Row],[Customer ID]],customers!$A$1:$A$1001,customers!$B$1:$B$1001,,0)</f>
        <v>Tallie felip</v>
      </c>
      <c r="G204" s="2" t="str">
        <f>IF(_xll.XLOOKUP(C204,customers!$A$1:$A$1001,customers!$C$1:$C$1001)=0,"",_xll.XLOOKUP(C204,customers!$A$1:$A$1001,customers!$C$1:$C$1001))</f>
        <v>tfelip5m@typepad.com</v>
      </c>
      <c r="H204" s="2" t="str">
        <f>_xll.XLOOKUP(C204,customers!A203:A1203,customers!F203:F1203,0)</f>
        <v>Albany</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_xll.XLOOKUP(Orders[[#This Row],[Customer ID]],customers!$A$1:$A$1001,customers!$B$1:$B$1001,,0)</f>
        <v>Vanna Le - Count</v>
      </c>
      <c r="G205" s="2" t="str">
        <f>IF(_xll.XLOOKUP(C205,customers!$A$1:$A$1001,customers!$C$1:$C$1001)=0,"",_xll.XLOOKUP(C205,customers!$A$1:$A$1001,customers!$C$1:$C$1001))</f>
        <v>vle5n@disqus.com</v>
      </c>
      <c r="H205" s="2" t="str">
        <f>_xll.XLOOKUP(C205,customers!A204:A1204,customers!F204:F1204,0)</f>
        <v>Spartanburg</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_xll.XLOOKUP(Orders[[#This Row],[Customer ID]],customers!$A$1:$A$1001,customers!$B$1:$B$1001,,0)</f>
        <v>Sarette Ducarel</v>
      </c>
      <c r="G206" s="2" t="str">
        <f>IF(_xll.XLOOKUP(C206,customers!$A$1:$A$1001,customers!$C$1:$C$1001)=0,"",_xll.XLOOKUP(C206,customers!$A$1:$A$1001,customers!$C$1:$C$1001))</f>
        <v/>
      </c>
      <c r="H206" s="2" t="str">
        <f>_xll.XLOOKUP(C206,customers!A205:A1205,customers!F205:F1205,0)</f>
        <v>Staten Island</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_xll.XLOOKUP(Orders[[#This Row],[Customer ID]],customers!$A$1:$A$1001,customers!$B$1:$B$1001,,0)</f>
        <v>Kendra Glison</v>
      </c>
      <c r="G207" s="2" t="str">
        <f>IF(_xll.XLOOKUP(C207,customers!$A$1:$A$1001,customers!$C$1:$C$1001)=0,"",_xll.XLOOKUP(C207,customers!$A$1:$A$1001,customers!$C$1:$C$1001))</f>
        <v/>
      </c>
      <c r="H207" s="2" t="str">
        <f>_xll.XLOOKUP(C207,customers!A206:A1206,customers!F206:F1206,0)</f>
        <v>Washington</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_xll.XLOOKUP(Orders[[#This Row],[Customer ID]],customers!$A$1:$A$1001,customers!$B$1:$B$1001,,0)</f>
        <v>Nertie Poolman</v>
      </c>
      <c r="G208" s="2" t="str">
        <f>IF(_xll.XLOOKUP(C208,customers!$A$1:$A$1001,customers!$C$1:$C$1001)=0,"",_xll.XLOOKUP(C208,customers!$A$1:$A$1001,customers!$C$1:$C$1001))</f>
        <v>npoolman5q@howstuffworks.com</v>
      </c>
      <c r="H208" s="2" t="str">
        <f>_xll.XLOOKUP(C208,customers!A207:A1207,customers!F207:F1207,0)</f>
        <v>Charlotte</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_xll.XLOOKUP(Orders[[#This Row],[Customer ID]],customers!$A$1:$A$1001,customers!$B$1:$B$1001,,0)</f>
        <v>Orbadiah Duny</v>
      </c>
      <c r="G209" s="2" t="str">
        <f>IF(_xll.XLOOKUP(C209,customers!$A$1:$A$1001,customers!$C$1:$C$1001)=0,"",_xll.XLOOKUP(C209,customers!$A$1:$A$1001,customers!$C$1:$C$1001))</f>
        <v>oduny5r@constantcontact.com</v>
      </c>
      <c r="H209" s="2" t="str">
        <f>_xll.XLOOKUP(C209,customers!A208:A1208,customers!F208:F1208,0)</f>
        <v>Lubbock</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_xll.XLOOKUP(Orders[[#This Row],[Customer ID]],customers!$A$1:$A$1001,customers!$B$1:$B$1001,,0)</f>
        <v>Constance Halfhide</v>
      </c>
      <c r="G210" s="2" t="str">
        <f>IF(_xll.XLOOKUP(C210,customers!$A$1:$A$1001,customers!$C$1:$C$1001)=0,"",_xll.XLOOKUP(C210,customers!$A$1:$A$1001,customers!$C$1:$C$1001))</f>
        <v>chalfhide5s@google.ru</v>
      </c>
      <c r="H210" s="2" t="str">
        <f>_xll.XLOOKUP(C210,customers!A209:A1209,customers!F209:F1209,0)</f>
        <v>Fermoy</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_xll.XLOOKUP(Orders[[#This Row],[Customer ID]],customers!$A$1:$A$1001,customers!$B$1:$B$1001,,0)</f>
        <v>Fransisco Malecky</v>
      </c>
      <c r="G211" s="2" t="str">
        <f>IF(_xll.XLOOKUP(C211,customers!$A$1:$A$1001,customers!$C$1:$C$1001)=0,"",_xll.XLOOKUP(C211,customers!$A$1:$A$1001,customers!$C$1:$C$1001))</f>
        <v>fmalecky5t@list-manage.com</v>
      </c>
      <c r="H211" s="2" t="str">
        <f>_xll.XLOOKUP(C211,customers!A210:A1210,customers!F210:F1210,0)</f>
        <v>Whitwell</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_xll.XLOOKUP(Orders[[#This Row],[Customer ID]],customers!$A$1:$A$1001,customers!$B$1:$B$1001,,0)</f>
        <v>Anselma Attwater</v>
      </c>
      <c r="G212" s="2" t="str">
        <f>IF(_xll.XLOOKUP(C212,customers!$A$1:$A$1001,customers!$C$1:$C$1001)=0,"",_xll.XLOOKUP(C212,customers!$A$1:$A$1001,customers!$C$1:$C$1001))</f>
        <v>aattwater5u@wikia.com</v>
      </c>
      <c r="H212" s="2" t="str">
        <f>_xll.XLOOKUP(C212,customers!A211:A1211,customers!F211:F1211,0)</f>
        <v>Charlottesville</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_xll.XLOOKUP(Orders[[#This Row],[Customer ID]],customers!$A$1:$A$1001,customers!$B$1:$B$1001,,0)</f>
        <v>Minette Whellans</v>
      </c>
      <c r="G213" s="2" t="str">
        <f>IF(_xll.XLOOKUP(C213,customers!$A$1:$A$1001,customers!$C$1:$C$1001)=0,"",_xll.XLOOKUP(C213,customers!$A$1:$A$1001,customers!$C$1:$C$1001))</f>
        <v>mwhellans5v@mapquest.com</v>
      </c>
      <c r="H213" s="2" t="str">
        <f>_xll.XLOOKUP(C213,customers!A212:A1212,customers!F212:F1212,0)</f>
        <v>New York City</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_xll.XLOOKUP(Orders[[#This Row],[Customer ID]],customers!$A$1:$A$1001,customers!$B$1:$B$1001,,0)</f>
        <v>Dael Camilletti</v>
      </c>
      <c r="G214" s="2" t="str">
        <f>IF(_xll.XLOOKUP(C214,customers!$A$1:$A$1001,customers!$C$1:$C$1001)=0,"",_xll.XLOOKUP(C214,customers!$A$1:$A$1001,customers!$C$1:$C$1001))</f>
        <v>dcamilletti5w@businesswire.com</v>
      </c>
      <c r="H214" s="2" t="str">
        <f>_xll.XLOOKUP(C214,customers!A213:A1213,customers!F213:F1213,0)</f>
        <v>Roanoke</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_xll.XLOOKUP(Orders[[#This Row],[Customer ID]],customers!$A$1:$A$1001,customers!$B$1:$B$1001,,0)</f>
        <v>Emiline Galgey</v>
      </c>
      <c r="G215" s="2" t="str">
        <f>IF(_xll.XLOOKUP(C215,customers!$A$1:$A$1001,customers!$C$1:$C$1001)=0,"",_xll.XLOOKUP(C215,customers!$A$1:$A$1001,customers!$C$1:$C$1001))</f>
        <v>egalgey5x@wufoo.com</v>
      </c>
      <c r="H215" s="2" t="str">
        <f>_xll.XLOOKUP(C215,customers!A214:A1214,customers!F214:F1214,0)</f>
        <v>New York City</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_xll.XLOOKUP(Orders[[#This Row],[Customer ID]],customers!$A$1:$A$1001,customers!$B$1:$B$1001,,0)</f>
        <v>Murdock Hame</v>
      </c>
      <c r="G216" s="2" t="str">
        <f>IF(_xll.XLOOKUP(C216,customers!$A$1:$A$1001,customers!$C$1:$C$1001)=0,"",_xll.XLOOKUP(C216,customers!$A$1:$A$1001,customers!$C$1:$C$1001))</f>
        <v>mhame5y@newsvine.com</v>
      </c>
      <c r="H216" s="2" t="str">
        <f>_xll.XLOOKUP(C216,customers!A215:A1215,customers!F215:F1215,0)</f>
        <v>Balally</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_xll.XLOOKUP(Orders[[#This Row],[Customer ID]],customers!$A$1:$A$1001,customers!$B$1:$B$1001,,0)</f>
        <v>Ilka Gurnee</v>
      </c>
      <c r="G217" s="2" t="str">
        <f>IF(_xll.XLOOKUP(C217,customers!$A$1:$A$1001,customers!$C$1:$C$1001)=0,"",_xll.XLOOKUP(C217,customers!$A$1:$A$1001,customers!$C$1:$C$1001))</f>
        <v>igurnee5z@usnews.com</v>
      </c>
      <c r="H217" s="2" t="str">
        <f>_xll.XLOOKUP(C217,customers!A216:A1216,customers!F216:F1216,0)</f>
        <v>Salt Lake City</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_xll.XLOOKUP(Orders[[#This Row],[Customer ID]],customers!$A$1:$A$1001,customers!$B$1:$B$1001,,0)</f>
        <v>Alfy Snowding</v>
      </c>
      <c r="G218" s="2" t="str">
        <f>IF(_xll.XLOOKUP(C218,customers!$A$1:$A$1001,customers!$C$1:$C$1001)=0,"",_xll.XLOOKUP(C218,customers!$A$1:$A$1001,customers!$C$1:$C$1001))</f>
        <v>asnowding60@comsenz.com</v>
      </c>
      <c r="H218" s="2" t="str">
        <f>_xll.XLOOKUP(C218,customers!A217:A1217,customers!F217:F1217,0)</f>
        <v>Toledo</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_xll.XLOOKUP(Orders[[#This Row],[Customer ID]],customers!$A$1:$A$1001,customers!$B$1:$B$1001,,0)</f>
        <v>Godfry Poinsett</v>
      </c>
      <c r="G219" s="2" t="str">
        <f>IF(_xll.XLOOKUP(C219,customers!$A$1:$A$1001,customers!$C$1:$C$1001)=0,"",_xll.XLOOKUP(C219,customers!$A$1:$A$1001,customers!$C$1:$C$1001))</f>
        <v>gpoinsett61@berkeley.edu</v>
      </c>
      <c r="H219" s="2" t="str">
        <f>_xll.XLOOKUP(C219,customers!A218:A1218,customers!F218:F1218,0)</f>
        <v>Pasadena</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_xll.XLOOKUP(Orders[[#This Row],[Customer ID]],customers!$A$1:$A$1001,customers!$B$1:$B$1001,,0)</f>
        <v>Rem Furman</v>
      </c>
      <c r="G220" s="2" t="str">
        <f>IF(_xll.XLOOKUP(C220,customers!$A$1:$A$1001,customers!$C$1:$C$1001)=0,"",_xll.XLOOKUP(C220,customers!$A$1:$A$1001,customers!$C$1:$C$1001))</f>
        <v>rfurman62@t.co</v>
      </c>
      <c r="H220" s="2" t="str">
        <f>_xll.XLOOKUP(C220,customers!A219:A1219,customers!F219:F1219,0)</f>
        <v>Kinsale</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_xll.XLOOKUP(Orders[[#This Row],[Customer ID]],customers!$A$1:$A$1001,customers!$B$1:$B$1001,,0)</f>
        <v>Charis Crosier</v>
      </c>
      <c r="G221" s="2" t="str">
        <f>IF(_xll.XLOOKUP(C221,customers!$A$1:$A$1001,customers!$C$1:$C$1001)=0,"",_xll.XLOOKUP(C221,customers!$A$1:$A$1001,customers!$C$1:$C$1001))</f>
        <v>ccrosier63@xrea.com</v>
      </c>
      <c r="H221" s="2" t="str">
        <f>_xll.XLOOKUP(C221,customers!A220:A1220,customers!F220:F1220,0)</f>
        <v>Lees Summit</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_xll.XLOOKUP(Orders[[#This Row],[Customer ID]],customers!$A$1:$A$1001,customers!$B$1:$B$1001,,0)</f>
        <v>Charis Crosier</v>
      </c>
      <c r="G222" s="2" t="str">
        <f>IF(_xll.XLOOKUP(C222,customers!$A$1:$A$1001,customers!$C$1:$C$1001)=0,"",_xll.XLOOKUP(C222,customers!$A$1:$A$1001,customers!$C$1:$C$1001))</f>
        <v>ccrosier63@xrea.com</v>
      </c>
      <c r="H222" s="2" t="str">
        <f>_xll.XLOOKUP(C222,customers!A221:A1221,customers!F221:F1221,0)</f>
        <v>Lees Summit</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_xll.XLOOKUP(Orders[[#This Row],[Customer ID]],customers!$A$1:$A$1001,customers!$B$1:$B$1001,,0)</f>
        <v>Lenka Rushmer</v>
      </c>
      <c r="G223" s="2" t="str">
        <f>IF(_xll.XLOOKUP(C223,customers!$A$1:$A$1001,customers!$C$1:$C$1001)=0,"",_xll.XLOOKUP(C223,customers!$A$1:$A$1001,customers!$C$1:$C$1001))</f>
        <v>lrushmer65@europa.eu</v>
      </c>
      <c r="H223" s="2" t="str">
        <f>_xll.XLOOKUP(C223,customers!A222:A1222,customers!F222:F1222,0)</f>
        <v>Irvine</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_xll.XLOOKUP(Orders[[#This Row],[Customer ID]],customers!$A$1:$A$1001,customers!$B$1:$B$1001,,0)</f>
        <v>Waneta Edinborough</v>
      </c>
      <c r="G224" s="2" t="str">
        <f>IF(_xll.XLOOKUP(C224,customers!$A$1:$A$1001,customers!$C$1:$C$1001)=0,"",_xll.XLOOKUP(C224,customers!$A$1:$A$1001,customers!$C$1:$C$1001))</f>
        <v>wedinborough66@github.io</v>
      </c>
      <c r="H224" s="2" t="str">
        <f>_xll.XLOOKUP(C224,customers!A223:A1223,customers!F223:F1223,0)</f>
        <v>Hicksville</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_xll.XLOOKUP(Orders[[#This Row],[Customer ID]],customers!$A$1:$A$1001,customers!$B$1:$B$1001,,0)</f>
        <v>Bobbe Piggott</v>
      </c>
      <c r="G225" s="2" t="str">
        <f>IF(_xll.XLOOKUP(C225,customers!$A$1:$A$1001,customers!$C$1:$C$1001)=0,"",_xll.XLOOKUP(C225,customers!$A$1:$A$1001,customers!$C$1:$C$1001))</f>
        <v/>
      </c>
      <c r="H225" s="2" t="str">
        <f>_xll.XLOOKUP(C225,customers!A224:A1224,customers!F224:F1224,0)</f>
        <v>Washington</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_xll.XLOOKUP(Orders[[#This Row],[Customer ID]],customers!$A$1:$A$1001,customers!$B$1:$B$1001,,0)</f>
        <v>Ketty Bromehead</v>
      </c>
      <c r="G226" s="2" t="str">
        <f>IF(_xll.XLOOKUP(C226,customers!$A$1:$A$1001,customers!$C$1:$C$1001)=0,"",_xll.XLOOKUP(C226,customers!$A$1:$A$1001,customers!$C$1:$C$1001))</f>
        <v>kbromehead68@un.org</v>
      </c>
      <c r="H226" s="2" t="str">
        <f>_xll.XLOOKUP(C226,customers!A225:A1225,customers!F225:F1225,0)</f>
        <v>New York City</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_xll.XLOOKUP(Orders[[#This Row],[Customer ID]],customers!$A$1:$A$1001,customers!$B$1:$B$1001,,0)</f>
        <v>Elsbeth Westerman</v>
      </c>
      <c r="G227" s="2" t="str">
        <f>IF(_xll.XLOOKUP(C227,customers!$A$1:$A$1001,customers!$C$1:$C$1001)=0,"",_xll.XLOOKUP(C227,customers!$A$1:$A$1001,customers!$C$1:$C$1001))</f>
        <v>ewesterman69@si.edu</v>
      </c>
      <c r="H227" s="2" t="str">
        <f>_xll.XLOOKUP(C227,customers!A226:A1226,customers!F226:F1226,0)</f>
        <v>Newmarket on Fergus</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_xll.XLOOKUP(Orders[[#This Row],[Customer ID]],customers!$A$1:$A$1001,customers!$B$1:$B$1001,,0)</f>
        <v>Anabelle Hutchens</v>
      </c>
      <c r="G228" s="2" t="str">
        <f>IF(_xll.XLOOKUP(C228,customers!$A$1:$A$1001,customers!$C$1:$C$1001)=0,"",_xll.XLOOKUP(C228,customers!$A$1:$A$1001,customers!$C$1:$C$1001))</f>
        <v>ahutchens6a@amazonaws.com</v>
      </c>
      <c r="H228" s="2" t="str">
        <f>_xll.XLOOKUP(C228,customers!A227:A1227,customers!F227:F1227,0)</f>
        <v>Shawnee Mission</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_xll.XLOOKUP(Orders[[#This Row],[Customer ID]],customers!$A$1:$A$1001,customers!$B$1:$B$1001,,0)</f>
        <v>Noak Wyvill</v>
      </c>
      <c r="G229" s="2" t="str">
        <f>IF(_xll.XLOOKUP(C229,customers!$A$1:$A$1001,customers!$C$1:$C$1001)=0,"",_xll.XLOOKUP(C229,customers!$A$1:$A$1001,customers!$C$1:$C$1001))</f>
        <v>nwyvill6b@naver.com</v>
      </c>
      <c r="H229" s="2" t="str">
        <f>_xll.XLOOKUP(C229,customers!A228:A1228,customers!F228:F1228,0)</f>
        <v>Edinburgh</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_xll.XLOOKUP(Orders[[#This Row],[Customer ID]],customers!$A$1:$A$1001,customers!$B$1:$B$1001,,0)</f>
        <v>Beltran Mathon</v>
      </c>
      <c r="G230" s="2" t="str">
        <f>IF(_xll.XLOOKUP(C230,customers!$A$1:$A$1001,customers!$C$1:$C$1001)=0,"",_xll.XLOOKUP(C230,customers!$A$1:$A$1001,customers!$C$1:$C$1001))</f>
        <v>bmathon6c@barnesandnoble.com</v>
      </c>
      <c r="H230" s="2" t="str">
        <f>_xll.XLOOKUP(C230,customers!A229:A1229,customers!F229:F1229,0)</f>
        <v>Sacramento</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_xll.XLOOKUP(Orders[[#This Row],[Customer ID]],customers!$A$1:$A$1001,customers!$B$1:$B$1001,,0)</f>
        <v>Kristos Streight</v>
      </c>
      <c r="G231" s="2" t="str">
        <f>IF(_xll.XLOOKUP(C231,customers!$A$1:$A$1001,customers!$C$1:$C$1001)=0,"",_xll.XLOOKUP(C231,customers!$A$1:$A$1001,customers!$C$1:$C$1001))</f>
        <v>kstreight6d@about.com</v>
      </c>
      <c r="H231" s="2" t="str">
        <f>_xll.XLOOKUP(C231,customers!A230:A1230,customers!F230:F1230,0)</f>
        <v>Wilkes Barre</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_xll.XLOOKUP(Orders[[#This Row],[Customer ID]],customers!$A$1:$A$1001,customers!$B$1:$B$1001,,0)</f>
        <v>Portie Cutchie</v>
      </c>
      <c r="G232" s="2" t="str">
        <f>IF(_xll.XLOOKUP(C232,customers!$A$1:$A$1001,customers!$C$1:$C$1001)=0,"",_xll.XLOOKUP(C232,customers!$A$1:$A$1001,customers!$C$1:$C$1001))</f>
        <v>pcutchie6e@globo.com</v>
      </c>
      <c r="H232" s="2" t="str">
        <f>_xll.XLOOKUP(C232,customers!A231:A1231,customers!F231:F1231,0)</f>
        <v>Greensboro</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_xll.XLOOKUP(Orders[[#This Row],[Customer ID]],customers!$A$1:$A$1001,customers!$B$1:$B$1001,,0)</f>
        <v>Sinclare Edsell</v>
      </c>
      <c r="G233" s="2" t="str">
        <f>IF(_xll.XLOOKUP(C233,customers!$A$1:$A$1001,customers!$C$1:$C$1001)=0,"",_xll.XLOOKUP(C233,customers!$A$1:$A$1001,customers!$C$1:$C$1001))</f>
        <v/>
      </c>
      <c r="H233" s="2" t="str">
        <f>_xll.XLOOKUP(C233,customers!A232:A1232,customers!F232:F1232,0)</f>
        <v>Newark</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_xll.XLOOKUP(Orders[[#This Row],[Customer ID]],customers!$A$1:$A$1001,customers!$B$1:$B$1001,,0)</f>
        <v>Conny Gheraldi</v>
      </c>
      <c r="G234" s="2" t="str">
        <f>IF(_xll.XLOOKUP(C234,customers!$A$1:$A$1001,customers!$C$1:$C$1001)=0,"",_xll.XLOOKUP(C234,customers!$A$1:$A$1001,customers!$C$1:$C$1001))</f>
        <v>cgheraldi6g@opera.com</v>
      </c>
      <c r="H234" s="2" t="str">
        <f>_xll.XLOOKUP(C234,customers!A233:A1233,customers!F233:F1233,0)</f>
        <v>Kinloch</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_xll.XLOOKUP(Orders[[#This Row],[Customer ID]],customers!$A$1:$A$1001,customers!$B$1:$B$1001,,0)</f>
        <v>Beryle Kenwell</v>
      </c>
      <c r="G235" s="2" t="str">
        <f>IF(_xll.XLOOKUP(C235,customers!$A$1:$A$1001,customers!$C$1:$C$1001)=0,"",_xll.XLOOKUP(C235,customers!$A$1:$A$1001,customers!$C$1:$C$1001))</f>
        <v>bkenwell6h@over-blog.com</v>
      </c>
      <c r="H235" s="2" t="str">
        <f>_xll.XLOOKUP(C235,customers!A234:A1234,customers!F234:F1234,0)</f>
        <v>Honolulu</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_xll.XLOOKUP(Orders[[#This Row],[Customer ID]],customers!$A$1:$A$1001,customers!$B$1:$B$1001,,0)</f>
        <v>Tomas Sutty</v>
      </c>
      <c r="G236" s="2" t="str">
        <f>IF(_xll.XLOOKUP(C236,customers!$A$1:$A$1001,customers!$C$1:$C$1001)=0,"",_xll.XLOOKUP(C236,customers!$A$1:$A$1001,customers!$C$1:$C$1001))</f>
        <v>tsutty6i@google.es</v>
      </c>
      <c r="H236" s="2" t="str">
        <f>_xll.XLOOKUP(C236,customers!A235:A1235,customers!F235:F1235,0)</f>
        <v>New York City</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_xll.XLOOKUP(Orders[[#This Row],[Customer ID]],customers!$A$1:$A$1001,customers!$B$1:$B$1001,,0)</f>
        <v>Samuele Ales0</v>
      </c>
      <c r="G237" s="2" t="str">
        <f>IF(_xll.XLOOKUP(C237,customers!$A$1:$A$1001,customers!$C$1:$C$1001)=0,"",_xll.XLOOKUP(C237,customers!$A$1:$A$1001,customers!$C$1:$C$1001))</f>
        <v/>
      </c>
      <c r="H237" s="2" t="str">
        <f>_xll.XLOOKUP(C237,customers!A236:A1236,customers!F236:F1236,0)</f>
        <v>Ballinroad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_xll.XLOOKUP(Orders[[#This Row],[Customer ID]],customers!$A$1:$A$1001,customers!$B$1:$B$1001,,0)</f>
        <v>Carlie Harce</v>
      </c>
      <c r="G238" s="2" t="str">
        <f>IF(_xll.XLOOKUP(C238,customers!$A$1:$A$1001,customers!$C$1:$C$1001)=0,"",_xll.XLOOKUP(C238,customers!$A$1:$A$1001,customers!$C$1:$C$1001))</f>
        <v>charce6k@cafepress.com</v>
      </c>
      <c r="H238" s="2" t="str">
        <f>_xll.XLOOKUP(C238,customers!A237:A1237,customers!F237:F1237,0)</f>
        <v>D煤n Laoghaire</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_xll.XLOOKUP(Orders[[#This Row],[Customer ID]],customers!$A$1:$A$1001,customers!$B$1:$B$1001,,0)</f>
        <v>Craggy Bril</v>
      </c>
      <c r="G239" s="2" t="str">
        <f>IF(_xll.XLOOKUP(C239,customers!$A$1:$A$1001,customers!$C$1:$C$1001)=0,"",_xll.XLOOKUP(C239,customers!$A$1:$A$1001,customers!$C$1:$C$1001))</f>
        <v/>
      </c>
      <c r="H239" s="2" t="str">
        <f>_xll.XLOOKUP(C239,customers!A238:A1238,customers!F238:F1238,0)</f>
        <v>Cincinnati</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_xll.XLOOKUP(Orders[[#This Row],[Customer ID]],customers!$A$1:$A$1001,customers!$B$1:$B$1001,,0)</f>
        <v>Friederike Drysdale</v>
      </c>
      <c r="G240" s="2" t="str">
        <f>IF(_xll.XLOOKUP(C240,customers!$A$1:$A$1001,customers!$C$1:$C$1001)=0,"",_xll.XLOOKUP(C240,customers!$A$1:$A$1001,customers!$C$1:$C$1001))</f>
        <v>fdrysdale6m@symantec.com</v>
      </c>
      <c r="H240" s="2" t="str">
        <f>_xll.XLOOKUP(C240,customers!A239:A1239,customers!F239:F1239,0)</f>
        <v>Midland</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_xll.XLOOKUP(Orders[[#This Row],[Customer ID]],customers!$A$1:$A$1001,customers!$B$1:$B$1001,,0)</f>
        <v>Devon Magowan</v>
      </c>
      <c r="G241" s="2" t="str">
        <f>IF(_xll.XLOOKUP(C241,customers!$A$1:$A$1001,customers!$C$1:$C$1001)=0,"",_xll.XLOOKUP(C241,customers!$A$1:$A$1001,customers!$C$1:$C$1001))</f>
        <v>dmagowan6n@fc2.com</v>
      </c>
      <c r="H241" s="2" t="str">
        <f>_xll.XLOOKUP(C241,customers!A240:A1240,customers!F240:F1240,0)</f>
        <v>Cheyenne</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_xll.XLOOKUP(Orders[[#This Row],[Customer ID]],customers!$A$1:$A$1001,customers!$B$1:$B$1001,,0)</f>
        <v>Codi Littrell</v>
      </c>
      <c r="G242" s="2" t="str">
        <f>IF(_xll.XLOOKUP(C242,customers!$A$1:$A$1001,customers!$C$1:$C$1001)=0,"",_xll.XLOOKUP(C242,customers!$A$1:$A$1001,customers!$C$1:$C$1001))</f>
        <v/>
      </c>
      <c r="H242" s="2" t="str">
        <f>_xll.XLOOKUP(C242,customers!A241:A1241,customers!F241:F1241,0)</f>
        <v>Atlanta</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_xll.XLOOKUP(Orders[[#This Row],[Customer ID]],customers!$A$1:$A$1001,customers!$B$1:$B$1001,,0)</f>
        <v>Christel Speak</v>
      </c>
      <c r="G243" s="2" t="str">
        <f>IF(_xll.XLOOKUP(C243,customers!$A$1:$A$1001,customers!$C$1:$C$1001)=0,"",_xll.XLOOKUP(C243,customers!$A$1:$A$1001,customers!$C$1:$C$1001))</f>
        <v/>
      </c>
      <c r="H243" s="2" t="str">
        <f>_xll.XLOOKUP(C243,customers!A242:A1242,customers!F242:F1242,0)</f>
        <v>Duluth</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_xll.XLOOKUP(Orders[[#This Row],[Customer ID]],customers!$A$1:$A$1001,customers!$B$1:$B$1001,,0)</f>
        <v>Sibella Rushbrooke</v>
      </c>
      <c r="G244" s="2" t="str">
        <f>IF(_xll.XLOOKUP(C244,customers!$A$1:$A$1001,customers!$C$1:$C$1001)=0,"",_xll.XLOOKUP(C244,customers!$A$1:$A$1001,customers!$C$1:$C$1001))</f>
        <v>srushbrooke6q@youku.com</v>
      </c>
      <c r="H244" s="2" t="str">
        <f>_xll.XLOOKUP(C244,customers!A243:A1243,customers!F243:F1243,0)</f>
        <v>Sacramento</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_xll.XLOOKUP(Orders[[#This Row],[Customer ID]],customers!$A$1:$A$1001,customers!$B$1:$B$1001,,0)</f>
        <v>Tammie Drynan</v>
      </c>
      <c r="G245" s="2" t="str">
        <f>IF(_xll.XLOOKUP(C245,customers!$A$1:$A$1001,customers!$C$1:$C$1001)=0,"",_xll.XLOOKUP(C245,customers!$A$1:$A$1001,customers!$C$1:$C$1001))</f>
        <v>tdrynan6r@deviantart.com</v>
      </c>
      <c r="H245" s="2" t="str">
        <f>_xll.XLOOKUP(C245,customers!A244:A1244,customers!F244:F1244,0)</f>
        <v>Tampa</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_xll.XLOOKUP(Orders[[#This Row],[Customer ID]],customers!$A$1:$A$1001,customers!$B$1:$B$1001,,0)</f>
        <v>Effie Yurkov</v>
      </c>
      <c r="G246" s="2" t="str">
        <f>IF(_xll.XLOOKUP(C246,customers!$A$1:$A$1001,customers!$C$1:$C$1001)=0,"",_xll.XLOOKUP(C246,customers!$A$1:$A$1001,customers!$C$1:$C$1001))</f>
        <v>eyurkov6s@hud.gov</v>
      </c>
      <c r="H246" s="2" t="str">
        <f>_xll.XLOOKUP(C246,customers!A245:A1245,customers!F245:F1245,0)</f>
        <v>Honolulu</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_xll.XLOOKUP(Orders[[#This Row],[Customer ID]],customers!$A$1:$A$1001,customers!$B$1:$B$1001,,0)</f>
        <v>Lexie Mallan</v>
      </c>
      <c r="G247" s="2" t="str">
        <f>IF(_xll.XLOOKUP(C247,customers!$A$1:$A$1001,customers!$C$1:$C$1001)=0,"",_xll.XLOOKUP(C247,customers!$A$1:$A$1001,customers!$C$1:$C$1001))</f>
        <v>lmallan6t@state.gov</v>
      </c>
      <c r="H247" s="2" t="str">
        <f>_xll.XLOOKUP(C247,customers!A246:A1246,customers!F246:F1246,0)</f>
        <v>Baton Rouge</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_xll.XLOOKUP(Orders[[#This Row],[Customer ID]],customers!$A$1:$A$1001,customers!$B$1:$B$1001,,0)</f>
        <v>Georgena Bentjens</v>
      </c>
      <c r="G248" s="2" t="str">
        <f>IF(_xll.XLOOKUP(C248,customers!$A$1:$A$1001,customers!$C$1:$C$1001)=0,"",_xll.XLOOKUP(C248,customers!$A$1:$A$1001,customers!$C$1:$C$1001))</f>
        <v>gbentjens6u@netlog.com</v>
      </c>
      <c r="H248" s="2" t="str">
        <f>_xll.XLOOKUP(C248,customers!A247:A1247,customers!F247:F1247,0)</f>
        <v>Newbiggin</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_xll.XLOOKUP(Orders[[#This Row],[Customer ID]],customers!$A$1:$A$1001,customers!$B$1:$B$1001,,0)</f>
        <v>Delmar Beasant</v>
      </c>
      <c r="G249" s="2" t="str">
        <f>IF(_xll.XLOOKUP(C249,customers!$A$1:$A$1001,customers!$C$1:$C$1001)=0,"",_xll.XLOOKUP(C249,customers!$A$1:$A$1001,customers!$C$1:$C$1001))</f>
        <v/>
      </c>
      <c r="H249" s="2" t="str">
        <f>_xll.XLOOKUP(C249,customers!A248:A1248,customers!F248:F1248,0)</f>
        <v>Kilkenny</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_xll.XLOOKUP(Orders[[#This Row],[Customer ID]],customers!$A$1:$A$1001,customers!$B$1:$B$1001,,0)</f>
        <v>Lyn Entwistle</v>
      </c>
      <c r="G250" s="2" t="str">
        <f>IF(_xll.XLOOKUP(C250,customers!$A$1:$A$1001,customers!$C$1:$C$1001)=0,"",_xll.XLOOKUP(C250,customers!$A$1:$A$1001,customers!$C$1:$C$1001))</f>
        <v>lentwistle6w@omniture.com</v>
      </c>
      <c r="H250" s="2" t="str">
        <f>_xll.XLOOKUP(C250,customers!A249:A1249,customers!F249:F1249,0)</f>
        <v>Minneapolis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_xll.XLOOKUP(Orders[[#This Row],[Customer ID]],customers!$A$1:$A$1001,customers!$B$1:$B$1001,,0)</f>
        <v>Zacharias Kiffe</v>
      </c>
      <c r="G251" s="2" t="str">
        <f>IF(_xll.XLOOKUP(C251,customers!$A$1:$A$1001,customers!$C$1:$C$1001)=0,"",_xll.XLOOKUP(C251,customers!$A$1:$A$1001,customers!$C$1:$C$1001))</f>
        <v>zkiffe74@cyberchimps.com</v>
      </c>
      <c r="H251" s="2" t="str">
        <f>_xll.XLOOKUP(C251,customers!A250:A1250,customers!F250:F1250,0)</f>
        <v>Milwaukee</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_xll.XLOOKUP(Orders[[#This Row],[Customer ID]],customers!$A$1:$A$1001,customers!$B$1:$B$1001,,0)</f>
        <v>Mercedes Acott</v>
      </c>
      <c r="G252" s="2" t="str">
        <f>IF(_xll.XLOOKUP(C252,customers!$A$1:$A$1001,customers!$C$1:$C$1001)=0,"",_xll.XLOOKUP(C252,customers!$A$1:$A$1001,customers!$C$1:$C$1001))</f>
        <v>macott6y@pagesperso-orange.fr</v>
      </c>
      <c r="H252" s="2" t="str">
        <f>_xll.XLOOKUP(C252,customers!A251:A1251,customers!F251:F1251,0)</f>
        <v>Charlotte</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_xll.XLOOKUP(Orders[[#This Row],[Customer ID]],customers!$A$1:$A$1001,customers!$B$1:$B$1001,,0)</f>
        <v>Connor Heaviside</v>
      </c>
      <c r="G253" s="2" t="str">
        <f>IF(_xll.XLOOKUP(C253,customers!$A$1:$A$1001,customers!$C$1:$C$1001)=0,"",_xll.XLOOKUP(C253,customers!$A$1:$A$1001,customers!$C$1:$C$1001))</f>
        <v>cheaviside6z@rediff.com</v>
      </c>
      <c r="H253" s="2" t="str">
        <f>_xll.XLOOKUP(C253,customers!A252:A1252,customers!F252:F1252,0)</f>
        <v>Phoenix</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_xll.XLOOKUP(Orders[[#This Row],[Customer ID]],customers!$A$1:$A$1001,customers!$B$1:$B$1001,,0)</f>
        <v>Devy Bulbrook</v>
      </c>
      <c r="G254" s="2" t="str">
        <f>IF(_xll.XLOOKUP(C254,customers!$A$1:$A$1001,customers!$C$1:$C$1001)=0,"",_xll.XLOOKUP(C254,customers!$A$1:$A$1001,customers!$C$1:$C$1001))</f>
        <v/>
      </c>
      <c r="H254" s="2" t="str">
        <f>_xll.XLOOKUP(C254,customers!A253:A1253,customers!F253:F1253,0)</f>
        <v>Jamaica</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_xll.XLOOKUP(Orders[[#This Row],[Customer ID]],customers!$A$1:$A$1001,customers!$B$1:$B$1001,,0)</f>
        <v>Leia Kernan</v>
      </c>
      <c r="G255" s="2" t="str">
        <f>IF(_xll.XLOOKUP(C255,customers!$A$1:$A$1001,customers!$C$1:$C$1001)=0,"",_xll.XLOOKUP(C255,customers!$A$1:$A$1001,customers!$C$1:$C$1001))</f>
        <v>lkernan71@wsj.com</v>
      </c>
      <c r="H255" s="2" t="str">
        <f>_xll.XLOOKUP(C255,customers!A254:A1254,customers!F254:F1254,0)</f>
        <v>Champaign</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_xll.XLOOKUP(Orders[[#This Row],[Customer ID]],customers!$A$1:$A$1001,customers!$B$1:$B$1001,,0)</f>
        <v>Rosaline McLae</v>
      </c>
      <c r="G256" s="2" t="str">
        <f>IF(_xll.XLOOKUP(C256,customers!$A$1:$A$1001,customers!$C$1:$C$1001)=0,"",_xll.XLOOKUP(C256,customers!$A$1:$A$1001,customers!$C$1:$C$1001))</f>
        <v>rmclae72@dailymotion.com</v>
      </c>
      <c r="H256" s="2" t="str">
        <f>_xll.XLOOKUP(C256,customers!A255:A1255,customers!F255:F1255,0)</f>
        <v>Swindon</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_xll.XLOOKUP(Orders[[#This Row],[Customer ID]],customers!$A$1:$A$1001,customers!$B$1:$B$1001,,0)</f>
        <v>Cleve Blowfelde</v>
      </c>
      <c r="G257" s="2" t="str">
        <f>IF(_xll.XLOOKUP(C257,customers!$A$1:$A$1001,customers!$C$1:$C$1001)=0,"",_xll.XLOOKUP(C257,customers!$A$1:$A$1001,customers!$C$1:$C$1001))</f>
        <v>cblowfelde73@ustream.tv</v>
      </c>
      <c r="H257" s="2" t="str">
        <f>_xll.XLOOKUP(C257,customers!A256:A1256,customers!F256:F1256,0)</f>
        <v>Tucson</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_xll.XLOOKUP(Orders[[#This Row],[Customer ID]],customers!$A$1:$A$1001,customers!$B$1:$B$1001,,0)</f>
        <v>Zacharias Kiffe</v>
      </c>
      <c r="G258" s="2" t="str">
        <f>IF(_xll.XLOOKUP(C258,customers!$A$1:$A$1001,customers!$C$1:$C$1001)=0,"",_xll.XLOOKUP(C258,customers!$A$1:$A$1001,customers!$C$1:$C$1001))</f>
        <v>zkiffe74@cyberchimps.com</v>
      </c>
      <c r="H258" s="2" t="str">
        <f>_xll.XLOOKUP(C258,customers!A257:A1257,customers!F257:F1257,0)</f>
        <v>Milwaukee</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_xll.XLOOKUP(Orders[[#This Row],[Customer ID]],customers!$A$1:$A$1001,customers!$B$1:$B$1001,,0)</f>
        <v>Denyse O'Calleran</v>
      </c>
      <c r="G259" s="2" t="str">
        <f>IF(_xll.XLOOKUP(C259,customers!$A$1:$A$1001,customers!$C$1:$C$1001)=0,"",_xll.XLOOKUP(C259,customers!$A$1:$A$1001,customers!$C$1:$C$1001))</f>
        <v>docalleran75@ucla.edu</v>
      </c>
      <c r="H259" s="2" t="str">
        <f>_xll.XLOOKUP(C259,customers!A258:A1258,customers!F258:F1258,0)</f>
        <v>Pompano Beach</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E259*L259</f>
        <v>27.945</v>
      </c>
      <c r="N259" t="str">
        <f t="shared" ref="N259:N322" si="13">IF(I259 = "Rob","Robusta",IF(I259="Exc","Excelsa",IF(I259="Ara","Arabica",IF(I259="Lib","Liberica",""))))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_xll.XLOOKUP(Orders[[#This Row],[Customer ID]],customers!$A$1:$A$1001,customers!$B$1:$B$1001,,0)</f>
        <v>Cobby Cromwell</v>
      </c>
      <c r="G260" s="2" t="str">
        <f>IF(_xll.XLOOKUP(C260,customers!$A$1:$A$1001,customers!$C$1:$C$1001)=0,"",_xll.XLOOKUP(C260,customers!$A$1:$A$1001,customers!$C$1:$C$1001))</f>
        <v>ccromwell76@desdev.cn</v>
      </c>
      <c r="H260" s="2" t="str">
        <f>_xll.XLOOKUP(C260,customers!A259:A1259,customers!F259:F1259,0)</f>
        <v>Whittier</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_xll.XLOOKUP(Orders[[#This Row],[Customer ID]],customers!$A$1:$A$1001,customers!$B$1:$B$1001,,0)</f>
        <v>Irv Hay</v>
      </c>
      <c r="G261" s="2" t="str">
        <f>IF(_xll.XLOOKUP(C261,customers!$A$1:$A$1001,customers!$C$1:$C$1001)=0,"",_xll.XLOOKUP(C261,customers!$A$1:$A$1001,customers!$C$1:$C$1001))</f>
        <v>ihay77@lulu.com</v>
      </c>
      <c r="H261" s="2" t="str">
        <f>_xll.XLOOKUP(C261,customers!A260:A1260,customers!F260:F1260,0)</f>
        <v>Sheffield</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_xll.XLOOKUP(Orders[[#This Row],[Customer ID]],customers!$A$1:$A$1001,customers!$B$1:$B$1001,,0)</f>
        <v>Tani Taffarello</v>
      </c>
      <c r="G262" s="2" t="str">
        <f>IF(_xll.XLOOKUP(C262,customers!$A$1:$A$1001,customers!$C$1:$C$1001)=0,"",_xll.XLOOKUP(C262,customers!$A$1:$A$1001,customers!$C$1:$C$1001))</f>
        <v>ttaffarello78@sciencedaily.com</v>
      </c>
      <c r="H262" s="2" t="str">
        <f>_xll.XLOOKUP(C262,customers!A261:A1261,customers!F261:F1261,0)</f>
        <v>Saint Louis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_xll.XLOOKUP(Orders[[#This Row],[Customer ID]],customers!$A$1:$A$1001,customers!$B$1:$B$1001,,0)</f>
        <v>Monique Canty</v>
      </c>
      <c r="G263" s="2" t="str">
        <f>IF(_xll.XLOOKUP(C263,customers!$A$1:$A$1001,customers!$C$1:$C$1001)=0,"",_xll.XLOOKUP(C263,customers!$A$1:$A$1001,customers!$C$1:$C$1001))</f>
        <v>mcanty79@jigsy.com</v>
      </c>
      <c r="H263" s="2" t="str">
        <f>_xll.XLOOKUP(C263,customers!A262:A1262,customers!F262:F1262,0)</f>
        <v>Erie</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_xll.XLOOKUP(Orders[[#This Row],[Customer ID]],customers!$A$1:$A$1001,customers!$B$1:$B$1001,,0)</f>
        <v>Javier Kopke</v>
      </c>
      <c r="G264" s="2" t="str">
        <f>IF(_xll.XLOOKUP(C264,customers!$A$1:$A$1001,customers!$C$1:$C$1001)=0,"",_xll.XLOOKUP(C264,customers!$A$1:$A$1001,customers!$C$1:$C$1001))</f>
        <v>jkopke7a@auda.org.au</v>
      </c>
      <c r="H264" s="2" t="str">
        <f>_xll.XLOOKUP(C264,customers!A263:A1263,customers!F263:F1263,0)</f>
        <v>Tacoma</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_xll.XLOOKUP(Orders[[#This Row],[Customer ID]],customers!$A$1:$A$1001,customers!$B$1:$B$1001,,0)</f>
        <v>Mar McIver</v>
      </c>
      <c r="G265" s="2" t="str">
        <f>IF(_xll.XLOOKUP(C265,customers!$A$1:$A$1001,customers!$C$1:$C$1001)=0,"",_xll.XLOOKUP(C265,customers!$A$1:$A$1001,customers!$C$1:$C$1001))</f>
        <v/>
      </c>
      <c r="H265" s="2" t="str">
        <f>_xll.XLOOKUP(C265,customers!A264:A1264,customers!F264:F1264,0)</f>
        <v>Richmond</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_xll.XLOOKUP(Orders[[#This Row],[Customer ID]],customers!$A$1:$A$1001,customers!$B$1:$B$1001,,0)</f>
        <v>Arabella Fransewich</v>
      </c>
      <c r="G266" s="2" t="str">
        <f>IF(_xll.XLOOKUP(C266,customers!$A$1:$A$1001,customers!$C$1:$C$1001)=0,"",_xll.XLOOKUP(C266,customers!$A$1:$A$1001,customers!$C$1:$C$1001))</f>
        <v/>
      </c>
      <c r="H266" s="2" t="str">
        <f>_xll.XLOOKUP(C266,customers!A265:A1265,customers!F265:F1265,0)</f>
        <v>Kinsealy-Drinan</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_xll.XLOOKUP(Orders[[#This Row],[Customer ID]],customers!$A$1:$A$1001,customers!$B$1:$B$1001,,0)</f>
        <v>Violette Hellmore</v>
      </c>
      <c r="G267" s="2" t="str">
        <f>IF(_xll.XLOOKUP(C267,customers!$A$1:$A$1001,customers!$C$1:$C$1001)=0,"",_xll.XLOOKUP(C267,customers!$A$1:$A$1001,customers!$C$1:$C$1001))</f>
        <v>vhellmore7d@bbc.co.uk</v>
      </c>
      <c r="H267" s="2" t="str">
        <f>_xll.XLOOKUP(C267,customers!A266:A1266,customers!F266:F1266,0)</f>
        <v>Little Rock</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_xll.XLOOKUP(Orders[[#This Row],[Customer ID]],customers!$A$1:$A$1001,customers!$B$1:$B$1001,,0)</f>
        <v>Myles Seawright</v>
      </c>
      <c r="G268" s="2" t="str">
        <f>IF(_xll.XLOOKUP(C268,customers!$A$1:$A$1001,customers!$C$1:$C$1001)=0,"",_xll.XLOOKUP(C268,customers!$A$1:$A$1001,customers!$C$1:$C$1001))</f>
        <v>mseawright7e@nbcnews.com</v>
      </c>
      <c r="H268" s="2" t="str">
        <f>_xll.XLOOKUP(C268,customers!A267:A1267,customers!F267:F1267,0)</f>
        <v>Newton</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_xll.XLOOKUP(Orders[[#This Row],[Customer ID]],customers!$A$1:$A$1001,customers!$B$1:$B$1001,,0)</f>
        <v>Silvana Northeast</v>
      </c>
      <c r="G269" s="2" t="str">
        <f>IF(_xll.XLOOKUP(C269,customers!$A$1:$A$1001,customers!$C$1:$C$1001)=0,"",_xll.XLOOKUP(C269,customers!$A$1:$A$1001,customers!$C$1:$C$1001))</f>
        <v>snortheast7f@mashable.com</v>
      </c>
      <c r="H269" s="2" t="str">
        <f>_xll.XLOOKUP(C269,customers!A268:A1268,customers!F268:F1268,0)</f>
        <v>Sparks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_xll.XLOOKUP(Orders[[#This Row],[Customer ID]],customers!$A$1:$A$1001,customers!$B$1:$B$1001,,0)</f>
        <v>Anselma Attwater</v>
      </c>
      <c r="G270" s="2" t="str">
        <f>IF(_xll.XLOOKUP(C270,customers!$A$1:$A$1001,customers!$C$1:$C$1001)=0,"",_xll.XLOOKUP(C270,customers!$A$1:$A$1001,customers!$C$1:$C$1001))</f>
        <v>aattwater5u@wikia.com</v>
      </c>
      <c r="H270" s="2">
        <f>_xll.XLOOKUP(C270,customers!A269:A1269,customers!F269:F1269,0)</f>
        <v>0</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_xll.XLOOKUP(Orders[[#This Row],[Customer ID]],customers!$A$1:$A$1001,customers!$B$1:$B$1001,,0)</f>
        <v>Monica Fearon</v>
      </c>
      <c r="G271" s="2" t="str">
        <f>IF(_xll.XLOOKUP(C271,customers!$A$1:$A$1001,customers!$C$1:$C$1001)=0,"",_xll.XLOOKUP(C271,customers!$A$1:$A$1001,customers!$C$1:$C$1001))</f>
        <v>mfearon7h@reverbnation.com</v>
      </c>
      <c r="H271" s="2" t="str">
        <f>_xll.XLOOKUP(C271,customers!A270:A1270,customers!F270:F1270,0)</f>
        <v>Denton</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_xll.XLOOKUP(Orders[[#This Row],[Customer ID]],customers!$A$1:$A$1001,customers!$B$1:$B$1001,,0)</f>
        <v>Barney Chisnell</v>
      </c>
      <c r="G272" s="2" t="str">
        <f>IF(_xll.XLOOKUP(C272,customers!$A$1:$A$1001,customers!$C$1:$C$1001)=0,"",_xll.XLOOKUP(C272,customers!$A$1:$A$1001,customers!$C$1:$C$1001))</f>
        <v/>
      </c>
      <c r="H272" s="2" t="str">
        <f>_xll.XLOOKUP(C272,customers!A271:A1271,customers!F271:F1271,0)</f>
        <v>Tullamore</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_xll.XLOOKUP(Orders[[#This Row],[Customer ID]],customers!$A$1:$A$1001,customers!$B$1:$B$1001,,0)</f>
        <v>Jasper Sisneros</v>
      </c>
      <c r="G273" s="2" t="str">
        <f>IF(_xll.XLOOKUP(C273,customers!$A$1:$A$1001,customers!$C$1:$C$1001)=0,"",_xll.XLOOKUP(C273,customers!$A$1:$A$1001,customers!$C$1:$C$1001))</f>
        <v>jsisneros7j@a8.net</v>
      </c>
      <c r="H273" s="2" t="str">
        <f>_xll.XLOOKUP(C273,customers!A272:A1272,customers!F272:F1272,0)</f>
        <v>Raleigh</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_xll.XLOOKUP(Orders[[#This Row],[Customer ID]],customers!$A$1:$A$1001,customers!$B$1:$B$1001,,0)</f>
        <v>Zachariah Carlson</v>
      </c>
      <c r="G274" s="2" t="str">
        <f>IF(_xll.XLOOKUP(C274,customers!$A$1:$A$1001,customers!$C$1:$C$1001)=0,"",_xll.XLOOKUP(C274,customers!$A$1:$A$1001,customers!$C$1:$C$1001))</f>
        <v>zcarlson7k@bigcartel.com</v>
      </c>
      <c r="H274" s="2" t="str">
        <f>_xll.XLOOKUP(C274,customers!A273:A1273,customers!F273:F1273,0)</f>
        <v>Shankill</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_xll.XLOOKUP(Orders[[#This Row],[Customer ID]],customers!$A$1:$A$1001,customers!$B$1:$B$1001,,0)</f>
        <v>Warner Maddox</v>
      </c>
      <c r="G275" s="2" t="str">
        <f>IF(_xll.XLOOKUP(C275,customers!$A$1:$A$1001,customers!$C$1:$C$1001)=0,"",_xll.XLOOKUP(C275,customers!$A$1:$A$1001,customers!$C$1:$C$1001))</f>
        <v>wmaddox7l@timesonline.co.uk</v>
      </c>
      <c r="H275" s="2" t="str">
        <f>_xll.XLOOKUP(C275,customers!A274:A1274,customers!F274:F1274,0)</f>
        <v>New York City</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_xll.XLOOKUP(Orders[[#This Row],[Customer ID]],customers!$A$1:$A$1001,customers!$B$1:$B$1001,,0)</f>
        <v>Donnie Hedlestone</v>
      </c>
      <c r="G276" s="2" t="str">
        <f>IF(_xll.XLOOKUP(C276,customers!$A$1:$A$1001,customers!$C$1:$C$1001)=0,"",_xll.XLOOKUP(C276,customers!$A$1:$A$1001,customers!$C$1:$C$1001))</f>
        <v>dhedlestone7m@craigslist.org</v>
      </c>
      <c r="H276" s="2" t="str">
        <f>_xll.XLOOKUP(C276,customers!A275:A1275,customers!F275:F1275,0)</f>
        <v>Stamford</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_xll.XLOOKUP(Orders[[#This Row],[Customer ID]],customers!$A$1:$A$1001,customers!$B$1:$B$1001,,0)</f>
        <v>Teddi Crowthe</v>
      </c>
      <c r="G277" s="2" t="str">
        <f>IF(_xll.XLOOKUP(C277,customers!$A$1:$A$1001,customers!$C$1:$C$1001)=0,"",_xll.XLOOKUP(C277,customers!$A$1:$A$1001,customers!$C$1:$C$1001))</f>
        <v>tcrowthe7n@europa.eu</v>
      </c>
      <c r="H277" s="2" t="str">
        <f>_xll.XLOOKUP(C277,customers!A276:A1276,customers!F276:F1276,0)</f>
        <v>Toledo</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_xll.XLOOKUP(Orders[[#This Row],[Customer ID]],customers!$A$1:$A$1001,customers!$B$1:$B$1001,,0)</f>
        <v>Dorelia Bury</v>
      </c>
      <c r="G278" s="2" t="str">
        <f>IF(_xll.XLOOKUP(C278,customers!$A$1:$A$1001,customers!$C$1:$C$1001)=0,"",_xll.XLOOKUP(C278,customers!$A$1:$A$1001,customers!$C$1:$C$1001))</f>
        <v>dbury7o@tinyurl.com</v>
      </c>
      <c r="H278" s="2" t="str">
        <f>_xll.XLOOKUP(C278,customers!A277:A1277,customers!F277:F1277,0)</f>
        <v>Castleblayney</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_xll.XLOOKUP(Orders[[#This Row],[Customer ID]],customers!$A$1:$A$1001,customers!$B$1:$B$1001,,0)</f>
        <v>Gussy Broadbear</v>
      </c>
      <c r="G279" s="2" t="str">
        <f>IF(_xll.XLOOKUP(C279,customers!$A$1:$A$1001,customers!$C$1:$C$1001)=0,"",_xll.XLOOKUP(C279,customers!$A$1:$A$1001,customers!$C$1:$C$1001))</f>
        <v>gbroadbear7p@omniture.com</v>
      </c>
      <c r="H279" s="2" t="str">
        <f>_xll.XLOOKUP(C279,customers!A278:A1278,customers!F278:F1278,0)</f>
        <v>Columbia</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_xll.XLOOKUP(Orders[[#This Row],[Customer ID]],customers!$A$1:$A$1001,customers!$B$1:$B$1001,,0)</f>
        <v>Emlynne Palfrey</v>
      </c>
      <c r="G280" s="2" t="str">
        <f>IF(_xll.XLOOKUP(C280,customers!$A$1:$A$1001,customers!$C$1:$C$1001)=0,"",_xll.XLOOKUP(C280,customers!$A$1:$A$1001,customers!$C$1:$C$1001))</f>
        <v>epalfrey7q@devhub.com</v>
      </c>
      <c r="H280" s="2" t="str">
        <f>_xll.XLOOKUP(C280,customers!A279:A1279,customers!F279:F1279,0)</f>
        <v>Fort Wayne</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_xll.XLOOKUP(Orders[[#This Row],[Customer ID]],customers!$A$1:$A$1001,customers!$B$1:$B$1001,,0)</f>
        <v>Parsifal Metrick</v>
      </c>
      <c r="G281" s="2" t="str">
        <f>IF(_xll.XLOOKUP(C281,customers!$A$1:$A$1001,customers!$C$1:$C$1001)=0,"",_xll.XLOOKUP(C281,customers!$A$1:$A$1001,customers!$C$1:$C$1001))</f>
        <v>pmetrick7r@rakuten.co.jp</v>
      </c>
      <c r="H281" s="2" t="str">
        <f>_xll.XLOOKUP(C281,customers!A280:A1280,customers!F280:F1280,0)</f>
        <v>Saint Louis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_xll.XLOOKUP(Orders[[#This Row],[Customer ID]],customers!$A$1:$A$1001,customers!$B$1:$B$1001,,0)</f>
        <v>Christopher Grieveson</v>
      </c>
      <c r="G282" s="2" t="str">
        <f>IF(_xll.XLOOKUP(C282,customers!$A$1:$A$1001,customers!$C$1:$C$1001)=0,"",_xll.XLOOKUP(C282,customers!$A$1:$A$1001,customers!$C$1:$C$1001))</f>
        <v/>
      </c>
      <c r="H282" s="2" t="str">
        <f>_xll.XLOOKUP(C282,customers!A281:A1281,customers!F281:F1281,0)</f>
        <v>Portland</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_xll.XLOOKUP(Orders[[#This Row],[Customer ID]],customers!$A$1:$A$1001,customers!$B$1:$B$1001,,0)</f>
        <v>Karlan Karby</v>
      </c>
      <c r="G283" s="2" t="str">
        <f>IF(_xll.XLOOKUP(C283,customers!$A$1:$A$1001,customers!$C$1:$C$1001)=0,"",_xll.XLOOKUP(C283,customers!$A$1:$A$1001,customers!$C$1:$C$1001))</f>
        <v>kkarby7t@sbwire.com</v>
      </c>
      <c r="H283" s="2" t="str">
        <f>_xll.XLOOKUP(C283,customers!A282:A1282,customers!F282:F1282,0)</f>
        <v>Boulder</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_xll.XLOOKUP(Orders[[#This Row],[Customer ID]],customers!$A$1:$A$1001,customers!$B$1:$B$1001,,0)</f>
        <v>Flory Crumpe</v>
      </c>
      <c r="G284" s="2" t="str">
        <f>IF(_xll.XLOOKUP(C284,customers!$A$1:$A$1001,customers!$C$1:$C$1001)=0,"",_xll.XLOOKUP(C284,customers!$A$1:$A$1001,customers!$C$1:$C$1001))</f>
        <v>fcrumpe7u@ftc.gov</v>
      </c>
      <c r="H284" s="2" t="str">
        <f>_xll.XLOOKUP(C284,customers!A283:A1283,customers!F283:F1283,0)</f>
        <v>Norton</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_xll.XLOOKUP(Orders[[#This Row],[Customer ID]],customers!$A$1:$A$1001,customers!$B$1:$B$1001,,0)</f>
        <v>Amity Chatto</v>
      </c>
      <c r="G285" s="2" t="str">
        <f>IF(_xll.XLOOKUP(C285,customers!$A$1:$A$1001,customers!$C$1:$C$1001)=0,"",_xll.XLOOKUP(C285,customers!$A$1:$A$1001,customers!$C$1:$C$1001))</f>
        <v>achatto7v@sakura.ne.jp</v>
      </c>
      <c r="H285" s="2" t="str">
        <f>_xll.XLOOKUP(C285,customers!A284:A1284,customers!F284:F1284,0)</f>
        <v>Sheffield</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_xll.XLOOKUP(Orders[[#This Row],[Customer ID]],customers!$A$1:$A$1001,customers!$B$1:$B$1001,,0)</f>
        <v>Nanine McCarthy</v>
      </c>
      <c r="G286" s="2" t="str">
        <f>IF(_xll.XLOOKUP(C286,customers!$A$1:$A$1001,customers!$C$1:$C$1001)=0,"",_xll.XLOOKUP(C286,customers!$A$1:$A$1001,customers!$C$1:$C$1001))</f>
        <v/>
      </c>
      <c r="H286" s="2" t="str">
        <f>_xll.XLOOKUP(C286,customers!A285:A1285,customers!F285:F1285,0)</f>
        <v>Louisville</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_xll.XLOOKUP(Orders[[#This Row],[Customer ID]],customers!$A$1:$A$1001,customers!$B$1:$B$1001,,0)</f>
        <v>Lyndsey Megany</v>
      </c>
      <c r="G287" s="2" t="str">
        <f>IF(_xll.XLOOKUP(C287,customers!$A$1:$A$1001,customers!$C$1:$C$1001)=0,"",_xll.XLOOKUP(C287,customers!$A$1:$A$1001,customers!$C$1:$C$1001))</f>
        <v/>
      </c>
      <c r="H287" s="2" t="str">
        <f>_xll.XLOOKUP(C287,customers!A286:A1286,customers!F286:F1286,0)</f>
        <v>Buffalo</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_xll.XLOOKUP(Orders[[#This Row],[Customer ID]],customers!$A$1:$A$1001,customers!$B$1:$B$1001,,0)</f>
        <v>Byram Mergue</v>
      </c>
      <c r="G288" s="2" t="str">
        <f>IF(_xll.XLOOKUP(C288,customers!$A$1:$A$1001,customers!$C$1:$C$1001)=0,"",_xll.XLOOKUP(C288,customers!$A$1:$A$1001,customers!$C$1:$C$1001))</f>
        <v>bmergue7y@umn.edu</v>
      </c>
      <c r="H288" s="2" t="str">
        <f>_xll.XLOOKUP(C288,customers!A287:A1287,customers!F287:F1287,0)</f>
        <v>Canton</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_xll.XLOOKUP(Orders[[#This Row],[Customer ID]],customers!$A$1:$A$1001,customers!$B$1:$B$1001,,0)</f>
        <v>Kerr Patise</v>
      </c>
      <c r="G289" s="2" t="str">
        <f>IF(_xll.XLOOKUP(C289,customers!$A$1:$A$1001,customers!$C$1:$C$1001)=0,"",_xll.XLOOKUP(C289,customers!$A$1:$A$1001,customers!$C$1:$C$1001))</f>
        <v>kpatise7z@jigsy.com</v>
      </c>
      <c r="H289" s="2" t="str">
        <f>_xll.XLOOKUP(C289,customers!A288:A1288,customers!F288:F1288,0)</f>
        <v>Boston</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_xll.XLOOKUP(Orders[[#This Row],[Customer ID]],customers!$A$1:$A$1001,customers!$B$1:$B$1001,,0)</f>
        <v>Mathew Goulter</v>
      </c>
      <c r="G290" s="2" t="str">
        <f>IF(_xll.XLOOKUP(C290,customers!$A$1:$A$1001,customers!$C$1:$C$1001)=0,"",_xll.XLOOKUP(C290,customers!$A$1:$A$1001,customers!$C$1:$C$1001))</f>
        <v/>
      </c>
      <c r="H290" s="2" t="str">
        <f>_xll.XLOOKUP(C290,customers!A289:A1289,customers!F289:F1289,0)</f>
        <v>Kinlough</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_xll.XLOOKUP(Orders[[#This Row],[Customer ID]],customers!$A$1:$A$1001,customers!$B$1:$B$1001,,0)</f>
        <v>Marris Grcic</v>
      </c>
      <c r="G291" s="2" t="str">
        <f>IF(_xll.XLOOKUP(C291,customers!$A$1:$A$1001,customers!$C$1:$C$1001)=0,"",_xll.XLOOKUP(C291,customers!$A$1:$A$1001,customers!$C$1:$C$1001))</f>
        <v/>
      </c>
      <c r="H291" s="2" t="str">
        <f>_xll.XLOOKUP(C291,customers!A290:A1290,customers!F290:F1290,0)</f>
        <v>Lynchburg</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_xll.XLOOKUP(Orders[[#This Row],[Customer ID]],customers!$A$1:$A$1001,customers!$B$1:$B$1001,,0)</f>
        <v>Domeniga Duke</v>
      </c>
      <c r="G292" s="2" t="str">
        <f>IF(_xll.XLOOKUP(C292,customers!$A$1:$A$1001,customers!$C$1:$C$1001)=0,"",_xll.XLOOKUP(C292,customers!$A$1:$A$1001,customers!$C$1:$C$1001))</f>
        <v>dduke82@vkontakte.ru</v>
      </c>
      <c r="H292" s="2" t="str">
        <f>_xll.XLOOKUP(C292,customers!A291:A1291,customers!F291:F1291,0)</f>
        <v>Los Angeles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_xll.XLOOKUP(Orders[[#This Row],[Customer ID]],customers!$A$1:$A$1001,customers!$B$1:$B$1001,,0)</f>
        <v>Violante Skouling</v>
      </c>
      <c r="G293" s="2" t="str">
        <f>IF(_xll.XLOOKUP(C293,customers!$A$1:$A$1001,customers!$C$1:$C$1001)=0,"",_xll.XLOOKUP(C293,customers!$A$1:$A$1001,customers!$C$1:$C$1001))</f>
        <v/>
      </c>
      <c r="H293" s="2" t="str">
        <f>_xll.XLOOKUP(C293,customers!A292:A1292,customers!F292:F1292,0)</f>
        <v>Drumcondra</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_xll.XLOOKUP(Orders[[#This Row],[Customer ID]],customers!$A$1:$A$1001,customers!$B$1:$B$1001,,0)</f>
        <v>Isidore Hussey</v>
      </c>
      <c r="G294" s="2" t="str">
        <f>IF(_xll.XLOOKUP(C294,customers!$A$1:$A$1001,customers!$C$1:$C$1001)=0,"",_xll.XLOOKUP(C294,customers!$A$1:$A$1001,customers!$C$1:$C$1001))</f>
        <v>ihussey84@mapy.cz</v>
      </c>
      <c r="H294" s="2" t="str">
        <f>_xll.XLOOKUP(C294,customers!A293:A1293,customers!F293:F1293,0)</f>
        <v>Birmingham</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_xll.XLOOKUP(Orders[[#This Row],[Customer ID]],customers!$A$1:$A$1001,customers!$B$1:$B$1001,,0)</f>
        <v>Cassie Pinkerton</v>
      </c>
      <c r="G295" s="2" t="str">
        <f>IF(_xll.XLOOKUP(C295,customers!$A$1:$A$1001,customers!$C$1:$C$1001)=0,"",_xll.XLOOKUP(C295,customers!$A$1:$A$1001,customers!$C$1:$C$1001))</f>
        <v>cpinkerton85@upenn.edu</v>
      </c>
      <c r="H295" s="2" t="str">
        <f>_xll.XLOOKUP(C295,customers!A294:A1294,customers!F294:F1294,0)</f>
        <v>Alexandria</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_xll.XLOOKUP(Orders[[#This Row],[Customer ID]],customers!$A$1:$A$1001,customers!$B$1:$B$1001,,0)</f>
        <v>Micki Fero</v>
      </c>
      <c r="G296" s="2" t="str">
        <f>IF(_xll.XLOOKUP(C296,customers!$A$1:$A$1001,customers!$C$1:$C$1001)=0,"",_xll.XLOOKUP(C296,customers!$A$1:$A$1001,customers!$C$1:$C$1001))</f>
        <v/>
      </c>
      <c r="H296" s="2" t="str">
        <f>_xll.XLOOKUP(C296,customers!A295:A1295,customers!F295:F1295,0)</f>
        <v>Danbury</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_xll.XLOOKUP(Orders[[#This Row],[Customer ID]],customers!$A$1:$A$1001,customers!$B$1:$B$1001,,0)</f>
        <v>Cybill Graddell</v>
      </c>
      <c r="G297" s="2" t="str">
        <f>IF(_xll.XLOOKUP(C297,customers!$A$1:$A$1001,customers!$C$1:$C$1001)=0,"",_xll.XLOOKUP(C297,customers!$A$1:$A$1001,customers!$C$1:$C$1001))</f>
        <v/>
      </c>
      <c r="H297" s="2" t="str">
        <f>_xll.XLOOKUP(C297,customers!A296:A1296,customers!F296:F1296,0)</f>
        <v>Albany</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_xll.XLOOKUP(Orders[[#This Row],[Customer ID]],customers!$A$1:$A$1001,customers!$B$1:$B$1001,,0)</f>
        <v>Dorian Vizor</v>
      </c>
      <c r="G298" s="2" t="str">
        <f>IF(_xll.XLOOKUP(C298,customers!$A$1:$A$1001,customers!$C$1:$C$1001)=0,"",_xll.XLOOKUP(C298,customers!$A$1:$A$1001,customers!$C$1:$C$1001))</f>
        <v>dvizor88@furl.net</v>
      </c>
      <c r="H298" s="2" t="str">
        <f>_xll.XLOOKUP(C298,customers!A297:A1297,customers!F297:F1297,0)</f>
        <v>Naples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_xll.XLOOKUP(Orders[[#This Row],[Customer ID]],customers!$A$1:$A$1001,customers!$B$1:$B$1001,,0)</f>
        <v>Eddi Sedgebeer</v>
      </c>
      <c r="G299" s="2" t="str">
        <f>IF(_xll.XLOOKUP(C299,customers!$A$1:$A$1001,customers!$C$1:$C$1001)=0,"",_xll.XLOOKUP(C299,customers!$A$1:$A$1001,customers!$C$1:$C$1001))</f>
        <v>esedgebeer89@oaic.gov.au</v>
      </c>
      <c r="H299" s="2" t="str">
        <f>_xll.XLOOKUP(C299,customers!A298:A1298,customers!F298:F1298,0)</f>
        <v>Miami Beach</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_xll.XLOOKUP(Orders[[#This Row],[Customer ID]],customers!$A$1:$A$1001,customers!$B$1:$B$1001,,0)</f>
        <v>Ken Lestrange</v>
      </c>
      <c r="G300" s="2" t="str">
        <f>IF(_xll.XLOOKUP(C300,customers!$A$1:$A$1001,customers!$C$1:$C$1001)=0,"",_xll.XLOOKUP(C300,customers!$A$1:$A$1001,customers!$C$1:$C$1001))</f>
        <v>klestrange8a@lulu.com</v>
      </c>
      <c r="H300" s="2" t="str">
        <f>_xll.XLOOKUP(C300,customers!A299:A1299,customers!F299:F1299,0)</f>
        <v>Atlanta</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_xll.XLOOKUP(Orders[[#This Row],[Customer ID]],customers!$A$1:$A$1001,customers!$B$1:$B$1001,,0)</f>
        <v>Lacee Tanti</v>
      </c>
      <c r="G301" s="2" t="str">
        <f>IF(_xll.XLOOKUP(C301,customers!$A$1:$A$1001,customers!$C$1:$C$1001)=0,"",_xll.XLOOKUP(C301,customers!$A$1:$A$1001,customers!$C$1:$C$1001))</f>
        <v>ltanti8b@techcrunch.com</v>
      </c>
      <c r="H301" s="2" t="str">
        <f>_xll.XLOOKUP(C301,customers!A300:A1300,customers!F300:F1300,0)</f>
        <v>Corpus Christi</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_xll.XLOOKUP(Orders[[#This Row],[Customer ID]],customers!$A$1:$A$1001,customers!$B$1:$B$1001,,0)</f>
        <v>Arel De Lasci</v>
      </c>
      <c r="G302" s="2" t="str">
        <f>IF(_xll.XLOOKUP(C302,customers!$A$1:$A$1001,customers!$C$1:$C$1001)=0,"",_xll.XLOOKUP(C302,customers!$A$1:$A$1001,customers!$C$1:$C$1001))</f>
        <v>ade8c@1und1.de</v>
      </c>
      <c r="H302" s="2" t="str">
        <f>_xll.XLOOKUP(C302,customers!A301:A1301,customers!F301:F1301,0)</f>
        <v>Honolulu</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_xll.XLOOKUP(Orders[[#This Row],[Customer ID]],customers!$A$1:$A$1001,customers!$B$1:$B$1001,,0)</f>
        <v>Trescha Jedrachowicz</v>
      </c>
      <c r="G303" s="2" t="str">
        <f>IF(_xll.XLOOKUP(C303,customers!$A$1:$A$1001,customers!$C$1:$C$1001)=0,"",_xll.XLOOKUP(C303,customers!$A$1:$A$1001,customers!$C$1:$C$1001))</f>
        <v>tjedrachowicz8d@acquirethisname.com</v>
      </c>
      <c r="H303" s="2" t="str">
        <f>_xll.XLOOKUP(C303,customers!A302:A1302,customers!F302:F1302,0)</f>
        <v>Austin</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_xll.XLOOKUP(Orders[[#This Row],[Customer ID]],customers!$A$1:$A$1001,customers!$B$1:$B$1001,,0)</f>
        <v>Perkin Stonner</v>
      </c>
      <c r="G304" s="2" t="str">
        <f>IF(_xll.XLOOKUP(C304,customers!$A$1:$A$1001,customers!$C$1:$C$1001)=0,"",_xll.XLOOKUP(C304,customers!$A$1:$A$1001,customers!$C$1:$C$1001))</f>
        <v>pstonner8e@moonfruit.com</v>
      </c>
      <c r="H304" s="2" t="str">
        <f>_xll.XLOOKUP(C304,customers!A303:A1303,customers!F303:F1303,0)</f>
        <v>Baltimore</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_xll.XLOOKUP(Orders[[#This Row],[Customer ID]],customers!$A$1:$A$1001,customers!$B$1:$B$1001,,0)</f>
        <v>Darrin Tingly</v>
      </c>
      <c r="G305" s="2" t="str">
        <f>IF(_xll.XLOOKUP(C305,customers!$A$1:$A$1001,customers!$C$1:$C$1001)=0,"",_xll.XLOOKUP(C305,customers!$A$1:$A$1001,customers!$C$1:$C$1001))</f>
        <v>dtingly8f@goo.ne.jp</v>
      </c>
      <c r="H305" s="2" t="str">
        <f>_xll.XLOOKUP(C305,customers!A304:A1304,customers!F304:F1304,0)</f>
        <v>Lexington</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_xll.XLOOKUP(Orders[[#This Row],[Customer ID]],customers!$A$1:$A$1001,customers!$B$1:$B$1001,,0)</f>
        <v>Claudetta Rushe</v>
      </c>
      <c r="G306" s="2" t="str">
        <f>IF(_xll.XLOOKUP(C306,customers!$A$1:$A$1001,customers!$C$1:$C$1001)=0,"",_xll.XLOOKUP(C306,customers!$A$1:$A$1001,customers!$C$1:$C$1001))</f>
        <v>crushe8n@about.me</v>
      </c>
      <c r="H306" s="2" t="str">
        <f>_xll.XLOOKUP(C306,customers!A305:A1305,customers!F305:F1305,0)</f>
        <v>Charlotte</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_xll.XLOOKUP(Orders[[#This Row],[Customer ID]],customers!$A$1:$A$1001,customers!$B$1:$B$1001,,0)</f>
        <v>Benn Checci</v>
      </c>
      <c r="G307" s="2" t="str">
        <f>IF(_xll.XLOOKUP(C307,customers!$A$1:$A$1001,customers!$C$1:$C$1001)=0,"",_xll.XLOOKUP(C307,customers!$A$1:$A$1001,customers!$C$1:$C$1001))</f>
        <v>bchecci8h@usa.gov</v>
      </c>
      <c r="H307" s="2" t="str">
        <f>_xll.XLOOKUP(C307,customers!A306:A1306,customers!F306:F1306,0)</f>
        <v>Eaton</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_xll.XLOOKUP(Orders[[#This Row],[Customer ID]],customers!$A$1:$A$1001,customers!$B$1:$B$1001,,0)</f>
        <v>Janifer Bagot</v>
      </c>
      <c r="G308" s="2" t="str">
        <f>IF(_xll.XLOOKUP(C308,customers!$A$1:$A$1001,customers!$C$1:$C$1001)=0,"",_xll.XLOOKUP(C308,customers!$A$1:$A$1001,customers!$C$1:$C$1001))</f>
        <v>jbagot8i@mac.com</v>
      </c>
      <c r="H308" s="2" t="str">
        <f>_xll.XLOOKUP(C308,customers!A307:A1307,customers!F307:F1307,0)</f>
        <v>Lincoln</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_xll.XLOOKUP(Orders[[#This Row],[Customer ID]],customers!$A$1:$A$1001,customers!$B$1:$B$1001,,0)</f>
        <v>Ermin Beeble</v>
      </c>
      <c r="G309" s="2" t="str">
        <f>IF(_xll.XLOOKUP(C309,customers!$A$1:$A$1001,customers!$C$1:$C$1001)=0,"",_xll.XLOOKUP(C309,customers!$A$1:$A$1001,customers!$C$1:$C$1001))</f>
        <v>ebeeble8j@soundcloud.com</v>
      </c>
      <c r="H309" s="2" t="str">
        <f>_xll.XLOOKUP(C309,customers!A308:A1308,customers!F308:F1308,0)</f>
        <v>Cincinnati</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_xll.XLOOKUP(Orders[[#This Row],[Customer ID]],customers!$A$1:$A$1001,customers!$B$1:$B$1001,,0)</f>
        <v>Cos Fluin</v>
      </c>
      <c r="G310" s="2" t="str">
        <f>IF(_xll.XLOOKUP(C310,customers!$A$1:$A$1001,customers!$C$1:$C$1001)=0,"",_xll.XLOOKUP(C310,customers!$A$1:$A$1001,customers!$C$1:$C$1001))</f>
        <v>cfluin8k@flickr.com</v>
      </c>
      <c r="H310" s="2" t="str">
        <f>_xll.XLOOKUP(C310,customers!A309:A1309,customers!F309:F1309,0)</f>
        <v>Sheffield</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_xll.XLOOKUP(Orders[[#This Row],[Customer ID]],customers!$A$1:$A$1001,customers!$B$1:$B$1001,,0)</f>
        <v>Eveleen Bletsor</v>
      </c>
      <c r="G311" s="2" t="str">
        <f>IF(_xll.XLOOKUP(C311,customers!$A$1:$A$1001,customers!$C$1:$C$1001)=0,"",_xll.XLOOKUP(C311,customers!$A$1:$A$1001,customers!$C$1:$C$1001))</f>
        <v>ebletsor8l@vinaora.com</v>
      </c>
      <c r="H311" s="2" t="str">
        <f>_xll.XLOOKUP(C311,customers!A310:A1310,customers!F310:F1310,0)</f>
        <v>West Hartford</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_xll.XLOOKUP(Orders[[#This Row],[Customer ID]],customers!$A$1:$A$1001,customers!$B$1:$B$1001,,0)</f>
        <v>Paola Brydell</v>
      </c>
      <c r="G312" s="2" t="str">
        <f>IF(_xll.XLOOKUP(C312,customers!$A$1:$A$1001,customers!$C$1:$C$1001)=0,"",_xll.XLOOKUP(C312,customers!$A$1:$A$1001,customers!$C$1:$C$1001))</f>
        <v>pbrydell8m@bloglovin.com</v>
      </c>
      <c r="H312" s="2" t="str">
        <f>_xll.XLOOKUP(C312,customers!A311:A1311,customers!F311:F1311,0)</f>
        <v>Listowel</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_xll.XLOOKUP(Orders[[#This Row],[Customer ID]],customers!$A$1:$A$1001,customers!$B$1:$B$1001,,0)</f>
        <v>Claudetta Rushe</v>
      </c>
      <c r="G313" s="2" t="str">
        <f>IF(_xll.XLOOKUP(C313,customers!$A$1:$A$1001,customers!$C$1:$C$1001)=0,"",_xll.XLOOKUP(C313,customers!$A$1:$A$1001,customers!$C$1:$C$1001))</f>
        <v>crushe8n@about.me</v>
      </c>
      <c r="H313" s="2" t="str">
        <f>_xll.XLOOKUP(C313,customers!A312:A1312,customers!F312:F1312,0)</f>
        <v>Charlotte</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_xll.XLOOKUP(Orders[[#This Row],[Customer ID]],customers!$A$1:$A$1001,customers!$B$1:$B$1001,,0)</f>
        <v>Natka Leethem</v>
      </c>
      <c r="G314" s="2" t="str">
        <f>IF(_xll.XLOOKUP(C314,customers!$A$1:$A$1001,customers!$C$1:$C$1001)=0,"",_xll.XLOOKUP(C314,customers!$A$1:$A$1001,customers!$C$1:$C$1001))</f>
        <v>nleethem8o@mac.com</v>
      </c>
      <c r="H314" s="2" t="str">
        <f>_xll.XLOOKUP(C314,customers!A313:A1313,customers!F313:F1313,0)</f>
        <v>Alexandria</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_xll.XLOOKUP(Orders[[#This Row],[Customer ID]],customers!$A$1:$A$1001,customers!$B$1:$B$1001,,0)</f>
        <v>Ailene Nesfield</v>
      </c>
      <c r="G315" s="2" t="str">
        <f>IF(_xll.XLOOKUP(C315,customers!$A$1:$A$1001,customers!$C$1:$C$1001)=0,"",_xll.XLOOKUP(C315,customers!$A$1:$A$1001,customers!$C$1:$C$1001))</f>
        <v>anesfield8p@people.com.cn</v>
      </c>
      <c r="H315" s="2" t="str">
        <f>_xll.XLOOKUP(C315,customers!A314:A1314,customers!F314:F1314,0)</f>
        <v>Belfast</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_xll.XLOOKUP(Orders[[#This Row],[Customer ID]],customers!$A$1:$A$1001,customers!$B$1:$B$1001,,0)</f>
        <v>Stacy Pickworth</v>
      </c>
      <c r="G316" s="2" t="str">
        <f>IF(_xll.XLOOKUP(C316,customers!$A$1:$A$1001,customers!$C$1:$C$1001)=0,"",_xll.XLOOKUP(C316,customers!$A$1:$A$1001,customers!$C$1:$C$1001))</f>
        <v/>
      </c>
      <c r="H316" s="2" t="str">
        <f>_xll.XLOOKUP(C316,customers!A315:A1315,customers!F315:F1315,0)</f>
        <v>Las Vegas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_xll.XLOOKUP(Orders[[#This Row],[Customer ID]],customers!$A$1:$A$1001,customers!$B$1:$B$1001,,0)</f>
        <v>Melli Brockway</v>
      </c>
      <c r="G317" s="2" t="str">
        <f>IF(_xll.XLOOKUP(C317,customers!$A$1:$A$1001,customers!$C$1:$C$1001)=0,"",_xll.XLOOKUP(C317,customers!$A$1:$A$1001,customers!$C$1:$C$1001))</f>
        <v>mbrockway8r@ibm.com</v>
      </c>
      <c r="H317" s="2" t="str">
        <f>_xll.XLOOKUP(C317,customers!A316:A1316,customers!F316:F1316,0)</f>
        <v>Des Moines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_xll.XLOOKUP(Orders[[#This Row],[Customer ID]],customers!$A$1:$A$1001,customers!$B$1:$B$1001,,0)</f>
        <v>Nanny Lush</v>
      </c>
      <c r="G318" s="2" t="str">
        <f>IF(_xll.XLOOKUP(C318,customers!$A$1:$A$1001,customers!$C$1:$C$1001)=0,"",_xll.XLOOKUP(C318,customers!$A$1:$A$1001,customers!$C$1:$C$1001))</f>
        <v>nlush8s@dedecms.com</v>
      </c>
      <c r="H318" s="2" t="str">
        <f>_xll.XLOOKUP(C318,customers!A317:A1317,customers!F317:F1317,0)</f>
        <v>Ballivor</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_xll.XLOOKUP(Orders[[#This Row],[Customer ID]],customers!$A$1:$A$1001,customers!$B$1:$B$1001,,0)</f>
        <v>Selma McMillian</v>
      </c>
      <c r="G319" s="2" t="str">
        <f>IF(_xll.XLOOKUP(C319,customers!$A$1:$A$1001,customers!$C$1:$C$1001)=0,"",_xll.XLOOKUP(C319,customers!$A$1:$A$1001,customers!$C$1:$C$1001))</f>
        <v>smcmillian8t@csmonitor.com</v>
      </c>
      <c r="H319" s="2" t="str">
        <f>_xll.XLOOKUP(C319,customers!A318:A1318,customers!F318:F1318,0)</f>
        <v>Akron</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_xll.XLOOKUP(Orders[[#This Row],[Customer ID]],customers!$A$1:$A$1001,customers!$B$1:$B$1001,,0)</f>
        <v>Tess Bennison</v>
      </c>
      <c r="G320" s="2" t="str">
        <f>IF(_xll.XLOOKUP(C320,customers!$A$1:$A$1001,customers!$C$1:$C$1001)=0,"",_xll.XLOOKUP(C320,customers!$A$1:$A$1001,customers!$C$1:$C$1001))</f>
        <v>tbennison8u@google.cn</v>
      </c>
      <c r="H320" s="2" t="str">
        <f>_xll.XLOOKUP(C320,customers!A319:A1319,customers!F319:F1319,0)</f>
        <v>West Palm Beach</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_xll.XLOOKUP(Orders[[#This Row],[Customer ID]],customers!$A$1:$A$1001,customers!$B$1:$B$1001,,0)</f>
        <v>Gabie Tweed</v>
      </c>
      <c r="G321" s="2" t="str">
        <f>IF(_xll.XLOOKUP(C321,customers!$A$1:$A$1001,customers!$C$1:$C$1001)=0,"",_xll.XLOOKUP(C321,customers!$A$1:$A$1001,customers!$C$1:$C$1001))</f>
        <v>gtweed8v@yolasite.com</v>
      </c>
      <c r="H321" s="2" t="str">
        <f>_xll.XLOOKUP(C321,customers!A320:A1320,customers!F320:F1320,0)</f>
        <v>Fresno</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_xll.XLOOKUP(Orders[[#This Row],[Customer ID]],customers!$A$1:$A$1001,customers!$B$1:$B$1001,,0)</f>
        <v>Gabie Tweed</v>
      </c>
      <c r="G322" s="2" t="str">
        <f>IF(_xll.XLOOKUP(C322,customers!$A$1:$A$1001,customers!$C$1:$C$1001)=0,"",_xll.XLOOKUP(C322,customers!$A$1:$A$1001,customers!$C$1:$C$1001))</f>
        <v>gtweed8v@yolasite.com</v>
      </c>
      <c r="H322" s="2" t="str">
        <f>_xll.XLOOKUP(C322,customers!A321:A1321,customers!F321:F1321,0)</f>
        <v>Fresno</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_xll.XLOOKUP(Orders[[#This Row],[Customer ID]],customers!$A$1:$A$1001,customers!$B$1:$B$1001,,0)</f>
        <v>Gaile Goggin</v>
      </c>
      <c r="G323" s="2" t="str">
        <f>IF(_xll.XLOOKUP(C323,customers!$A$1:$A$1001,customers!$C$1:$C$1001)=0,"",_xll.XLOOKUP(C323,customers!$A$1:$A$1001,customers!$C$1:$C$1001))</f>
        <v>ggoggin8x@wix.com</v>
      </c>
      <c r="H323" s="2" t="str">
        <f>_xll.XLOOKUP(C323,customers!A322:A1322,customers!F322:F1322,0)</f>
        <v>Sandyford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E323*L323</f>
        <v>20.25</v>
      </c>
      <c r="N323" t="str">
        <f t="shared" ref="N323:N386" si="16">IF(I323 = "Rob","Robusta",IF(I323="Exc","Excelsa",IF(I323="Ara","Arabica",IF(I323="Lib","Liberica",""))))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_xll.XLOOKUP(Orders[[#This Row],[Customer ID]],customers!$A$1:$A$1001,customers!$B$1:$B$1001,,0)</f>
        <v>Skylar Jeyness</v>
      </c>
      <c r="G324" s="2" t="str">
        <f>IF(_xll.XLOOKUP(C324,customers!$A$1:$A$1001,customers!$C$1:$C$1001)=0,"",_xll.XLOOKUP(C324,customers!$A$1:$A$1001,customers!$C$1:$C$1001))</f>
        <v>sjeyness8y@biglobe.ne.jp</v>
      </c>
      <c r="H324" s="2" t="str">
        <f>_xll.XLOOKUP(C324,customers!A323:A1323,customers!F323:F1323,0)</f>
        <v>Dublin</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_xll.XLOOKUP(Orders[[#This Row],[Customer ID]],customers!$A$1:$A$1001,customers!$B$1:$B$1001,,0)</f>
        <v>Donica Bonhome</v>
      </c>
      <c r="G325" s="2" t="str">
        <f>IF(_xll.XLOOKUP(C325,customers!$A$1:$A$1001,customers!$C$1:$C$1001)=0,"",_xll.XLOOKUP(C325,customers!$A$1:$A$1001,customers!$C$1:$C$1001))</f>
        <v>dbonhome8z@shinystat.com</v>
      </c>
      <c r="H325" s="2" t="str">
        <f>_xll.XLOOKUP(C325,customers!A324:A1324,customers!F324:F1324,0)</f>
        <v>Knoxville</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_xll.XLOOKUP(Orders[[#This Row],[Customer ID]],customers!$A$1:$A$1001,customers!$B$1:$B$1001,,0)</f>
        <v>Diena Peetermann</v>
      </c>
      <c r="G326" s="2" t="str">
        <f>IF(_xll.XLOOKUP(C326,customers!$A$1:$A$1001,customers!$C$1:$C$1001)=0,"",_xll.XLOOKUP(C326,customers!$A$1:$A$1001,customers!$C$1:$C$1001))</f>
        <v/>
      </c>
      <c r="H326" s="2" t="str">
        <f>_xll.XLOOKUP(C326,customers!A325:A1325,customers!F325:F1325,0)</f>
        <v>Shawnee Mission</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_xll.XLOOKUP(Orders[[#This Row],[Customer ID]],customers!$A$1:$A$1001,customers!$B$1:$B$1001,,0)</f>
        <v>Trina Le Sarr</v>
      </c>
      <c r="G327" s="2" t="str">
        <f>IF(_xll.XLOOKUP(C327,customers!$A$1:$A$1001,customers!$C$1:$C$1001)=0,"",_xll.XLOOKUP(C327,customers!$A$1:$A$1001,customers!$C$1:$C$1001))</f>
        <v>tle91@epa.gov</v>
      </c>
      <c r="H327" s="2" t="str">
        <f>_xll.XLOOKUP(C327,customers!A326:A1326,customers!F326:F1326,0)</f>
        <v>San Francisco</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_xll.XLOOKUP(Orders[[#This Row],[Customer ID]],customers!$A$1:$A$1001,customers!$B$1:$B$1001,,0)</f>
        <v>Flynn Antony</v>
      </c>
      <c r="G328" s="2" t="str">
        <f>IF(_xll.XLOOKUP(C328,customers!$A$1:$A$1001,customers!$C$1:$C$1001)=0,"",_xll.XLOOKUP(C328,customers!$A$1:$A$1001,customers!$C$1:$C$1001))</f>
        <v/>
      </c>
      <c r="H328" s="2" t="str">
        <f>_xll.XLOOKUP(C328,customers!A327:A1327,customers!F327:F1327,0)</f>
        <v>Birmingham</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_xll.XLOOKUP(Orders[[#This Row],[Customer ID]],customers!$A$1:$A$1001,customers!$B$1:$B$1001,,0)</f>
        <v>Baudoin Alldridge</v>
      </c>
      <c r="G329" s="2" t="str">
        <f>IF(_xll.XLOOKUP(C329,customers!$A$1:$A$1001,customers!$C$1:$C$1001)=0,"",_xll.XLOOKUP(C329,customers!$A$1:$A$1001,customers!$C$1:$C$1001))</f>
        <v>balldridge93@yandex.ru</v>
      </c>
      <c r="H329" s="2" t="str">
        <f>_xll.XLOOKUP(C329,customers!A328:A1328,customers!F328:F1328,0)</f>
        <v>Brooklyn</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_xll.XLOOKUP(Orders[[#This Row],[Customer ID]],customers!$A$1:$A$1001,customers!$B$1:$B$1001,,0)</f>
        <v>Homer Dulany</v>
      </c>
      <c r="G330" s="2" t="str">
        <f>IF(_xll.XLOOKUP(C330,customers!$A$1:$A$1001,customers!$C$1:$C$1001)=0,"",_xll.XLOOKUP(C330,customers!$A$1:$A$1001,customers!$C$1:$C$1001))</f>
        <v/>
      </c>
      <c r="H330" s="2" t="str">
        <f>_xll.XLOOKUP(C330,customers!A329:A1329,customers!F329:F1329,0)</f>
        <v>El Paso</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_xll.XLOOKUP(Orders[[#This Row],[Customer ID]],customers!$A$1:$A$1001,customers!$B$1:$B$1001,,0)</f>
        <v>Lisa Goodger</v>
      </c>
      <c r="G331" s="2" t="str">
        <f>IF(_xll.XLOOKUP(C331,customers!$A$1:$A$1001,customers!$C$1:$C$1001)=0,"",_xll.XLOOKUP(C331,customers!$A$1:$A$1001,customers!$C$1:$C$1001))</f>
        <v>lgoodger95@guardian.co.uk</v>
      </c>
      <c r="H331" s="2" t="str">
        <f>_xll.XLOOKUP(C331,customers!A330:A1330,customers!F330:F1330,0)</f>
        <v>Sacramento</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_xll.XLOOKUP(Orders[[#This Row],[Customer ID]],customers!$A$1:$A$1001,customers!$B$1:$B$1001,,0)</f>
        <v>Selma McMillian</v>
      </c>
      <c r="G332" s="2" t="str">
        <f>IF(_xll.XLOOKUP(C332,customers!$A$1:$A$1001,customers!$C$1:$C$1001)=0,"",_xll.XLOOKUP(C332,customers!$A$1:$A$1001,customers!$C$1:$C$1001))</f>
        <v>smcmillian8t@csmonitor.com</v>
      </c>
      <c r="H332" s="2">
        <f>_xll.XLOOKUP(C332,customers!A331:A1331,customers!F331:F1331,0)</f>
        <v>0</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_xll.XLOOKUP(Orders[[#This Row],[Customer ID]],customers!$A$1:$A$1001,customers!$B$1:$B$1001,,0)</f>
        <v>Corine Drewett</v>
      </c>
      <c r="G333" s="2" t="str">
        <f>IF(_xll.XLOOKUP(C333,customers!$A$1:$A$1001,customers!$C$1:$C$1001)=0,"",_xll.XLOOKUP(C333,customers!$A$1:$A$1001,customers!$C$1:$C$1001))</f>
        <v>cdrewett97@wikipedia.org</v>
      </c>
      <c r="H333" s="2" t="str">
        <f>_xll.XLOOKUP(C333,customers!A332:A1332,customers!F332:F1332,0)</f>
        <v>Boynton Beach</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_xll.XLOOKUP(Orders[[#This Row],[Customer ID]],customers!$A$1:$A$1001,customers!$B$1:$B$1001,,0)</f>
        <v>Quinn Parsons</v>
      </c>
      <c r="G334" s="2" t="str">
        <f>IF(_xll.XLOOKUP(C334,customers!$A$1:$A$1001,customers!$C$1:$C$1001)=0,"",_xll.XLOOKUP(C334,customers!$A$1:$A$1001,customers!$C$1:$C$1001))</f>
        <v>qparsons98@blogtalkradio.com</v>
      </c>
      <c r="H334" s="2" t="str">
        <f>_xll.XLOOKUP(C334,customers!A333:A1333,customers!F333:F1333,0)</f>
        <v>Los Angeles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_xll.XLOOKUP(Orders[[#This Row],[Customer ID]],customers!$A$1:$A$1001,customers!$B$1:$B$1001,,0)</f>
        <v>Vivyan Ceely</v>
      </c>
      <c r="G335" s="2" t="str">
        <f>IF(_xll.XLOOKUP(C335,customers!$A$1:$A$1001,customers!$C$1:$C$1001)=0,"",_xll.XLOOKUP(C335,customers!$A$1:$A$1001,customers!$C$1:$C$1001))</f>
        <v>vceely99@auda.org.au</v>
      </c>
      <c r="H335" s="2" t="str">
        <f>_xll.XLOOKUP(C335,customers!A334:A1334,customers!F334:F1334,0)</f>
        <v>Baltimore</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_xll.XLOOKUP(Orders[[#This Row],[Customer ID]],customers!$A$1:$A$1001,customers!$B$1:$B$1001,,0)</f>
        <v>Elonore Goodings</v>
      </c>
      <c r="G336" s="2" t="str">
        <f>IF(_xll.XLOOKUP(C336,customers!$A$1:$A$1001,customers!$C$1:$C$1001)=0,"",_xll.XLOOKUP(C336,customers!$A$1:$A$1001,customers!$C$1:$C$1001))</f>
        <v/>
      </c>
      <c r="H336" s="2" t="str">
        <f>_xll.XLOOKUP(C336,customers!A335:A1335,customers!F335:F1335,0)</f>
        <v>Salt Lake City</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_xll.XLOOKUP(Orders[[#This Row],[Customer ID]],customers!$A$1:$A$1001,customers!$B$1:$B$1001,,0)</f>
        <v>Clement Vasiliev</v>
      </c>
      <c r="G337" s="2" t="str">
        <f>IF(_xll.XLOOKUP(C337,customers!$A$1:$A$1001,customers!$C$1:$C$1001)=0,"",_xll.XLOOKUP(C337,customers!$A$1:$A$1001,customers!$C$1:$C$1001))</f>
        <v>cvasiliev9b@discuz.net</v>
      </c>
      <c r="H337" s="2" t="str">
        <f>_xll.XLOOKUP(C337,customers!A336:A1336,customers!F336:F1336,0)</f>
        <v>Garland</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_xll.XLOOKUP(Orders[[#This Row],[Customer ID]],customers!$A$1:$A$1001,customers!$B$1:$B$1001,,0)</f>
        <v>Terencio O'Moylan</v>
      </c>
      <c r="G338" s="2" t="str">
        <f>IF(_xll.XLOOKUP(C338,customers!$A$1:$A$1001,customers!$C$1:$C$1001)=0,"",_xll.XLOOKUP(C338,customers!$A$1:$A$1001,customers!$C$1:$C$1001))</f>
        <v>tomoylan9c@liveinternet.ru</v>
      </c>
      <c r="H338" s="2" t="str">
        <f>_xll.XLOOKUP(C338,customers!A337:A1337,customers!F337:F1337,0)</f>
        <v>Church End</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_xll.XLOOKUP(Orders[[#This Row],[Customer ID]],customers!$A$1:$A$1001,customers!$B$1:$B$1001,,0)</f>
        <v>Flynn Antony</v>
      </c>
      <c r="G339" s="2" t="str">
        <f>IF(_xll.XLOOKUP(C339,customers!$A$1:$A$1001,customers!$C$1:$C$1001)=0,"",_xll.XLOOKUP(C339,customers!$A$1:$A$1001,customers!$C$1:$C$1001))</f>
        <v/>
      </c>
      <c r="H339" s="2">
        <f>_xll.XLOOKUP(C339,customers!A338:A1338,customers!F338:F1338,0)</f>
        <v>0</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_xll.XLOOKUP(Orders[[#This Row],[Customer ID]],customers!$A$1:$A$1001,customers!$B$1:$B$1001,,0)</f>
        <v>Wyatan Fetherston</v>
      </c>
      <c r="G340" s="2" t="str">
        <f>IF(_xll.XLOOKUP(C340,customers!$A$1:$A$1001,customers!$C$1:$C$1001)=0,"",_xll.XLOOKUP(C340,customers!$A$1:$A$1001,customers!$C$1:$C$1001))</f>
        <v>wfetherston9e@constantcontact.com</v>
      </c>
      <c r="H340" s="2" t="str">
        <f>_xll.XLOOKUP(C340,customers!A339:A1339,customers!F339:F1339,0)</f>
        <v>New York City</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_xll.XLOOKUP(Orders[[#This Row],[Customer ID]],customers!$A$1:$A$1001,customers!$B$1:$B$1001,,0)</f>
        <v>Emmaline Rasmus</v>
      </c>
      <c r="G341" s="2" t="str">
        <f>IF(_xll.XLOOKUP(C341,customers!$A$1:$A$1001,customers!$C$1:$C$1001)=0,"",_xll.XLOOKUP(C341,customers!$A$1:$A$1001,customers!$C$1:$C$1001))</f>
        <v>erasmus9f@techcrunch.com</v>
      </c>
      <c r="H341" s="2" t="str">
        <f>_xll.XLOOKUP(C341,customers!A340:A1340,customers!F340:F1340,0)</f>
        <v>Boston</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_xll.XLOOKUP(Orders[[#This Row],[Customer ID]],customers!$A$1:$A$1001,customers!$B$1:$B$1001,,0)</f>
        <v>Wesley Giorgioni</v>
      </c>
      <c r="G342" s="2" t="str">
        <f>IF(_xll.XLOOKUP(C342,customers!$A$1:$A$1001,customers!$C$1:$C$1001)=0,"",_xll.XLOOKUP(C342,customers!$A$1:$A$1001,customers!$C$1:$C$1001))</f>
        <v>wgiorgioni9g@wikipedia.org</v>
      </c>
      <c r="H342" s="2" t="str">
        <f>_xll.XLOOKUP(C342,customers!A341:A1341,customers!F341:F1341,0)</f>
        <v>San Francisco</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_xll.XLOOKUP(Orders[[#This Row],[Customer ID]],customers!$A$1:$A$1001,customers!$B$1:$B$1001,,0)</f>
        <v>Lucienne Scargle</v>
      </c>
      <c r="G343" s="2" t="str">
        <f>IF(_xll.XLOOKUP(C343,customers!$A$1:$A$1001,customers!$C$1:$C$1001)=0,"",_xll.XLOOKUP(C343,customers!$A$1:$A$1001,customers!$C$1:$C$1001))</f>
        <v>lscargle9h@myspace.com</v>
      </c>
      <c r="H343" s="2" t="str">
        <f>_xll.XLOOKUP(C343,customers!A342:A1342,customers!F342:F1342,0)</f>
        <v>Indianapolis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_xll.XLOOKUP(Orders[[#This Row],[Customer ID]],customers!$A$1:$A$1001,customers!$B$1:$B$1001,,0)</f>
        <v>Lucienne Scargle</v>
      </c>
      <c r="G344" s="2" t="str">
        <f>IF(_xll.XLOOKUP(C344,customers!$A$1:$A$1001,customers!$C$1:$C$1001)=0,"",_xll.XLOOKUP(C344,customers!$A$1:$A$1001,customers!$C$1:$C$1001))</f>
        <v>lscargle9h@myspace.com</v>
      </c>
      <c r="H344" s="2" t="str">
        <f>_xll.XLOOKUP(C344,customers!A343:A1343,customers!F343:F1343,0)</f>
        <v>Indianapolis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_xll.XLOOKUP(Orders[[#This Row],[Customer ID]],customers!$A$1:$A$1001,customers!$B$1:$B$1001,,0)</f>
        <v>Noam Climance</v>
      </c>
      <c r="G345" s="2" t="str">
        <f>IF(_xll.XLOOKUP(C345,customers!$A$1:$A$1001,customers!$C$1:$C$1001)=0,"",_xll.XLOOKUP(C345,customers!$A$1:$A$1001,customers!$C$1:$C$1001))</f>
        <v>nclimance9j@europa.eu</v>
      </c>
      <c r="H345" s="2" t="str">
        <f>_xll.XLOOKUP(C345,customers!A344:A1344,customers!F344:F1344,0)</f>
        <v>Seattle</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_xll.XLOOKUP(Orders[[#This Row],[Customer ID]],customers!$A$1:$A$1001,customers!$B$1:$B$1001,,0)</f>
        <v>Catarina Donn</v>
      </c>
      <c r="G346" s="2" t="str">
        <f>IF(_xll.XLOOKUP(C346,customers!$A$1:$A$1001,customers!$C$1:$C$1001)=0,"",_xll.XLOOKUP(C346,customers!$A$1:$A$1001,customers!$C$1:$C$1001))</f>
        <v/>
      </c>
      <c r="H346" s="2" t="str">
        <f>_xll.XLOOKUP(C346,customers!A345:A1345,customers!F345:F1345,0)</f>
        <v>Dunmanway</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_xll.XLOOKUP(Orders[[#This Row],[Customer ID]],customers!$A$1:$A$1001,customers!$B$1:$B$1001,,0)</f>
        <v>Ameline Snazle</v>
      </c>
      <c r="G347" s="2" t="str">
        <f>IF(_xll.XLOOKUP(C347,customers!$A$1:$A$1001,customers!$C$1:$C$1001)=0,"",_xll.XLOOKUP(C347,customers!$A$1:$A$1001,customers!$C$1:$C$1001))</f>
        <v>asnazle9l@oracle.com</v>
      </c>
      <c r="H347" s="2" t="str">
        <f>_xll.XLOOKUP(C347,customers!A346:A1346,customers!F346:F1346,0)</f>
        <v>Montgomery</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_xll.XLOOKUP(Orders[[#This Row],[Customer ID]],customers!$A$1:$A$1001,customers!$B$1:$B$1001,,0)</f>
        <v>Rebeka Worg</v>
      </c>
      <c r="G348" s="2" t="str">
        <f>IF(_xll.XLOOKUP(C348,customers!$A$1:$A$1001,customers!$C$1:$C$1001)=0,"",_xll.XLOOKUP(C348,customers!$A$1:$A$1001,customers!$C$1:$C$1001))</f>
        <v>rworg9m@arstechnica.com</v>
      </c>
      <c r="H348" s="2" t="str">
        <f>_xll.XLOOKUP(C348,customers!A347:A1347,customers!F347:F1347,0)</f>
        <v>Dallas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_xll.XLOOKUP(Orders[[#This Row],[Customer ID]],customers!$A$1:$A$1001,customers!$B$1:$B$1001,,0)</f>
        <v>Lewes Danes</v>
      </c>
      <c r="G349" s="2" t="str">
        <f>IF(_xll.XLOOKUP(C349,customers!$A$1:$A$1001,customers!$C$1:$C$1001)=0,"",_xll.XLOOKUP(C349,customers!$A$1:$A$1001,customers!$C$1:$C$1001))</f>
        <v>ldanes9n@umn.edu</v>
      </c>
      <c r="H349" s="2" t="str">
        <f>_xll.XLOOKUP(C349,customers!A348:A1348,customers!F348:F1348,0)</f>
        <v>Topeka</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_xll.XLOOKUP(Orders[[#This Row],[Customer ID]],customers!$A$1:$A$1001,customers!$B$1:$B$1001,,0)</f>
        <v>Shelli Keynd</v>
      </c>
      <c r="G350" s="2" t="str">
        <f>IF(_xll.XLOOKUP(C350,customers!$A$1:$A$1001,customers!$C$1:$C$1001)=0,"",_xll.XLOOKUP(C350,customers!$A$1:$A$1001,customers!$C$1:$C$1001))</f>
        <v>skeynd9o@narod.ru</v>
      </c>
      <c r="H350" s="2" t="str">
        <f>_xll.XLOOKUP(C350,customers!A349:A1349,customers!F349:F1349,0)</f>
        <v>Tyler</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_xll.XLOOKUP(Orders[[#This Row],[Customer ID]],customers!$A$1:$A$1001,customers!$B$1:$B$1001,,0)</f>
        <v>Dell Daveridge</v>
      </c>
      <c r="G351" s="2" t="str">
        <f>IF(_xll.XLOOKUP(C351,customers!$A$1:$A$1001,customers!$C$1:$C$1001)=0,"",_xll.XLOOKUP(C351,customers!$A$1:$A$1001,customers!$C$1:$C$1001))</f>
        <v>ddaveridge9p@arstechnica.com</v>
      </c>
      <c r="H351" s="2" t="str">
        <f>_xll.XLOOKUP(C351,customers!A350:A1350,customers!F350:F1350,0)</f>
        <v>Los Angeles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_xll.XLOOKUP(Orders[[#This Row],[Customer ID]],customers!$A$1:$A$1001,customers!$B$1:$B$1001,,0)</f>
        <v>Joshuah Awdry</v>
      </c>
      <c r="G352" s="2" t="str">
        <f>IF(_xll.XLOOKUP(C352,customers!$A$1:$A$1001,customers!$C$1:$C$1001)=0,"",_xll.XLOOKUP(C352,customers!$A$1:$A$1001,customers!$C$1:$C$1001))</f>
        <v>jawdry9q@utexas.edu</v>
      </c>
      <c r="H352" s="2" t="str">
        <f>_xll.XLOOKUP(C352,customers!A351:A1351,customers!F351:F1351,0)</f>
        <v>Shreveport</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_xll.XLOOKUP(Orders[[#This Row],[Customer ID]],customers!$A$1:$A$1001,customers!$B$1:$B$1001,,0)</f>
        <v>Ethel Ryles</v>
      </c>
      <c r="G353" s="2" t="str">
        <f>IF(_xll.XLOOKUP(C353,customers!$A$1:$A$1001,customers!$C$1:$C$1001)=0,"",_xll.XLOOKUP(C353,customers!$A$1:$A$1001,customers!$C$1:$C$1001))</f>
        <v>eryles9r@fastcompany.com</v>
      </c>
      <c r="H353" s="2" t="str">
        <f>_xll.XLOOKUP(C353,customers!A352:A1352,customers!F352:F1352,0)</f>
        <v>Boise</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_xll.XLOOKUP(Orders[[#This Row],[Customer ID]],customers!$A$1:$A$1001,customers!$B$1:$B$1001,,0)</f>
        <v>Flynn Antony</v>
      </c>
      <c r="G354" s="2" t="str">
        <f>IF(_xll.XLOOKUP(C354,customers!$A$1:$A$1001,customers!$C$1:$C$1001)=0,"",_xll.XLOOKUP(C354,customers!$A$1:$A$1001,customers!$C$1:$C$1001))</f>
        <v/>
      </c>
      <c r="H354" s="2">
        <f>_xll.XLOOKUP(C354,customers!A353:A1353,customers!F353:F1353,0)</f>
        <v>0</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_xll.XLOOKUP(Orders[[#This Row],[Customer ID]],customers!$A$1:$A$1001,customers!$B$1:$B$1001,,0)</f>
        <v>Maitilde Boxill</v>
      </c>
      <c r="G355" s="2" t="str">
        <f>IF(_xll.XLOOKUP(C355,customers!$A$1:$A$1001,customers!$C$1:$C$1001)=0,"",_xll.XLOOKUP(C355,customers!$A$1:$A$1001,customers!$C$1:$C$1001))</f>
        <v/>
      </c>
      <c r="H355" s="2" t="str">
        <f>_xll.XLOOKUP(C355,customers!A354:A1354,customers!F354:F1354,0)</f>
        <v>Montgomery</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_xll.XLOOKUP(Orders[[#This Row],[Customer ID]],customers!$A$1:$A$1001,customers!$B$1:$B$1001,,0)</f>
        <v>Jodee Caldicott</v>
      </c>
      <c r="G356" s="2" t="str">
        <f>IF(_xll.XLOOKUP(C356,customers!$A$1:$A$1001,customers!$C$1:$C$1001)=0,"",_xll.XLOOKUP(C356,customers!$A$1:$A$1001,customers!$C$1:$C$1001))</f>
        <v>jcaldicott9u@usda.gov</v>
      </c>
      <c r="H356" s="2" t="str">
        <f>_xll.XLOOKUP(C356,customers!A355:A1355,customers!F355:F1355,0)</f>
        <v>Fort Pierce</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_xll.XLOOKUP(Orders[[#This Row],[Customer ID]],customers!$A$1:$A$1001,customers!$B$1:$B$1001,,0)</f>
        <v>Marianna Vedmore</v>
      </c>
      <c r="G357" s="2" t="str">
        <f>IF(_xll.XLOOKUP(C357,customers!$A$1:$A$1001,customers!$C$1:$C$1001)=0,"",_xll.XLOOKUP(C357,customers!$A$1:$A$1001,customers!$C$1:$C$1001))</f>
        <v>mvedmore9v@a8.net</v>
      </c>
      <c r="H357" s="2" t="str">
        <f>_xll.XLOOKUP(C357,customers!A356:A1356,customers!F356:F1356,0)</f>
        <v>Greensboro</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_xll.XLOOKUP(Orders[[#This Row],[Customer ID]],customers!$A$1:$A$1001,customers!$B$1:$B$1001,,0)</f>
        <v>Willey Romao</v>
      </c>
      <c r="G358" s="2" t="str">
        <f>IF(_xll.XLOOKUP(C358,customers!$A$1:$A$1001,customers!$C$1:$C$1001)=0,"",_xll.XLOOKUP(C358,customers!$A$1:$A$1001,customers!$C$1:$C$1001))</f>
        <v>wromao9w@chronoengine.com</v>
      </c>
      <c r="H358" s="2" t="str">
        <f>_xll.XLOOKUP(C358,customers!A357:A1357,customers!F357:F1357,0)</f>
        <v>Sacramento</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_xll.XLOOKUP(Orders[[#This Row],[Customer ID]],customers!$A$1:$A$1001,customers!$B$1:$B$1001,,0)</f>
        <v>Enriqueta Ixor</v>
      </c>
      <c r="G359" s="2" t="str">
        <f>IF(_xll.XLOOKUP(C359,customers!$A$1:$A$1001,customers!$C$1:$C$1001)=0,"",_xll.XLOOKUP(C359,customers!$A$1:$A$1001,customers!$C$1:$C$1001))</f>
        <v/>
      </c>
      <c r="H359" s="2" t="str">
        <f>_xll.XLOOKUP(C359,customers!A358:A1358,customers!F358:F1358,0)</f>
        <v>Round Rock</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_xll.XLOOKUP(Orders[[#This Row],[Customer ID]],customers!$A$1:$A$1001,customers!$B$1:$B$1001,,0)</f>
        <v>Tomasina Cotmore</v>
      </c>
      <c r="G360" s="2" t="str">
        <f>IF(_xll.XLOOKUP(C360,customers!$A$1:$A$1001,customers!$C$1:$C$1001)=0,"",_xll.XLOOKUP(C360,customers!$A$1:$A$1001,customers!$C$1:$C$1001))</f>
        <v>tcotmore9y@amazonaws.com</v>
      </c>
      <c r="H360" s="2" t="str">
        <f>_xll.XLOOKUP(C360,customers!A359:A1359,customers!F359:F1359,0)</f>
        <v>Reston</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_xll.XLOOKUP(Orders[[#This Row],[Customer ID]],customers!$A$1:$A$1001,customers!$B$1:$B$1001,,0)</f>
        <v>Yuma Skipsey</v>
      </c>
      <c r="G361" s="2" t="str">
        <f>IF(_xll.XLOOKUP(C361,customers!$A$1:$A$1001,customers!$C$1:$C$1001)=0,"",_xll.XLOOKUP(C361,customers!$A$1:$A$1001,customers!$C$1:$C$1001))</f>
        <v>yskipsey9z@spotify.com</v>
      </c>
      <c r="H361" s="2" t="str">
        <f>_xll.XLOOKUP(C361,customers!A360:A1360,customers!F360:F1360,0)</f>
        <v>Charlton</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_xll.XLOOKUP(Orders[[#This Row],[Customer ID]],customers!$A$1:$A$1001,customers!$B$1:$B$1001,,0)</f>
        <v>Nicko Corps</v>
      </c>
      <c r="G362" s="2" t="str">
        <f>IF(_xll.XLOOKUP(C362,customers!$A$1:$A$1001,customers!$C$1:$C$1001)=0,"",_xll.XLOOKUP(C362,customers!$A$1:$A$1001,customers!$C$1:$C$1001))</f>
        <v>ncorpsa0@gmpg.org</v>
      </c>
      <c r="H362" s="2" t="str">
        <f>_xll.XLOOKUP(C362,customers!A361:A1361,customers!F361:F1361,0)</f>
        <v>Columbia</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_xll.XLOOKUP(Orders[[#This Row],[Customer ID]],customers!$A$1:$A$1001,customers!$B$1:$B$1001,,0)</f>
        <v>Nicko Corps</v>
      </c>
      <c r="G363" s="2" t="str">
        <f>IF(_xll.XLOOKUP(C363,customers!$A$1:$A$1001,customers!$C$1:$C$1001)=0,"",_xll.XLOOKUP(C363,customers!$A$1:$A$1001,customers!$C$1:$C$1001))</f>
        <v>ncorpsa0@gmpg.org</v>
      </c>
      <c r="H363" s="2" t="str">
        <f>_xll.XLOOKUP(C363,customers!A362:A1362,customers!F362:F1362,0)</f>
        <v>Columbia</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_xll.XLOOKUP(Orders[[#This Row],[Customer ID]],customers!$A$1:$A$1001,customers!$B$1:$B$1001,,0)</f>
        <v>Feliks Babber</v>
      </c>
      <c r="G364" s="2" t="str">
        <f>IF(_xll.XLOOKUP(C364,customers!$A$1:$A$1001,customers!$C$1:$C$1001)=0,"",_xll.XLOOKUP(C364,customers!$A$1:$A$1001,customers!$C$1:$C$1001))</f>
        <v>fbabbera2@stanford.edu</v>
      </c>
      <c r="H364" s="2" t="str">
        <f>_xll.XLOOKUP(C364,customers!A363:A1363,customers!F363:F1363,0)</f>
        <v>Phoenix</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_xll.XLOOKUP(Orders[[#This Row],[Customer ID]],customers!$A$1:$A$1001,customers!$B$1:$B$1001,,0)</f>
        <v>Kaja Loxton</v>
      </c>
      <c r="G365" s="2" t="str">
        <f>IF(_xll.XLOOKUP(C365,customers!$A$1:$A$1001,customers!$C$1:$C$1001)=0,"",_xll.XLOOKUP(C365,customers!$A$1:$A$1001,customers!$C$1:$C$1001))</f>
        <v>kloxtona3@opensource.org</v>
      </c>
      <c r="H365" s="2" t="str">
        <f>_xll.XLOOKUP(C365,customers!A364:A1364,customers!F364:F1364,0)</f>
        <v>Miami</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_xll.XLOOKUP(Orders[[#This Row],[Customer ID]],customers!$A$1:$A$1001,customers!$B$1:$B$1001,,0)</f>
        <v>Parker Tofful</v>
      </c>
      <c r="G366" s="2" t="str">
        <f>IF(_xll.XLOOKUP(C366,customers!$A$1:$A$1001,customers!$C$1:$C$1001)=0,"",_xll.XLOOKUP(C366,customers!$A$1:$A$1001,customers!$C$1:$C$1001))</f>
        <v>ptoffula4@posterous.com</v>
      </c>
      <c r="H366" s="2" t="str">
        <f>_xll.XLOOKUP(C366,customers!A365:A1365,customers!F365:F1365,0)</f>
        <v>Fresno</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_xll.XLOOKUP(Orders[[#This Row],[Customer ID]],customers!$A$1:$A$1001,customers!$B$1:$B$1001,,0)</f>
        <v>Casi Gwinnett</v>
      </c>
      <c r="G367" s="2" t="str">
        <f>IF(_xll.XLOOKUP(C367,customers!$A$1:$A$1001,customers!$C$1:$C$1001)=0,"",_xll.XLOOKUP(C367,customers!$A$1:$A$1001,customers!$C$1:$C$1001))</f>
        <v>cgwinnetta5@behance.net</v>
      </c>
      <c r="H367" s="2" t="str">
        <f>_xll.XLOOKUP(C367,customers!A366:A1366,customers!F366:F1366,0)</f>
        <v>Anaheim</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_xll.XLOOKUP(Orders[[#This Row],[Customer ID]],customers!$A$1:$A$1001,customers!$B$1:$B$1001,,0)</f>
        <v>Saree Ellesworth</v>
      </c>
      <c r="G368" s="2" t="str">
        <f>IF(_xll.XLOOKUP(C368,customers!$A$1:$A$1001,customers!$C$1:$C$1001)=0,"",_xll.XLOOKUP(C368,customers!$A$1:$A$1001,customers!$C$1:$C$1001))</f>
        <v/>
      </c>
      <c r="H368" s="2" t="str">
        <f>_xll.XLOOKUP(C368,customers!A367:A1367,customers!F367:F1367,0)</f>
        <v>Newport News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_xll.XLOOKUP(Orders[[#This Row],[Customer ID]],customers!$A$1:$A$1001,customers!$B$1:$B$1001,,0)</f>
        <v>Silvio Iorizzi</v>
      </c>
      <c r="G369" s="2" t="str">
        <f>IF(_xll.XLOOKUP(C369,customers!$A$1:$A$1001,customers!$C$1:$C$1001)=0,"",_xll.XLOOKUP(C369,customers!$A$1:$A$1001,customers!$C$1:$C$1001))</f>
        <v/>
      </c>
      <c r="H369" s="2" t="str">
        <f>_xll.XLOOKUP(C369,customers!A368:A1368,customers!F368:F1368,0)</f>
        <v>Spartanburg</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_xll.XLOOKUP(Orders[[#This Row],[Customer ID]],customers!$A$1:$A$1001,customers!$B$1:$B$1001,,0)</f>
        <v>Leesa Flaonier</v>
      </c>
      <c r="G370" s="2" t="str">
        <f>IF(_xll.XLOOKUP(C370,customers!$A$1:$A$1001,customers!$C$1:$C$1001)=0,"",_xll.XLOOKUP(C370,customers!$A$1:$A$1001,customers!$C$1:$C$1001))</f>
        <v>lflaoniera8@wordpress.org</v>
      </c>
      <c r="H370" s="2" t="str">
        <f>_xll.XLOOKUP(C370,customers!A369:A1369,customers!F369:F1369,0)</f>
        <v>Staten Island</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_xll.XLOOKUP(Orders[[#This Row],[Customer ID]],customers!$A$1:$A$1001,customers!$B$1:$B$1001,,0)</f>
        <v>Abba Pummell</v>
      </c>
      <c r="G371" s="2" t="str">
        <f>IF(_xll.XLOOKUP(C371,customers!$A$1:$A$1001,customers!$C$1:$C$1001)=0,"",_xll.XLOOKUP(C371,customers!$A$1:$A$1001,customers!$C$1:$C$1001))</f>
        <v/>
      </c>
      <c r="H371" s="2" t="str">
        <f>_xll.XLOOKUP(C371,customers!A370:A1370,customers!F370:F1370,0)</f>
        <v>Las Vegas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_xll.XLOOKUP(Orders[[#This Row],[Customer ID]],customers!$A$1:$A$1001,customers!$B$1:$B$1001,,0)</f>
        <v>Corinna Catcheside</v>
      </c>
      <c r="G372" s="2" t="str">
        <f>IF(_xll.XLOOKUP(C372,customers!$A$1:$A$1001,customers!$C$1:$C$1001)=0,"",_xll.XLOOKUP(C372,customers!$A$1:$A$1001,customers!$C$1:$C$1001))</f>
        <v>ccatchesideaa@macromedia.com</v>
      </c>
      <c r="H372" s="2" t="str">
        <f>_xll.XLOOKUP(C372,customers!A371:A1371,customers!F371:F1371,0)</f>
        <v>Salt Lake City</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_xll.XLOOKUP(Orders[[#This Row],[Customer ID]],customers!$A$1:$A$1001,customers!$B$1:$B$1001,,0)</f>
        <v>Cortney Gibbonson</v>
      </c>
      <c r="G373" s="2" t="str">
        <f>IF(_xll.XLOOKUP(C373,customers!$A$1:$A$1001,customers!$C$1:$C$1001)=0,"",_xll.XLOOKUP(C373,customers!$A$1:$A$1001,customers!$C$1:$C$1001))</f>
        <v>cgibbonsonab@accuweather.com</v>
      </c>
      <c r="H373" s="2" t="str">
        <f>_xll.XLOOKUP(C373,customers!A372:A1372,customers!F372:F1372,0)</f>
        <v>Seattle</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_xll.XLOOKUP(Orders[[#This Row],[Customer ID]],customers!$A$1:$A$1001,customers!$B$1:$B$1001,,0)</f>
        <v>Terri Farra</v>
      </c>
      <c r="G374" s="2" t="str">
        <f>IF(_xll.XLOOKUP(C374,customers!$A$1:$A$1001,customers!$C$1:$C$1001)=0,"",_xll.XLOOKUP(C374,customers!$A$1:$A$1001,customers!$C$1:$C$1001))</f>
        <v>tfarraac@behance.net</v>
      </c>
      <c r="H374" s="2" t="str">
        <f>_xll.XLOOKUP(C374,customers!A373:A1373,customers!F373:F1373,0)</f>
        <v>Odessa</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_xll.XLOOKUP(Orders[[#This Row],[Customer ID]],customers!$A$1:$A$1001,customers!$B$1:$B$1001,,0)</f>
        <v>Corney Curme</v>
      </c>
      <c r="G375" s="2" t="str">
        <f>IF(_xll.XLOOKUP(C375,customers!$A$1:$A$1001,customers!$C$1:$C$1001)=0,"",_xll.XLOOKUP(C375,customers!$A$1:$A$1001,customers!$C$1:$C$1001))</f>
        <v/>
      </c>
      <c r="H375" s="2" t="str">
        <f>_xll.XLOOKUP(C375,customers!A374:A1374,customers!F374:F1374,0)</f>
        <v>Castleknock</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_xll.XLOOKUP(Orders[[#This Row],[Customer ID]],customers!$A$1:$A$1001,customers!$B$1:$B$1001,,0)</f>
        <v>Gothart Bamfield</v>
      </c>
      <c r="G376" s="2" t="str">
        <f>IF(_xll.XLOOKUP(C376,customers!$A$1:$A$1001,customers!$C$1:$C$1001)=0,"",_xll.XLOOKUP(C376,customers!$A$1:$A$1001,customers!$C$1:$C$1001))</f>
        <v>gbamfieldae@yellowpages.com</v>
      </c>
      <c r="H376" s="2" t="str">
        <f>_xll.XLOOKUP(C376,customers!A375:A1375,customers!F375:F1375,0)</f>
        <v>Irving</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_xll.XLOOKUP(Orders[[#This Row],[Customer ID]],customers!$A$1:$A$1001,customers!$B$1:$B$1001,,0)</f>
        <v>Waylin Hollingdale</v>
      </c>
      <c r="G377" s="2" t="str">
        <f>IF(_xll.XLOOKUP(C377,customers!$A$1:$A$1001,customers!$C$1:$C$1001)=0,"",_xll.XLOOKUP(C377,customers!$A$1:$A$1001,customers!$C$1:$C$1001))</f>
        <v>whollingdaleaf@about.me</v>
      </c>
      <c r="H377" s="2" t="str">
        <f>_xll.XLOOKUP(C377,customers!A376:A1376,customers!F376:F1376,0)</f>
        <v>Dayton</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_xll.XLOOKUP(Orders[[#This Row],[Customer ID]],customers!$A$1:$A$1001,customers!$B$1:$B$1001,,0)</f>
        <v>Judd De Leek</v>
      </c>
      <c r="G378" s="2" t="str">
        <f>IF(_xll.XLOOKUP(C378,customers!$A$1:$A$1001,customers!$C$1:$C$1001)=0,"",_xll.XLOOKUP(C378,customers!$A$1:$A$1001,customers!$C$1:$C$1001))</f>
        <v>jdeag@xrea.com</v>
      </c>
      <c r="H378" s="2" t="str">
        <f>_xll.XLOOKUP(C378,customers!A377:A1377,customers!F377:F1377,0)</f>
        <v>Grand Rapids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_xll.XLOOKUP(Orders[[#This Row],[Customer ID]],customers!$A$1:$A$1001,customers!$B$1:$B$1001,,0)</f>
        <v>Vanya Skullet</v>
      </c>
      <c r="G379" s="2" t="str">
        <f>IF(_xll.XLOOKUP(C379,customers!$A$1:$A$1001,customers!$C$1:$C$1001)=0,"",_xll.XLOOKUP(C379,customers!$A$1:$A$1001,customers!$C$1:$C$1001))</f>
        <v>vskulletah@tinyurl.com</v>
      </c>
      <c r="H379" s="2" t="str">
        <f>_xll.XLOOKUP(C379,customers!A378:A1378,customers!F378:F1378,0)</f>
        <v>Balally</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_xll.XLOOKUP(Orders[[#This Row],[Customer ID]],customers!$A$1:$A$1001,customers!$B$1:$B$1001,,0)</f>
        <v>Jany Rudeforth</v>
      </c>
      <c r="G380" s="2" t="str">
        <f>IF(_xll.XLOOKUP(C380,customers!$A$1:$A$1001,customers!$C$1:$C$1001)=0,"",_xll.XLOOKUP(C380,customers!$A$1:$A$1001,customers!$C$1:$C$1001))</f>
        <v>jrudeforthai@wunderground.com</v>
      </c>
      <c r="H380" s="2" t="str">
        <f>_xll.XLOOKUP(C380,customers!A379:A1379,customers!F379:F1379,0)</f>
        <v>Tullyallen</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_xll.XLOOKUP(Orders[[#This Row],[Customer ID]],customers!$A$1:$A$1001,customers!$B$1:$B$1001,,0)</f>
        <v>Ashbey Tomaszewski</v>
      </c>
      <c r="G381" s="2" t="str">
        <f>IF(_xll.XLOOKUP(C381,customers!$A$1:$A$1001,customers!$C$1:$C$1001)=0,"",_xll.XLOOKUP(C381,customers!$A$1:$A$1001,customers!$C$1:$C$1001))</f>
        <v>atomaszewskiaj@answers.com</v>
      </c>
      <c r="H381" s="2" t="str">
        <f>_xll.XLOOKUP(C381,customers!A380:A1380,customers!F380:F1380,0)</f>
        <v>Sutton</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_xll.XLOOKUP(Orders[[#This Row],[Customer ID]],customers!$A$1:$A$1001,customers!$B$1:$B$1001,,0)</f>
        <v>Flynn Antony</v>
      </c>
      <c r="G382" s="2" t="str">
        <f>IF(_xll.XLOOKUP(C382,customers!$A$1:$A$1001,customers!$C$1:$C$1001)=0,"",_xll.XLOOKUP(C382,customers!$A$1:$A$1001,customers!$C$1:$C$1001))</f>
        <v/>
      </c>
      <c r="H382" s="2">
        <f>_xll.XLOOKUP(C382,customers!A381:A1381,customers!F381:F1381,0)</f>
        <v>0</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_xll.XLOOKUP(Orders[[#This Row],[Customer ID]],customers!$A$1:$A$1001,customers!$B$1:$B$1001,,0)</f>
        <v>Pren Bess</v>
      </c>
      <c r="G383" s="2" t="str">
        <f>IF(_xll.XLOOKUP(C383,customers!$A$1:$A$1001,customers!$C$1:$C$1001)=0,"",_xll.XLOOKUP(C383,customers!$A$1:$A$1001,customers!$C$1:$C$1001))</f>
        <v>pbessal@qq.com</v>
      </c>
      <c r="H383" s="2" t="str">
        <f>_xll.XLOOKUP(C383,customers!A382:A1382,customers!F382:F1382,0)</f>
        <v>Los Angeles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_xll.XLOOKUP(Orders[[#This Row],[Customer ID]],customers!$A$1:$A$1001,customers!$B$1:$B$1001,,0)</f>
        <v>Elka Windress</v>
      </c>
      <c r="G384" s="2" t="str">
        <f>IF(_xll.XLOOKUP(C384,customers!$A$1:$A$1001,customers!$C$1:$C$1001)=0,"",_xll.XLOOKUP(C384,customers!$A$1:$A$1001,customers!$C$1:$C$1001))</f>
        <v>ewindressam@marketwatch.com</v>
      </c>
      <c r="H384" s="2" t="str">
        <f>_xll.XLOOKUP(C384,customers!A383:A1383,customers!F383:F1383,0)</f>
        <v>Baltimore</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_xll.XLOOKUP(Orders[[#This Row],[Customer ID]],customers!$A$1:$A$1001,customers!$B$1:$B$1001,,0)</f>
        <v>Marty Kidstoun</v>
      </c>
      <c r="G385" s="2" t="str">
        <f>IF(_xll.XLOOKUP(C385,customers!$A$1:$A$1001,customers!$C$1:$C$1001)=0,"",_xll.XLOOKUP(C385,customers!$A$1:$A$1001,customers!$C$1:$C$1001))</f>
        <v/>
      </c>
      <c r="H385" s="2" t="str">
        <f>_xll.XLOOKUP(C385,customers!A384:A1384,customers!F384:F1384,0)</f>
        <v>Harrisburg</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_xll.XLOOKUP(Orders[[#This Row],[Customer ID]],customers!$A$1:$A$1001,customers!$B$1:$B$1001,,0)</f>
        <v>Nickey Dimbleby</v>
      </c>
      <c r="G386" s="2" t="str">
        <f>IF(_xll.XLOOKUP(C386,customers!$A$1:$A$1001,customers!$C$1:$C$1001)=0,"",_xll.XLOOKUP(C386,customers!$A$1:$A$1001,customers!$C$1:$C$1001))</f>
        <v/>
      </c>
      <c r="H386" s="2" t="str">
        <f>_xll.XLOOKUP(C386,customers!A385:A1385,customers!F385:F1385,0)</f>
        <v>Dallas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_xll.XLOOKUP(Orders[[#This Row],[Customer ID]],customers!$A$1:$A$1001,customers!$B$1:$B$1001,,0)</f>
        <v>Virgil Baumadier</v>
      </c>
      <c r="G387" s="2" t="str">
        <f>IF(_xll.XLOOKUP(C387,customers!$A$1:$A$1001,customers!$C$1:$C$1001)=0,"",_xll.XLOOKUP(C387,customers!$A$1:$A$1001,customers!$C$1:$C$1001))</f>
        <v>vbaumadierap@google.cn</v>
      </c>
      <c r="H387" s="2" t="str">
        <f>_xll.XLOOKUP(C387,customers!A386:A1386,customers!F386:F1386,0)</f>
        <v>Kansas City</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E387*L387</f>
        <v>43.650000000000006</v>
      </c>
      <c r="N387" t="str">
        <f t="shared" ref="N387:N450" si="19">IF(I387 = "Rob","Robusta",IF(I387="Exc","Excelsa",IF(I387="Ara","Arabica",IF(I387="Lib","Liberica",""))))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_xll.XLOOKUP(Orders[[#This Row],[Customer ID]],customers!$A$1:$A$1001,customers!$B$1:$B$1001,,0)</f>
        <v>Lenore Messenbird</v>
      </c>
      <c r="G388" s="2" t="str">
        <f>IF(_xll.XLOOKUP(C388,customers!$A$1:$A$1001,customers!$C$1:$C$1001)=0,"",_xll.XLOOKUP(C388,customers!$A$1:$A$1001,customers!$C$1:$C$1001))</f>
        <v/>
      </c>
      <c r="H388" s="2" t="str">
        <f>_xll.XLOOKUP(C388,customers!A387:A1387,customers!F387:F1387,0)</f>
        <v>Springfield</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_xll.XLOOKUP(Orders[[#This Row],[Customer ID]],customers!$A$1:$A$1001,customers!$B$1:$B$1001,,0)</f>
        <v>Shirleen Welds</v>
      </c>
      <c r="G389" s="2" t="str">
        <f>IF(_xll.XLOOKUP(C389,customers!$A$1:$A$1001,customers!$C$1:$C$1001)=0,"",_xll.XLOOKUP(C389,customers!$A$1:$A$1001,customers!$C$1:$C$1001))</f>
        <v>sweldsar@wired.com</v>
      </c>
      <c r="H389" s="2" t="str">
        <f>_xll.XLOOKUP(C389,customers!A388:A1388,customers!F388:F1388,0)</f>
        <v>New Haven</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_xll.XLOOKUP(Orders[[#This Row],[Customer ID]],customers!$A$1:$A$1001,customers!$B$1:$B$1001,,0)</f>
        <v>Maisie Sarvar</v>
      </c>
      <c r="G390" s="2" t="str">
        <f>IF(_xll.XLOOKUP(C390,customers!$A$1:$A$1001,customers!$C$1:$C$1001)=0,"",_xll.XLOOKUP(C390,customers!$A$1:$A$1001,customers!$C$1:$C$1001))</f>
        <v>msarvaras@artisteer.com</v>
      </c>
      <c r="H390" s="2" t="str">
        <f>_xll.XLOOKUP(C390,customers!A389:A1389,customers!F389:F1389,0)</f>
        <v>Lawrenceville</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_xll.XLOOKUP(Orders[[#This Row],[Customer ID]],customers!$A$1:$A$1001,customers!$B$1:$B$1001,,0)</f>
        <v>Andrej Havick</v>
      </c>
      <c r="G391" s="2" t="str">
        <f>IF(_xll.XLOOKUP(C391,customers!$A$1:$A$1001,customers!$C$1:$C$1001)=0,"",_xll.XLOOKUP(C391,customers!$A$1:$A$1001,customers!$C$1:$C$1001))</f>
        <v>ahavickat@nsw.gov.au</v>
      </c>
      <c r="H391" s="2" t="str">
        <f>_xll.XLOOKUP(C391,customers!A390:A1390,customers!F390:F1390,0)</f>
        <v>Asheville</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_xll.XLOOKUP(Orders[[#This Row],[Customer ID]],customers!$A$1:$A$1001,customers!$B$1:$B$1001,,0)</f>
        <v>Sloan Diviny</v>
      </c>
      <c r="G392" s="2" t="str">
        <f>IF(_xll.XLOOKUP(C392,customers!$A$1:$A$1001,customers!$C$1:$C$1001)=0,"",_xll.XLOOKUP(C392,customers!$A$1:$A$1001,customers!$C$1:$C$1001))</f>
        <v>sdivinyau@ask.com</v>
      </c>
      <c r="H392" s="2" t="str">
        <f>_xll.XLOOKUP(C392,customers!A391:A1391,customers!F391:F1391,0)</f>
        <v>Saint Paul</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_xll.XLOOKUP(Orders[[#This Row],[Customer ID]],customers!$A$1:$A$1001,customers!$B$1:$B$1001,,0)</f>
        <v>Itch Norquoy</v>
      </c>
      <c r="G393" s="2" t="str">
        <f>IF(_xll.XLOOKUP(C393,customers!$A$1:$A$1001,customers!$C$1:$C$1001)=0,"",_xll.XLOOKUP(C393,customers!$A$1:$A$1001,customers!$C$1:$C$1001))</f>
        <v>inorquoyav@businessweek.com</v>
      </c>
      <c r="H393" s="2" t="str">
        <f>_xll.XLOOKUP(C393,customers!A392:A1392,customers!F392:F1392,0)</f>
        <v>Minneapolis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_xll.XLOOKUP(Orders[[#This Row],[Customer ID]],customers!$A$1:$A$1001,customers!$B$1:$B$1001,,0)</f>
        <v>Anson Iddison</v>
      </c>
      <c r="G394" s="2" t="str">
        <f>IF(_xll.XLOOKUP(C394,customers!$A$1:$A$1001,customers!$C$1:$C$1001)=0,"",_xll.XLOOKUP(C394,customers!$A$1:$A$1001,customers!$C$1:$C$1001))</f>
        <v>aiddisonaw@usa.gov</v>
      </c>
      <c r="H394" s="2" t="str">
        <f>_xll.XLOOKUP(C394,customers!A393:A1393,customers!F393:F1393,0)</f>
        <v>Santa Ana</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_xll.XLOOKUP(Orders[[#This Row],[Customer ID]],customers!$A$1:$A$1001,customers!$B$1:$B$1001,,0)</f>
        <v>Anson Iddison</v>
      </c>
      <c r="G395" s="2" t="str">
        <f>IF(_xll.XLOOKUP(C395,customers!$A$1:$A$1001,customers!$C$1:$C$1001)=0,"",_xll.XLOOKUP(C395,customers!$A$1:$A$1001,customers!$C$1:$C$1001))</f>
        <v>aiddisonaw@usa.gov</v>
      </c>
      <c r="H395" s="2" t="str">
        <f>_xll.XLOOKUP(C395,customers!A394:A1394,customers!F394:F1394,0)</f>
        <v>Santa Ana</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_xll.XLOOKUP(Orders[[#This Row],[Customer ID]],customers!$A$1:$A$1001,customers!$B$1:$B$1001,,0)</f>
        <v>Randal Longfield</v>
      </c>
      <c r="G396" s="2" t="str">
        <f>IF(_xll.XLOOKUP(C396,customers!$A$1:$A$1001,customers!$C$1:$C$1001)=0,"",_xll.XLOOKUP(C396,customers!$A$1:$A$1001,customers!$C$1:$C$1001))</f>
        <v>rlongfielday@bluehost.com</v>
      </c>
      <c r="H396" s="2" t="str">
        <f>_xll.XLOOKUP(C396,customers!A395:A1395,customers!F395:F1395,0)</f>
        <v>Minneapolis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_xll.XLOOKUP(Orders[[#This Row],[Customer ID]],customers!$A$1:$A$1001,customers!$B$1:$B$1001,,0)</f>
        <v>Gregorius Kislingbury</v>
      </c>
      <c r="G397" s="2" t="str">
        <f>IF(_xll.XLOOKUP(C397,customers!$A$1:$A$1001,customers!$C$1:$C$1001)=0,"",_xll.XLOOKUP(C397,customers!$A$1:$A$1001,customers!$C$1:$C$1001))</f>
        <v>gkislingburyaz@samsung.com</v>
      </c>
      <c r="H397" s="2" t="str">
        <f>_xll.XLOOKUP(C397,customers!A396:A1396,customers!F396:F1396,0)</f>
        <v>Washington</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_xll.XLOOKUP(Orders[[#This Row],[Customer ID]],customers!$A$1:$A$1001,customers!$B$1:$B$1001,,0)</f>
        <v>Xenos Gibbons</v>
      </c>
      <c r="G398" s="2" t="str">
        <f>IF(_xll.XLOOKUP(C398,customers!$A$1:$A$1001,customers!$C$1:$C$1001)=0,"",_xll.XLOOKUP(C398,customers!$A$1:$A$1001,customers!$C$1:$C$1001))</f>
        <v>xgibbonsb0@artisteer.com</v>
      </c>
      <c r="H398" s="2" t="str">
        <f>_xll.XLOOKUP(C398,customers!A397:A1397,customers!F397:F1397,0)</f>
        <v>San Bernardino</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_xll.XLOOKUP(Orders[[#This Row],[Customer ID]],customers!$A$1:$A$1001,customers!$B$1:$B$1001,,0)</f>
        <v>Fleur Parres</v>
      </c>
      <c r="G399" s="2" t="str">
        <f>IF(_xll.XLOOKUP(C399,customers!$A$1:$A$1001,customers!$C$1:$C$1001)=0,"",_xll.XLOOKUP(C399,customers!$A$1:$A$1001,customers!$C$1:$C$1001))</f>
        <v>fparresb1@imageshack.us</v>
      </c>
      <c r="H399" s="2" t="str">
        <f>_xll.XLOOKUP(C399,customers!A398:A1398,customers!F398:F1398,0)</f>
        <v>Rochester</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_xll.XLOOKUP(Orders[[#This Row],[Customer ID]],customers!$A$1:$A$1001,customers!$B$1:$B$1001,,0)</f>
        <v>Gran Sibray</v>
      </c>
      <c r="G400" s="2" t="str">
        <f>IF(_xll.XLOOKUP(C400,customers!$A$1:$A$1001,customers!$C$1:$C$1001)=0,"",_xll.XLOOKUP(C400,customers!$A$1:$A$1001,customers!$C$1:$C$1001))</f>
        <v>gsibrayb2@wsj.com</v>
      </c>
      <c r="H400" s="2" t="str">
        <f>_xll.XLOOKUP(C400,customers!A399:A1399,customers!F399:F1399,0)</f>
        <v>Vancouver</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_xll.XLOOKUP(Orders[[#This Row],[Customer ID]],customers!$A$1:$A$1001,customers!$B$1:$B$1001,,0)</f>
        <v>Ingelbert Hotchkin</v>
      </c>
      <c r="G401" s="2" t="str">
        <f>IF(_xll.XLOOKUP(C401,customers!$A$1:$A$1001,customers!$C$1:$C$1001)=0,"",_xll.XLOOKUP(C401,customers!$A$1:$A$1001,customers!$C$1:$C$1001))</f>
        <v>ihotchkinb3@mit.edu</v>
      </c>
      <c r="H401" s="2" t="str">
        <f>_xll.XLOOKUP(C401,customers!A400:A1400,customers!F400:F1400,0)</f>
        <v>Preston</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_xll.XLOOKUP(Orders[[#This Row],[Customer ID]],customers!$A$1:$A$1001,customers!$B$1:$B$1001,,0)</f>
        <v>Neely Broadberrie</v>
      </c>
      <c r="G402" s="2" t="str">
        <f>IF(_xll.XLOOKUP(C402,customers!$A$1:$A$1001,customers!$C$1:$C$1001)=0,"",_xll.XLOOKUP(C402,customers!$A$1:$A$1001,customers!$C$1:$C$1001))</f>
        <v>nbroadberrieb4@gnu.org</v>
      </c>
      <c r="H402" s="2" t="str">
        <f>_xll.XLOOKUP(C402,customers!A401:A1401,customers!F401:F1401,0)</f>
        <v>Washington</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_xll.XLOOKUP(Orders[[#This Row],[Customer ID]],customers!$A$1:$A$1001,customers!$B$1:$B$1001,,0)</f>
        <v>Rutger Pithcock</v>
      </c>
      <c r="G403" s="2" t="str">
        <f>IF(_xll.XLOOKUP(C403,customers!$A$1:$A$1001,customers!$C$1:$C$1001)=0,"",_xll.XLOOKUP(C403,customers!$A$1:$A$1001,customers!$C$1:$C$1001))</f>
        <v>rpithcockb5@yellowbook.com</v>
      </c>
      <c r="H403" s="2" t="str">
        <f>_xll.XLOOKUP(C403,customers!A402:A1402,customers!F402:F1402,0)</f>
        <v>Knoxville</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_xll.XLOOKUP(Orders[[#This Row],[Customer ID]],customers!$A$1:$A$1001,customers!$B$1:$B$1001,,0)</f>
        <v>Gale Croysdale</v>
      </c>
      <c r="G404" s="2" t="str">
        <f>IF(_xll.XLOOKUP(C404,customers!$A$1:$A$1001,customers!$C$1:$C$1001)=0,"",_xll.XLOOKUP(C404,customers!$A$1:$A$1001,customers!$C$1:$C$1001))</f>
        <v>gcroysdaleb6@nih.gov</v>
      </c>
      <c r="H404" s="2" t="str">
        <f>_xll.XLOOKUP(C404,customers!A403:A1403,customers!F403:F1403,0)</f>
        <v>Charleston</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_xll.XLOOKUP(Orders[[#This Row],[Customer ID]],customers!$A$1:$A$1001,customers!$B$1:$B$1001,,0)</f>
        <v>Benedetto Gozzett</v>
      </c>
      <c r="G405" s="2" t="str">
        <f>IF(_xll.XLOOKUP(C405,customers!$A$1:$A$1001,customers!$C$1:$C$1001)=0,"",_xll.XLOOKUP(C405,customers!$A$1:$A$1001,customers!$C$1:$C$1001))</f>
        <v>bgozzettb7@github.com</v>
      </c>
      <c r="H405" s="2" t="str">
        <f>_xll.XLOOKUP(C405,customers!A404:A1404,customers!F404:F1404,0)</f>
        <v>Dallas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_xll.XLOOKUP(Orders[[#This Row],[Customer ID]],customers!$A$1:$A$1001,customers!$B$1:$B$1001,,0)</f>
        <v>Tania Craggs</v>
      </c>
      <c r="G406" s="2" t="str">
        <f>IF(_xll.XLOOKUP(C406,customers!$A$1:$A$1001,customers!$C$1:$C$1001)=0,"",_xll.XLOOKUP(C406,customers!$A$1:$A$1001,customers!$C$1:$C$1001))</f>
        <v>tcraggsb8@house.gov</v>
      </c>
      <c r="H406" s="2" t="str">
        <f>_xll.XLOOKUP(C406,customers!A405:A1405,customers!F405:F1405,0)</f>
        <v>Whitegate</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_xll.XLOOKUP(Orders[[#This Row],[Customer ID]],customers!$A$1:$A$1001,customers!$B$1:$B$1001,,0)</f>
        <v>Leonie Cullrford</v>
      </c>
      <c r="G407" s="2" t="str">
        <f>IF(_xll.XLOOKUP(C407,customers!$A$1:$A$1001,customers!$C$1:$C$1001)=0,"",_xll.XLOOKUP(C407,customers!$A$1:$A$1001,customers!$C$1:$C$1001))</f>
        <v>lcullrfordb9@xing.com</v>
      </c>
      <c r="H407" s="2" t="str">
        <f>_xll.XLOOKUP(C407,customers!A406:A1406,customers!F406:F1406,0)</f>
        <v>Chico</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_xll.XLOOKUP(Orders[[#This Row],[Customer ID]],customers!$A$1:$A$1001,customers!$B$1:$B$1001,,0)</f>
        <v>Auguste Rizon</v>
      </c>
      <c r="G408" s="2" t="str">
        <f>IF(_xll.XLOOKUP(C408,customers!$A$1:$A$1001,customers!$C$1:$C$1001)=0,"",_xll.XLOOKUP(C408,customers!$A$1:$A$1001,customers!$C$1:$C$1001))</f>
        <v>arizonba@xing.com</v>
      </c>
      <c r="H408" s="2" t="str">
        <f>_xll.XLOOKUP(C408,customers!A407:A1407,customers!F407:F1407,0)</f>
        <v>Little Rock</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_xll.XLOOKUP(Orders[[#This Row],[Customer ID]],customers!$A$1:$A$1001,customers!$B$1:$B$1001,,0)</f>
        <v>Lorin Guerrazzi</v>
      </c>
      <c r="G409" s="2" t="str">
        <f>IF(_xll.XLOOKUP(C409,customers!$A$1:$A$1001,customers!$C$1:$C$1001)=0,"",_xll.XLOOKUP(C409,customers!$A$1:$A$1001,customers!$C$1:$C$1001))</f>
        <v/>
      </c>
      <c r="H409" s="2" t="str">
        <f>_xll.XLOOKUP(C409,customers!A408:A1408,customers!F408:F1408,0)</f>
        <v>Balrothery</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_xll.XLOOKUP(Orders[[#This Row],[Customer ID]],customers!$A$1:$A$1001,customers!$B$1:$B$1001,,0)</f>
        <v>Felice Miell</v>
      </c>
      <c r="G410" s="2" t="str">
        <f>IF(_xll.XLOOKUP(C410,customers!$A$1:$A$1001,customers!$C$1:$C$1001)=0,"",_xll.XLOOKUP(C410,customers!$A$1:$A$1001,customers!$C$1:$C$1001))</f>
        <v>fmiellbc@spiegel.de</v>
      </c>
      <c r="H410" s="2" t="str">
        <f>_xll.XLOOKUP(C410,customers!A409:A1409,customers!F409:F1409,0)</f>
        <v>New Brunswick</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_xll.XLOOKUP(Orders[[#This Row],[Customer ID]],customers!$A$1:$A$1001,customers!$B$1:$B$1001,,0)</f>
        <v>Hamish Skeech</v>
      </c>
      <c r="G411" s="2" t="str">
        <f>IF(_xll.XLOOKUP(C411,customers!$A$1:$A$1001,customers!$C$1:$C$1001)=0,"",_xll.XLOOKUP(C411,customers!$A$1:$A$1001,customers!$C$1:$C$1001))</f>
        <v/>
      </c>
      <c r="H411" s="2" t="str">
        <f>_xll.XLOOKUP(C411,customers!A410:A1410,customers!F410:F1410,0)</f>
        <v>Valleymount</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_xll.XLOOKUP(Orders[[#This Row],[Customer ID]],customers!$A$1:$A$1001,customers!$B$1:$B$1001,,0)</f>
        <v>Giordano Lorenzin</v>
      </c>
      <c r="G412" s="2" t="str">
        <f>IF(_xll.XLOOKUP(C412,customers!$A$1:$A$1001,customers!$C$1:$C$1001)=0,"",_xll.XLOOKUP(C412,customers!$A$1:$A$1001,customers!$C$1:$C$1001))</f>
        <v/>
      </c>
      <c r="H412" s="2" t="str">
        <f>_xll.XLOOKUP(C412,customers!A411:A1411,customers!F411:F1411,0)</f>
        <v>San Francisco</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_xll.XLOOKUP(Orders[[#This Row],[Customer ID]],customers!$A$1:$A$1001,customers!$B$1:$B$1001,,0)</f>
        <v>Harwilll Bishell</v>
      </c>
      <c r="G413" s="2" t="str">
        <f>IF(_xll.XLOOKUP(C413,customers!$A$1:$A$1001,customers!$C$1:$C$1001)=0,"",_xll.XLOOKUP(C413,customers!$A$1:$A$1001,customers!$C$1:$C$1001))</f>
        <v/>
      </c>
      <c r="H413" s="2" t="str">
        <f>_xll.XLOOKUP(C413,customers!A412:A1412,customers!F412:F1412,0)</f>
        <v>Lafayette</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_xll.XLOOKUP(Orders[[#This Row],[Customer ID]],customers!$A$1:$A$1001,customers!$B$1:$B$1001,,0)</f>
        <v>Freeland Missenden</v>
      </c>
      <c r="G414" s="2" t="str">
        <f>IF(_xll.XLOOKUP(C414,customers!$A$1:$A$1001,customers!$C$1:$C$1001)=0,"",_xll.XLOOKUP(C414,customers!$A$1:$A$1001,customers!$C$1:$C$1001))</f>
        <v/>
      </c>
      <c r="H414" s="2" t="str">
        <f>_xll.XLOOKUP(C414,customers!A413:A1413,customers!F413:F1413,0)</f>
        <v>San Diego</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_xll.XLOOKUP(Orders[[#This Row],[Customer ID]],customers!$A$1:$A$1001,customers!$B$1:$B$1001,,0)</f>
        <v>Waylan Springall</v>
      </c>
      <c r="G415" s="2" t="str">
        <f>IF(_xll.XLOOKUP(C415,customers!$A$1:$A$1001,customers!$C$1:$C$1001)=0,"",_xll.XLOOKUP(C415,customers!$A$1:$A$1001,customers!$C$1:$C$1001))</f>
        <v>wspringallbh@jugem.jp</v>
      </c>
      <c r="H415" s="2" t="str">
        <f>_xll.XLOOKUP(C415,customers!A414:A1414,customers!F414:F1414,0)</f>
        <v>Alhambra</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_xll.XLOOKUP(Orders[[#This Row],[Customer ID]],customers!$A$1:$A$1001,customers!$B$1:$B$1001,,0)</f>
        <v>Kiri Avramow</v>
      </c>
      <c r="G416" s="2" t="str">
        <f>IF(_xll.XLOOKUP(C416,customers!$A$1:$A$1001,customers!$C$1:$C$1001)=0,"",_xll.XLOOKUP(C416,customers!$A$1:$A$1001,customers!$C$1:$C$1001))</f>
        <v/>
      </c>
      <c r="H416" s="2" t="str">
        <f>_xll.XLOOKUP(C416,customers!A415:A1415,customers!F415:F1415,0)</f>
        <v>Tyler</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_xll.XLOOKUP(Orders[[#This Row],[Customer ID]],customers!$A$1:$A$1001,customers!$B$1:$B$1001,,0)</f>
        <v>Gregg Hawkyens</v>
      </c>
      <c r="G417" s="2" t="str">
        <f>IF(_xll.XLOOKUP(C417,customers!$A$1:$A$1001,customers!$C$1:$C$1001)=0,"",_xll.XLOOKUP(C417,customers!$A$1:$A$1001,customers!$C$1:$C$1001))</f>
        <v>ghawkyensbj@census.gov</v>
      </c>
      <c r="H417" s="2" t="str">
        <f>_xll.XLOOKUP(C417,customers!A416:A1416,customers!F416:F1416,0)</f>
        <v>Lafayette</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_xll.XLOOKUP(Orders[[#This Row],[Customer ID]],customers!$A$1:$A$1001,customers!$B$1:$B$1001,,0)</f>
        <v>Reggis Pracy</v>
      </c>
      <c r="G418" s="2" t="str">
        <f>IF(_xll.XLOOKUP(C418,customers!$A$1:$A$1001,customers!$C$1:$C$1001)=0,"",_xll.XLOOKUP(C418,customers!$A$1:$A$1001,customers!$C$1:$C$1001))</f>
        <v/>
      </c>
      <c r="H418" s="2" t="str">
        <f>_xll.XLOOKUP(C418,customers!A417:A1417,customers!F417:F1417,0)</f>
        <v>Dayton</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_xll.XLOOKUP(Orders[[#This Row],[Customer ID]],customers!$A$1:$A$1001,customers!$B$1:$B$1001,,0)</f>
        <v>Paula Denis</v>
      </c>
      <c r="G419" s="2" t="str">
        <f>IF(_xll.XLOOKUP(C419,customers!$A$1:$A$1001,customers!$C$1:$C$1001)=0,"",_xll.XLOOKUP(C419,customers!$A$1:$A$1001,customers!$C$1:$C$1001))</f>
        <v/>
      </c>
      <c r="H419" s="2" t="str">
        <f>_xll.XLOOKUP(C419,customers!A418:A1418,customers!F418:F1418,0)</f>
        <v>Phoenix</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_xll.XLOOKUP(Orders[[#This Row],[Customer ID]],customers!$A$1:$A$1001,customers!$B$1:$B$1001,,0)</f>
        <v>Broderick McGilvra</v>
      </c>
      <c r="G420" s="2" t="str">
        <f>IF(_xll.XLOOKUP(C420,customers!$A$1:$A$1001,customers!$C$1:$C$1001)=0,"",_xll.XLOOKUP(C420,customers!$A$1:$A$1001,customers!$C$1:$C$1001))</f>
        <v>bmcgilvrabm@so-net.ne.jp</v>
      </c>
      <c r="H420" s="2" t="str">
        <f>_xll.XLOOKUP(C420,customers!A419:A1419,customers!F419:F1419,0)</f>
        <v>Sacramento</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_xll.XLOOKUP(Orders[[#This Row],[Customer ID]],customers!$A$1:$A$1001,customers!$B$1:$B$1001,,0)</f>
        <v>Annabella Danzey</v>
      </c>
      <c r="G421" s="2" t="str">
        <f>IF(_xll.XLOOKUP(C421,customers!$A$1:$A$1001,customers!$C$1:$C$1001)=0,"",_xll.XLOOKUP(C421,customers!$A$1:$A$1001,customers!$C$1:$C$1001))</f>
        <v>adanzeybn@github.com</v>
      </c>
      <c r="H421" s="2" t="str">
        <f>_xll.XLOOKUP(C421,customers!A420:A1420,customers!F420:F1420,0)</f>
        <v>Lincoln</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_xll.XLOOKUP(Orders[[#This Row],[Customer ID]],customers!$A$1:$A$1001,customers!$B$1:$B$1001,,0)</f>
        <v>Terri Farra</v>
      </c>
      <c r="G422" s="2" t="str">
        <f>IF(_xll.XLOOKUP(C422,customers!$A$1:$A$1001,customers!$C$1:$C$1001)=0,"",_xll.XLOOKUP(C422,customers!$A$1:$A$1001,customers!$C$1:$C$1001))</f>
        <v>tfarraac@behance.net</v>
      </c>
      <c r="H422" s="2">
        <f>_xll.XLOOKUP(C422,customers!A421:A1421,customers!F421:F1421,0)</f>
        <v>0</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_xll.XLOOKUP(Orders[[#This Row],[Customer ID]],customers!$A$1:$A$1001,customers!$B$1:$B$1001,,0)</f>
        <v>Terri Farra</v>
      </c>
      <c r="G423" s="2" t="str">
        <f>IF(_xll.XLOOKUP(C423,customers!$A$1:$A$1001,customers!$C$1:$C$1001)=0,"",_xll.XLOOKUP(C423,customers!$A$1:$A$1001,customers!$C$1:$C$1001))</f>
        <v>tfarraac@behance.net</v>
      </c>
      <c r="H423" s="2">
        <f>_xll.XLOOKUP(C423,customers!A422:A1422,customers!F422:F1422,0)</f>
        <v>0</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_xll.XLOOKUP(Orders[[#This Row],[Customer ID]],customers!$A$1:$A$1001,customers!$B$1:$B$1001,,0)</f>
        <v>Nevins Glowacz</v>
      </c>
      <c r="G424" s="2" t="str">
        <f>IF(_xll.XLOOKUP(C424,customers!$A$1:$A$1001,customers!$C$1:$C$1001)=0,"",_xll.XLOOKUP(C424,customers!$A$1:$A$1001,customers!$C$1:$C$1001))</f>
        <v/>
      </c>
      <c r="H424" s="2" t="str">
        <f>_xll.XLOOKUP(C424,customers!A423:A1423,customers!F423:F1423,0)</f>
        <v>Madison</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_xll.XLOOKUP(Orders[[#This Row],[Customer ID]],customers!$A$1:$A$1001,customers!$B$1:$B$1001,,0)</f>
        <v>Adelice Isabell</v>
      </c>
      <c r="G425" s="2" t="str">
        <f>IF(_xll.XLOOKUP(C425,customers!$A$1:$A$1001,customers!$C$1:$C$1001)=0,"",_xll.XLOOKUP(C425,customers!$A$1:$A$1001,customers!$C$1:$C$1001))</f>
        <v/>
      </c>
      <c r="H425" s="2" t="str">
        <f>_xll.XLOOKUP(C425,customers!A424:A1424,customers!F424:F1424,0)</f>
        <v>Charleston</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_xll.XLOOKUP(Orders[[#This Row],[Customer ID]],customers!$A$1:$A$1001,customers!$B$1:$B$1001,,0)</f>
        <v>Yulma Dombrell</v>
      </c>
      <c r="G426" s="2" t="str">
        <f>IF(_xll.XLOOKUP(C426,customers!$A$1:$A$1001,customers!$C$1:$C$1001)=0,"",_xll.XLOOKUP(C426,customers!$A$1:$A$1001,customers!$C$1:$C$1001))</f>
        <v>ydombrellbs@dedecms.com</v>
      </c>
      <c r="H426" s="2" t="str">
        <f>_xll.XLOOKUP(C426,customers!A425:A1425,customers!F425:F1425,0)</f>
        <v>Little Rock</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_xll.XLOOKUP(Orders[[#This Row],[Customer ID]],customers!$A$1:$A$1001,customers!$B$1:$B$1001,,0)</f>
        <v>Alric Darth</v>
      </c>
      <c r="G427" s="2" t="str">
        <f>IF(_xll.XLOOKUP(C427,customers!$A$1:$A$1001,customers!$C$1:$C$1001)=0,"",_xll.XLOOKUP(C427,customers!$A$1:$A$1001,customers!$C$1:$C$1001))</f>
        <v>adarthbt@t.co</v>
      </c>
      <c r="H427" s="2" t="str">
        <f>_xll.XLOOKUP(C427,customers!A426:A1426,customers!F426:F1426,0)</f>
        <v>Anchorage</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_xll.XLOOKUP(Orders[[#This Row],[Customer ID]],customers!$A$1:$A$1001,customers!$B$1:$B$1001,,0)</f>
        <v>Manuel Darrigoe</v>
      </c>
      <c r="G428" s="2" t="str">
        <f>IF(_xll.XLOOKUP(C428,customers!$A$1:$A$1001,customers!$C$1:$C$1001)=0,"",_xll.XLOOKUP(C428,customers!$A$1:$A$1001,customers!$C$1:$C$1001))</f>
        <v>mdarrigoebu@hud.gov</v>
      </c>
      <c r="H428" s="2" t="str">
        <f>_xll.XLOOKUP(C428,customers!A427:A1427,customers!F427:F1427,0)</f>
        <v>Longwood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_xll.XLOOKUP(Orders[[#This Row],[Customer ID]],customers!$A$1:$A$1001,customers!$B$1:$B$1001,,0)</f>
        <v>Kynthia Berick</v>
      </c>
      <c r="G429" s="2" t="str">
        <f>IF(_xll.XLOOKUP(C429,customers!$A$1:$A$1001,customers!$C$1:$C$1001)=0,"",_xll.XLOOKUP(C429,customers!$A$1:$A$1001,customers!$C$1:$C$1001))</f>
        <v/>
      </c>
      <c r="H429" s="2" t="str">
        <f>_xll.XLOOKUP(C429,customers!A428:A1428,customers!F428:F1428,0)</f>
        <v>San Francisco</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_xll.XLOOKUP(Orders[[#This Row],[Customer ID]],customers!$A$1:$A$1001,customers!$B$1:$B$1001,,0)</f>
        <v>Minetta Ackrill</v>
      </c>
      <c r="G430" s="2" t="str">
        <f>IF(_xll.XLOOKUP(C430,customers!$A$1:$A$1001,customers!$C$1:$C$1001)=0,"",_xll.XLOOKUP(C430,customers!$A$1:$A$1001,customers!$C$1:$C$1001))</f>
        <v>mackrillbw@bandcamp.com</v>
      </c>
      <c r="H430" s="2" t="str">
        <f>_xll.XLOOKUP(C430,customers!A429:A1429,customers!F429:F1429,0)</f>
        <v>Warren</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_xll.XLOOKUP(Orders[[#This Row],[Customer ID]],customers!$A$1:$A$1001,customers!$B$1:$B$1001,,0)</f>
        <v>Terri Farra</v>
      </c>
      <c r="G431" s="2" t="str">
        <f>IF(_xll.XLOOKUP(C431,customers!$A$1:$A$1001,customers!$C$1:$C$1001)=0,"",_xll.XLOOKUP(C431,customers!$A$1:$A$1001,customers!$C$1:$C$1001))</f>
        <v>tfarraac@behance.net</v>
      </c>
      <c r="H431" s="2">
        <f>_xll.XLOOKUP(C431,customers!A430:A1430,customers!F430:F1430,0)</f>
        <v>0</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_xll.XLOOKUP(Orders[[#This Row],[Customer ID]],customers!$A$1:$A$1001,customers!$B$1:$B$1001,,0)</f>
        <v>Melosa Kippen</v>
      </c>
      <c r="G432" s="2" t="str">
        <f>IF(_xll.XLOOKUP(C432,customers!$A$1:$A$1001,customers!$C$1:$C$1001)=0,"",_xll.XLOOKUP(C432,customers!$A$1:$A$1001,customers!$C$1:$C$1001))</f>
        <v>mkippenby@dion.ne.jp</v>
      </c>
      <c r="H432" s="2" t="str">
        <f>_xll.XLOOKUP(C432,customers!A431:A1431,customers!F431:F1431,0)</f>
        <v>Jackson</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_xll.XLOOKUP(Orders[[#This Row],[Customer ID]],customers!$A$1:$A$1001,customers!$B$1:$B$1001,,0)</f>
        <v>Witty Ranson</v>
      </c>
      <c r="G433" s="2" t="str">
        <f>IF(_xll.XLOOKUP(C433,customers!$A$1:$A$1001,customers!$C$1:$C$1001)=0,"",_xll.XLOOKUP(C433,customers!$A$1:$A$1001,customers!$C$1:$C$1001))</f>
        <v>wransonbz@ted.com</v>
      </c>
      <c r="H433" s="2" t="str">
        <f>_xll.XLOOKUP(C433,customers!A432:A1432,customers!F432:F1432,0)</f>
        <v>Kildare</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_xll.XLOOKUP(Orders[[#This Row],[Customer ID]],customers!$A$1:$A$1001,customers!$B$1:$B$1001,,0)</f>
        <v>Rod Gowdie</v>
      </c>
      <c r="G434" s="2" t="str">
        <f>IF(_xll.XLOOKUP(C434,customers!$A$1:$A$1001,customers!$C$1:$C$1001)=0,"",_xll.XLOOKUP(C434,customers!$A$1:$A$1001,customers!$C$1:$C$1001))</f>
        <v/>
      </c>
      <c r="H434" s="2" t="str">
        <f>_xll.XLOOKUP(C434,customers!A433:A1433,customers!F433:F1433,0)</f>
        <v>Milwaukee</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_xll.XLOOKUP(Orders[[#This Row],[Customer ID]],customers!$A$1:$A$1001,customers!$B$1:$B$1001,,0)</f>
        <v>Lemuel Rignold</v>
      </c>
      <c r="G435" s="2" t="str">
        <f>IF(_xll.XLOOKUP(C435,customers!$A$1:$A$1001,customers!$C$1:$C$1001)=0,"",_xll.XLOOKUP(C435,customers!$A$1:$A$1001,customers!$C$1:$C$1001))</f>
        <v>lrignoldc1@miibeian.gov.cn</v>
      </c>
      <c r="H435" s="2" t="str">
        <f>_xll.XLOOKUP(C435,customers!A434:A1434,customers!F434:F1434,0)</f>
        <v>Sacramento</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_xll.XLOOKUP(Orders[[#This Row],[Customer ID]],customers!$A$1:$A$1001,customers!$B$1:$B$1001,,0)</f>
        <v>Nevsa Fields</v>
      </c>
      <c r="G436" s="2" t="str">
        <f>IF(_xll.XLOOKUP(C436,customers!$A$1:$A$1001,customers!$C$1:$C$1001)=0,"",_xll.XLOOKUP(C436,customers!$A$1:$A$1001,customers!$C$1:$C$1001))</f>
        <v/>
      </c>
      <c r="H436" s="2" t="str">
        <f>_xll.XLOOKUP(C436,customers!A435:A1435,customers!F435:F1435,0)</f>
        <v>Boston</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_xll.XLOOKUP(Orders[[#This Row],[Customer ID]],customers!$A$1:$A$1001,customers!$B$1:$B$1001,,0)</f>
        <v>Chance Rowthorn</v>
      </c>
      <c r="G437" s="2" t="str">
        <f>IF(_xll.XLOOKUP(C437,customers!$A$1:$A$1001,customers!$C$1:$C$1001)=0,"",_xll.XLOOKUP(C437,customers!$A$1:$A$1001,customers!$C$1:$C$1001))</f>
        <v>crowthornc3@msn.com</v>
      </c>
      <c r="H437" s="2" t="str">
        <f>_xll.XLOOKUP(C437,customers!A436:A1436,customers!F436:F1436,0)</f>
        <v>Topeka</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_xll.XLOOKUP(Orders[[#This Row],[Customer ID]],customers!$A$1:$A$1001,customers!$B$1:$B$1001,,0)</f>
        <v>Orly Ryland</v>
      </c>
      <c r="G438" s="2" t="str">
        <f>IF(_xll.XLOOKUP(C438,customers!$A$1:$A$1001,customers!$C$1:$C$1001)=0,"",_xll.XLOOKUP(C438,customers!$A$1:$A$1001,customers!$C$1:$C$1001))</f>
        <v>orylandc4@deviantart.com</v>
      </c>
      <c r="H438" s="2" t="str">
        <f>_xll.XLOOKUP(C438,customers!A437:A1437,customers!F437:F1437,0)</f>
        <v>Fargo</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_xll.XLOOKUP(Orders[[#This Row],[Customer ID]],customers!$A$1:$A$1001,customers!$B$1:$B$1001,,0)</f>
        <v>Willabella Abramski</v>
      </c>
      <c r="G439" s="2" t="str">
        <f>IF(_xll.XLOOKUP(C439,customers!$A$1:$A$1001,customers!$C$1:$C$1001)=0,"",_xll.XLOOKUP(C439,customers!$A$1:$A$1001,customers!$C$1:$C$1001))</f>
        <v/>
      </c>
      <c r="H439" s="2" t="str">
        <f>_xll.XLOOKUP(C439,customers!A438:A1438,customers!F438:F1438,0)</f>
        <v>Houston</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_xll.XLOOKUP(Orders[[#This Row],[Customer ID]],customers!$A$1:$A$1001,customers!$B$1:$B$1001,,0)</f>
        <v>Morgen Seson</v>
      </c>
      <c r="G440" s="2" t="str">
        <f>IF(_xll.XLOOKUP(C440,customers!$A$1:$A$1001,customers!$C$1:$C$1001)=0,"",_xll.XLOOKUP(C440,customers!$A$1:$A$1001,customers!$C$1:$C$1001))</f>
        <v>msesonck@census.gov</v>
      </c>
      <c r="H440" s="2" t="str">
        <f>_xll.XLOOKUP(C440,customers!A439:A1439,customers!F439:F1439,0)</f>
        <v>Seattle</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_xll.XLOOKUP(Orders[[#This Row],[Customer ID]],customers!$A$1:$A$1001,customers!$B$1:$B$1001,,0)</f>
        <v>Chickie Ragless</v>
      </c>
      <c r="G441" s="2" t="str">
        <f>IF(_xll.XLOOKUP(C441,customers!$A$1:$A$1001,customers!$C$1:$C$1001)=0,"",_xll.XLOOKUP(C441,customers!$A$1:$A$1001,customers!$C$1:$C$1001))</f>
        <v>craglessc7@webmd.com</v>
      </c>
      <c r="H441" s="2" t="str">
        <f>_xll.XLOOKUP(C441,customers!A440:A1440,customers!F440:F1440,0)</f>
        <v>Caherconlish</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_xll.XLOOKUP(Orders[[#This Row],[Customer ID]],customers!$A$1:$A$1001,customers!$B$1:$B$1001,,0)</f>
        <v>Freda Hollows</v>
      </c>
      <c r="G442" s="2" t="str">
        <f>IF(_xll.XLOOKUP(C442,customers!$A$1:$A$1001,customers!$C$1:$C$1001)=0,"",_xll.XLOOKUP(C442,customers!$A$1:$A$1001,customers!$C$1:$C$1001))</f>
        <v>fhollowsc8@blogtalkradio.com</v>
      </c>
      <c r="H442" s="2" t="str">
        <f>_xll.XLOOKUP(C442,customers!A441:A1441,customers!F441:F1441,0)</f>
        <v>Buffalo</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_xll.XLOOKUP(Orders[[#This Row],[Customer ID]],customers!$A$1:$A$1001,customers!$B$1:$B$1001,,0)</f>
        <v>Livy Lathleiff</v>
      </c>
      <c r="G443" s="2" t="str">
        <f>IF(_xll.XLOOKUP(C443,customers!$A$1:$A$1001,customers!$C$1:$C$1001)=0,"",_xll.XLOOKUP(C443,customers!$A$1:$A$1001,customers!$C$1:$C$1001))</f>
        <v>llathleiffc9@nationalgeographic.com</v>
      </c>
      <c r="H443" s="2" t="str">
        <f>_xll.XLOOKUP(C443,customers!A442:A1442,customers!F442:F1442,0)</f>
        <v>Shankill</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_xll.XLOOKUP(Orders[[#This Row],[Customer ID]],customers!$A$1:$A$1001,customers!$B$1:$B$1001,,0)</f>
        <v>Koralle Heads</v>
      </c>
      <c r="G444" s="2" t="str">
        <f>IF(_xll.XLOOKUP(C444,customers!$A$1:$A$1001,customers!$C$1:$C$1001)=0,"",_xll.XLOOKUP(C444,customers!$A$1:$A$1001,customers!$C$1:$C$1001))</f>
        <v>kheadsca@jalbum.net</v>
      </c>
      <c r="H444" s="2" t="str">
        <f>_xll.XLOOKUP(C444,customers!A443:A1443,customers!F443:F1443,0)</f>
        <v>Bethlehem</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_xll.XLOOKUP(Orders[[#This Row],[Customer ID]],customers!$A$1:$A$1001,customers!$B$1:$B$1001,,0)</f>
        <v>Theo Bowne</v>
      </c>
      <c r="G445" s="2" t="str">
        <f>IF(_xll.XLOOKUP(C445,customers!$A$1:$A$1001,customers!$C$1:$C$1001)=0,"",_xll.XLOOKUP(C445,customers!$A$1:$A$1001,customers!$C$1:$C$1001))</f>
        <v>tbownecb@unicef.org</v>
      </c>
      <c r="H445" s="2" t="str">
        <f>_xll.XLOOKUP(C445,customers!A444:A1444,customers!F444:F1444,0)</f>
        <v>Watergrasshill</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_xll.XLOOKUP(Orders[[#This Row],[Customer ID]],customers!$A$1:$A$1001,customers!$B$1:$B$1001,,0)</f>
        <v>Rasia Jacquemard</v>
      </c>
      <c r="G446" s="2" t="str">
        <f>IF(_xll.XLOOKUP(C446,customers!$A$1:$A$1001,customers!$C$1:$C$1001)=0,"",_xll.XLOOKUP(C446,customers!$A$1:$A$1001,customers!$C$1:$C$1001))</f>
        <v>rjacquemardcc@acquirethisname.com</v>
      </c>
      <c r="H446" s="2" t="str">
        <f>_xll.XLOOKUP(C446,customers!A445:A1445,customers!F445:F1445,0)</f>
        <v>Monasterevin</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_xll.XLOOKUP(Orders[[#This Row],[Customer ID]],customers!$A$1:$A$1001,customers!$B$1:$B$1001,,0)</f>
        <v>Kizzie Warman</v>
      </c>
      <c r="G447" s="2" t="str">
        <f>IF(_xll.XLOOKUP(C447,customers!$A$1:$A$1001,customers!$C$1:$C$1001)=0,"",_xll.XLOOKUP(C447,customers!$A$1:$A$1001,customers!$C$1:$C$1001))</f>
        <v>kwarmancd@printfriendly.com</v>
      </c>
      <c r="H447" s="2" t="str">
        <f>_xll.XLOOKUP(C447,customers!A446:A1446,customers!F446:F1446,0)</f>
        <v>Sandyford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_xll.XLOOKUP(Orders[[#This Row],[Customer ID]],customers!$A$1:$A$1001,customers!$B$1:$B$1001,,0)</f>
        <v>Wain Cholomin</v>
      </c>
      <c r="G448" s="2" t="str">
        <f>IF(_xll.XLOOKUP(C448,customers!$A$1:$A$1001,customers!$C$1:$C$1001)=0,"",_xll.XLOOKUP(C448,customers!$A$1:$A$1001,customers!$C$1:$C$1001))</f>
        <v>wcholomince@about.com</v>
      </c>
      <c r="H448" s="2" t="str">
        <f>_xll.XLOOKUP(C448,customers!A447:A1447,customers!F447:F1447,0)</f>
        <v>Birmingham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_xll.XLOOKUP(Orders[[#This Row],[Customer ID]],customers!$A$1:$A$1001,customers!$B$1:$B$1001,,0)</f>
        <v>Arleen Braidman</v>
      </c>
      <c r="G449" s="2" t="str">
        <f>IF(_xll.XLOOKUP(C449,customers!$A$1:$A$1001,customers!$C$1:$C$1001)=0,"",_xll.XLOOKUP(C449,customers!$A$1:$A$1001,customers!$C$1:$C$1001))</f>
        <v>abraidmancf@census.gov</v>
      </c>
      <c r="H449" s="2" t="str">
        <f>_xll.XLOOKUP(C449,customers!A448:A1448,customers!F448:F1448,0)</f>
        <v>Phoenix</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_xll.XLOOKUP(Orders[[#This Row],[Customer ID]],customers!$A$1:$A$1001,customers!$B$1:$B$1001,,0)</f>
        <v>Pru Durban</v>
      </c>
      <c r="G450" s="2" t="str">
        <f>IF(_xll.XLOOKUP(C450,customers!$A$1:$A$1001,customers!$C$1:$C$1001)=0,"",_xll.XLOOKUP(C450,customers!$A$1:$A$1001,customers!$C$1:$C$1001))</f>
        <v>pdurbancg@symantec.com</v>
      </c>
      <c r="H450" s="2" t="str">
        <f>_xll.XLOOKUP(C450,customers!A449:A1449,customers!F449:F1449,0)</f>
        <v>Longford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_xll.XLOOKUP(Orders[[#This Row],[Customer ID]],customers!$A$1:$A$1001,customers!$B$1:$B$1001,,0)</f>
        <v>Antone Harrold</v>
      </c>
      <c r="G451" s="2" t="str">
        <f>IF(_xll.XLOOKUP(C451,customers!$A$1:$A$1001,customers!$C$1:$C$1001)=0,"",_xll.XLOOKUP(C451,customers!$A$1:$A$1001,customers!$C$1:$C$1001))</f>
        <v>aharroldch@miibeian.gov.cn</v>
      </c>
      <c r="H451" s="2" t="str">
        <f>_xll.XLOOKUP(C451,customers!A450:A1450,customers!F450:F1450,0)</f>
        <v>Toledo</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E451*L451</f>
        <v>5.3699999999999992</v>
      </c>
      <c r="N451" t="str">
        <f t="shared" ref="N451:N514" si="22">IF(I451 = "Rob","Robusta",IF(I451="Exc","Excelsa",IF(I451="Ara","Arabica",IF(I451="Lib","Liberica",""))))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_xll.XLOOKUP(Orders[[#This Row],[Customer ID]],customers!$A$1:$A$1001,customers!$B$1:$B$1001,,0)</f>
        <v>Sim Pamphilon</v>
      </c>
      <c r="G452" s="2" t="str">
        <f>IF(_xll.XLOOKUP(C452,customers!$A$1:$A$1001,customers!$C$1:$C$1001)=0,"",_xll.XLOOKUP(C452,customers!$A$1:$A$1001,customers!$C$1:$C$1001))</f>
        <v>spamphilonci@mlb.com</v>
      </c>
      <c r="H452" s="2" t="str">
        <f>_xll.XLOOKUP(C452,customers!A451:A1451,customers!F451:F1451,0)</f>
        <v>Ballylinan</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_xll.XLOOKUP(Orders[[#This Row],[Customer ID]],customers!$A$1:$A$1001,customers!$B$1:$B$1001,,0)</f>
        <v>Mohandis Spurden</v>
      </c>
      <c r="G453" s="2" t="str">
        <f>IF(_xll.XLOOKUP(C453,customers!$A$1:$A$1001,customers!$C$1:$C$1001)=0,"",_xll.XLOOKUP(C453,customers!$A$1:$A$1001,customers!$C$1:$C$1001))</f>
        <v>mspurdencj@exblog.jp</v>
      </c>
      <c r="H453" s="2" t="str">
        <f>_xll.XLOOKUP(C453,customers!A452:A1452,customers!F452:F1452,0)</f>
        <v>Charlotte</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_xll.XLOOKUP(Orders[[#This Row],[Customer ID]],customers!$A$1:$A$1001,customers!$B$1:$B$1001,,0)</f>
        <v>Morgen Seson</v>
      </c>
      <c r="G454" s="2" t="str">
        <f>IF(_xll.XLOOKUP(C454,customers!$A$1:$A$1001,customers!$C$1:$C$1001)=0,"",_xll.XLOOKUP(C454,customers!$A$1:$A$1001,customers!$C$1:$C$1001))</f>
        <v>msesonck@census.gov</v>
      </c>
      <c r="H454" s="2" t="str">
        <f>_xll.XLOOKUP(C454,customers!A453:A1453,customers!F453:F1453,0)</f>
        <v>Seattle</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_xll.XLOOKUP(Orders[[#This Row],[Customer ID]],customers!$A$1:$A$1001,customers!$B$1:$B$1001,,0)</f>
        <v>Nalani Pirrone</v>
      </c>
      <c r="G455" s="2" t="str">
        <f>IF(_xll.XLOOKUP(C455,customers!$A$1:$A$1001,customers!$C$1:$C$1001)=0,"",_xll.XLOOKUP(C455,customers!$A$1:$A$1001,customers!$C$1:$C$1001))</f>
        <v>npirronecl@weibo.com</v>
      </c>
      <c r="H455" s="2" t="str">
        <f>_xll.XLOOKUP(C455,customers!A454:A1454,customers!F454:F1454,0)</f>
        <v>Wilkes Barre</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_xll.XLOOKUP(Orders[[#This Row],[Customer ID]],customers!$A$1:$A$1001,customers!$B$1:$B$1001,,0)</f>
        <v>Reube Cawley</v>
      </c>
      <c r="G456" s="2" t="str">
        <f>IF(_xll.XLOOKUP(C456,customers!$A$1:$A$1001,customers!$C$1:$C$1001)=0,"",_xll.XLOOKUP(C456,customers!$A$1:$A$1001,customers!$C$1:$C$1001))</f>
        <v>rcawleycm@yellowbook.com</v>
      </c>
      <c r="H456" s="2" t="str">
        <f>_xll.XLOOKUP(C456,customers!A455:A1455,customers!F455:F1455,0)</f>
        <v>Ballyboden</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_xll.XLOOKUP(Orders[[#This Row],[Customer ID]],customers!$A$1:$A$1001,customers!$B$1:$B$1001,,0)</f>
        <v>Stan Barribal</v>
      </c>
      <c r="G457" s="2" t="str">
        <f>IF(_xll.XLOOKUP(C457,customers!$A$1:$A$1001,customers!$C$1:$C$1001)=0,"",_xll.XLOOKUP(C457,customers!$A$1:$A$1001,customers!$C$1:$C$1001))</f>
        <v>sbarribalcn@microsoft.com</v>
      </c>
      <c r="H457" s="2" t="str">
        <f>_xll.XLOOKUP(C457,customers!A456:A1456,customers!F456:F1456,0)</f>
        <v>Bagenalstown</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_xll.XLOOKUP(Orders[[#This Row],[Customer ID]],customers!$A$1:$A$1001,customers!$B$1:$B$1001,,0)</f>
        <v>Agnes Adamides</v>
      </c>
      <c r="G458" s="2" t="str">
        <f>IF(_xll.XLOOKUP(C458,customers!$A$1:$A$1001,customers!$C$1:$C$1001)=0,"",_xll.XLOOKUP(C458,customers!$A$1:$A$1001,customers!$C$1:$C$1001))</f>
        <v>aadamidesco@bizjournals.com</v>
      </c>
      <c r="H458" s="2" t="str">
        <f>_xll.XLOOKUP(C458,customers!A457:A1457,customers!F457:F1457,0)</f>
        <v>Liverpool</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_xll.XLOOKUP(Orders[[#This Row],[Customer ID]],customers!$A$1:$A$1001,customers!$B$1:$B$1001,,0)</f>
        <v>Carmelita Thowes</v>
      </c>
      <c r="G459" s="2" t="str">
        <f>IF(_xll.XLOOKUP(C459,customers!$A$1:$A$1001,customers!$C$1:$C$1001)=0,"",_xll.XLOOKUP(C459,customers!$A$1:$A$1001,customers!$C$1:$C$1001))</f>
        <v>cthowescp@craigslist.org</v>
      </c>
      <c r="H459" s="2" t="str">
        <f>_xll.XLOOKUP(C459,customers!A458:A1458,customers!F458:F1458,0)</f>
        <v>Rochester</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_xll.XLOOKUP(Orders[[#This Row],[Customer ID]],customers!$A$1:$A$1001,customers!$B$1:$B$1001,,0)</f>
        <v>Rodolfo Willoway</v>
      </c>
      <c r="G460" s="2" t="str">
        <f>IF(_xll.XLOOKUP(C460,customers!$A$1:$A$1001,customers!$C$1:$C$1001)=0,"",_xll.XLOOKUP(C460,customers!$A$1:$A$1001,customers!$C$1:$C$1001))</f>
        <v>rwillowaycq@admin.ch</v>
      </c>
      <c r="H460" s="2" t="str">
        <f>_xll.XLOOKUP(C460,customers!A459:A1459,customers!F459:F1459,0)</f>
        <v>Tucson</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_xll.XLOOKUP(Orders[[#This Row],[Customer ID]],customers!$A$1:$A$1001,customers!$B$1:$B$1001,,0)</f>
        <v>Alvis Elwin</v>
      </c>
      <c r="G461" s="2" t="str">
        <f>IF(_xll.XLOOKUP(C461,customers!$A$1:$A$1001,customers!$C$1:$C$1001)=0,"",_xll.XLOOKUP(C461,customers!$A$1:$A$1001,customers!$C$1:$C$1001))</f>
        <v>aelwincr@privacy.gov.au</v>
      </c>
      <c r="H461" s="2" t="str">
        <f>_xll.XLOOKUP(C461,customers!A460:A1460,customers!F460:F1460,0)</f>
        <v>Minneapolis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_xll.XLOOKUP(Orders[[#This Row],[Customer ID]],customers!$A$1:$A$1001,customers!$B$1:$B$1001,,0)</f>
        <v>Araldo Bilbrook</v>
      </c>
      <c r="G462" s="2" t="str">
        <f>IF(_xll.XLOOKUP(C462,customers!$A$1:$A$1001,customers!$C$1:$C$1001)=0,"",_xll.XLOOKUP(C462,customers!$A$1:$A$1001,customers!$C$1:$C$1001))</f>
        <v>abilbrookcs@booking.com</v>
      </c>
      <c r="H462" s="2" t="str">
        <f>_xll.XLOOKUP(C462,customers!A461:A1461,customers!F461:F1461,0)</f>
        <v>Ashbourne</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_xll.XLOOKUP(Orders[[#This Row],[Customer ID]],customers!$A$1:$A$1001,customers!$B$1:$B$1001,,0)</f>
        <v>Ransell McKall</v>
      </c>
      <c r="G463" s="2" t="str">
        <f>IF(_xll.XLOOKUP(C463,customers!$A$1:$A$1001,customers!$C$1:$C$1001)=0,"",_xll.XLOOKUP(C463,customers!$A$1:$A$1001,customers!$C$1:$C$1001))</f>
        <v>rmckallct@sakura.ne.jp</v>
      </c>
      <c r="H463" s="2" t="str">
        <f>_xll.XLOOKUP(C463,customers!A462:A1462,customers!F462:F1462,0)</f>
        <v>Bristol</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_xll.XLOOKUP(Orders[[#This Row],[Customer ID]],customers!$A$1:$A$1001,customers!$B$1:$B$1001,,0)</f>
        <v>Borg Daile</v>
      </c>
      <c r="G464" s="2" t="str">
        <f>IF(_xll.XLOOKUP(C464,customers!$A$1:$A$1001,customers!$C$1:$C$1001)=0,"",_xll.XLOOKUP(C464,customers!$A$1:$A$1001,customers!$C$1:$C$1001))</f>
        <v>bdailecu@vistaprint.com</v>
      </c>
      <c r="H464" s="2" t="str">
        <f>_xll.XLOOKUP(C464,customers!A463:A1463,customers!F463:F1463,0)</f>
        <v>Atlanta</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_xll.XLOOKUP(Orders[[#This Row],[Customer ID]],customers!$A$1:$A$1001,customers!$B$1:$B$1001,,0)</f>
        <v>Adolphe Treherne</v>
      </c>
      <c r="G465" s="2" t="str">
        <f>IF(_xll.XLOOKUP(C465,customers!$A$1:$A$1001,customers!$C$1:$C$1001)=0,"",_xll.XLOOKUP(C465,customers!$A$1:$A$1001,customers!$C$1:$C$1001))</f>
        <v>atrehernecv@state.tx.us</v>
      </c>
      <c r="H465" s="2" t="str">
        <f>_xll.XLOOKUP(C465,customers!A464:A1464,customers!F464:F1464,0)</f>
        <v>Farranacoush</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_xll.XLOOKUP(Orders[[#This Row],[Customer ID]],customers!$A$1:$A$1001,customers!$B$1:$B$1001,,0)</f>
        <v>Annetta Brentnall</v>
      </c>
      <c r="G466" s="2" t="str">
        <f>IF(_xll.XLOOKUP(C466,customers!$A$1:$A$1001,customers!$C$1:$C$1001)=0,"",_xll.XLOOKUP(C466,customers!$A$1:$A$1001,customers!$C$1:$C$1001))</f>
        <v>abrentnallcw@biglobe.ne.jp</v>
      </c>
      <c r="H466" s="2" t="str">
        <f>_xll.XLOOKUP(C466,customers!A465:A1465,customers!F465:F1465,0)</f>
        <v>East End</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_xll.XLOOKUP(Orders[[#This Row],[Customer ID]],customers!$A$1:$A$1001,customers!$B$1:$B$1001,,0)</f>
        <v>Dick Drinkall</v>
      </c>
      <c r="G467" s="2" t="str">
        <f>IF(_xll.XLOOKUP(C467,customers!$A$1:$A$1001,customers!$C$1:$C$1001)=0,"",_xll.XLOOKUP(C467,customers!$A$1:$A$1001,customers!$C$1:$C$1001))</f>
        <v>ddrinkallcx@psu.edu</v>
      </c>
      <c r="H467" s="2" t="str">
        <f>_xll.XLOOKUP(C467,customers!A466:A1466,customers!F466:F1466,0)</f>
        <v>Knoxville</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_xll.XLOOKUP(Orders[[#This Row],[Customer ID]],customers!$A$1:$A$1001,customers!$B$1:$B$1001,,0)</f>
        <v>Dagny Kornel</v>
      </c>
      <c r="G468" s="2" t="str">
        <f>IF(_xll.XLOOKUP(C468,customers!$A$1:$A$1001,customers!$C$1:$C$1001)=0,"",_xll.XLOOKUP(C468,customers!$A$1:$A$1001,customers!$C$1:$C$1001))</f>
        <v>dkornelcy@cyberchimps.com</v>
      </c>
      <c r="H468" s="2" t="str">
        <f>_xll.XLOOKUP(C468,customers!A467:A1467,customers!F467:F1467,0)</f>
        <v>Saginaw</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_xll.XLOOKUP(Orders[[#This Row],[Customer ID]],customers!$A$1:$A$1001,customers!$B$1:$B$1001,,0)</f>
        <v>Rhona Lequeux</v>
      </c>
      <c r="G469" s="2" t="str">
        <f>IF(_xll.XLOOKUP(C469,customers!$A$1:$A$1001,customers!$C$1:$C$1001)=0,"",_xll.XLOOKUP(C469,customers!$A$1:$A$1001,customers!$C$1:$C$1001))</f>
        <v>rlequeuxcz@newyorker.com</v>
      </c>
      <c r="H469" s="2" t="str">
        <f>_xll.XLOOKUP(C469,customers!A468:A1468,customers!F468:F1468,0)</f>
        <v>Saint Augustine</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_xll.XLOOKUP(Orders[[#This Row],[Customer ID]],customers!$A$1:$A$1001,customers!$B$1:$B$1001,,0)</f>
        <v>Julius Mccaull</v>
      </c>
      <c r="G470" s="2" t="str">
        <f>IF(_xll.XLOOKUP(C470,customers!$A$1:$A$1001,customers!$C$1:$C$1001)=0,"",_xll.XLOOKUP(C470,customers!$A$1:$A$1001,customers!$C$1:$C$1001))</f>
        <v>jmccaulld0@parallels.com</v>
      </c>
      <c r="H470" s="2" t="str">
        <f>_xll.XLOOKUP(C470,customers!A469:A1469,customers!F469:F1469,0)</f>
        <v>San Rafael</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_xll.XLOOKUP(Orders[[#This Row],[Customer ID]],customers!$A$1:$A$1001,customers!$B$1:$B$1001,,0)</f>
        <v>Ailey Brash</v>
      </c>
      <c r="G471" s="2" t="str">
        <f>IF(_xll.XLOOKUP(C471,customers!$A$1:$A$1001,customers!$C$1:$C$1001)=0,"",_xll.XLOOKUP(C471,customers!$A$1:$A$1001,customers!$C$1:$C$1001))</f>
        <v>abrashda@plala.or.jp</v>
      </c>
      <c r="H471" s="2" t="str">
        <f>_xll.XLOOKUP(C471,customers!A470:A1470,customers!F470:F1470,0)</f>
        <v>Flushing</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_xll.XLOOKUP(Orders[[#This Row],[Customer ID]],customers!$A$1:$A$1001,customers!$B$1:$B$1001,,0)</f>
        <v>Alberto Hutchinson</v>
      </c>
      <c r="G472" s="2" t="str">
        <f>IF(_xll.XLOOKUP(C472,customers!$A$1:$A$1001,customers!$C$1:$C$1001)=0,"",_xll.XLOOKUP(C472,customers!$A$1:$A$1001,customers!$C$1:$C$1001))</f>
        <v>ahutchinsond2@imgur.com</v>
      </c>
      <c r="H472" s="2" t="str">
        <f>_xll.XLOOKUP(C472,customers!A471:A1471,customers!F471:F1471,0)</f>
        <v>Lawrenceville</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_xll.XLOOKUP(Orders[[#This Row],[Customer ID]],customers!$A$1:$A$1001,customers!$B$1:$B$1001,,0)</f>
        <v>Lamond Gheeraert</v>
      </c>
      <c r="G473" s="2" t="str">
        <f>IF(_xll.XLOOKUP(C473,customers!$A$1:$A$1001,customers!$C$1:$C$1001)=0,"",_xll.XLOOKUP(C473,customers!$A$1:$A$1001,customers!$C$1:$C$1001))</f>
        <v/>
      </c>
      <c r="H473" s="2" t="str">
        <f>_xll.XLOOKUP(C473,customers!A472:A1472,customers!F472:F1472,0)</f>
        <v>Topeka</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_xll.XLOOKUP(Orders[[#This Row],[Customer ID]],customers!$A$1:$A$1001,customers!$B$1:$B$1001,,0)</f>
        <v>Roxine Drivers</v>
      </c>
      <c r="G474" s="2" t="str">
        <f>IF(_xll.XLOOKUP(C474,customers!$A$1:$A$1001,customers!$C$1:$C$1001)=0,"",_xll.XLOOKUP(C474,customers!$A$1:$A$1001,customers!$C$1:$C$1001))</f>
        <v>rdriversd4@hexun.com</v>
      </c>
      <c r="H474" s="2" t="str">
        <f>_xll.XLOOKUP(C474,customers!A473:A1473,customers!F473:F1473,0)</f>
        <v>Shawnee Mission</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_xll.XLOOKUP(Orders[[#This Row],[Customer ID]],customers!$A$1:$A$1001,customers!$B$1:$B$1001,,0)</f>
        <v>Heloise Zeal</v>
      </c>
      <c r="G475" s="2" t="str">
        <f>IF(_xll.XLOOKUP(C475,customers!$A$1:$A$1001,customers!$C$1:$C$1001)=0,"",_xll.XLOOKUP(C475,customers!$A$1:$A$1001,customers!$C$1:$C$1001))</f>
        <v>hzeald5@google.de</v>
      </c>
      <c r="H475" s="2" t="str">
        <f>_xll.XLOOKUP(C475,customers!A474:A1474,customers!F474:F1474,0)</f>
        <v>Seattle</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_xll.XLOOKUP(Orders[[#This Row],[Customer ID]],customers!$A$1:$A$1001,customers!$B$1:$B$1001,,0)</f>
        <v>Granger Smallcombe</v>
      </c>
      <c r="G476" s="2" t="str">
        <f>IF(_xll.XLOOKUP(C476,customers!$A$1:$A$1001,customers!$C$1:$C$1001)=0,"",_xll.XLOOKUP(C476,customers!$A$1:$A$1001,customers!$C$1:$C$1001))</f>
        <v>gsmallcombed6@ucla.edu</v>
      </c>
      <c r="H476" s="2" t="str">
        <f>_xll.XLOOKUP(C476,customers!A475:A1475,customers!F475:F1475,0)</f>
        <v>Kilkenny</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_xll.XLOOKUP(Orders[[#This Row],[Customer ID]],customers!$A$1:$A$1001,customers!$B$1:$B$1001,,0)</f>
        <v>Daryn Dibley</v>
      </c>
      <c r="G477" s="2" t="str">
        <f>IF(_xll.XLOOKUP(C477,customers!$A$1:$A$1001,customers!$C$1:$C$1001)=0,"",_xll.XLOOKUP(C477,customers!$A$1:$A$1001,customers!$C$1:$C$1001))</f>
        <v>ddibleyd7@feedburner.com</v>
      </c>
      <c r="H477" s="2" t="str">
        <f>_xll.XLOOKUP(C477,customers!A476:A1476,customers!F476:F1476,0)</f>
        <v>Kissimmee</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_xll.XLOOKUP(Orders[[#This Row],[Customer ID]],customers!$A$1:$A$1001,customers!$B$1:$B$1001,,0)</f>
        <v>Gardy Dimitriou</v>
      </c>
      <c r="G478" s="2" t="str">
        <f>IF(_xll.XLOOKUP(C478,customers!$A$1:$A$1001,customers!$C$1:$C$1001)=0,"",_xll.XLOOKUP(C478,customers!$A$1:$A$1001,customers!$C$1:$C$1001))</f>
        <v>gdimitrioud8@chronoengine.com</v>
      </c>
      <c r="H478" s="2" t="str">
        <f>_xll.XLOOKUP(C478,customers!A477:A1477,customers!F477:F1477,0)</f>
        <v>Rochester</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_xll.XLOOKUP(Orders[[#This Row],[Customer ID]],customers!$A$1:$A$1001,customers!$B$1:$B$1001,,0)</f>
        <v>Fanny Flanagan</v>
      </c>
      <c r="G479" s="2" t="str">
        <f>IF(_xll.XLOOKUP(C479,customers!$A$1:$A$1001,customers!$C$1:$C$1001)=0,"",_xll.XLOOKUP(C479,customers!$A$1:$A$1001,customers!$C$1:$C$1001))</f>
        <v>fflanagand9@woothemes.com</v>
      </c>
      <c r="H479" s="2" t="str">
        <f>_xll.XLOOKUP(C479,customers!A478:A1478,customers!F478:F1478,0)</f>
        <v>Tyler</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_xll.XLOOKUP(Orders[[#This Row],[Customer ID]],customers!$A$1:$A$1001,customers!$B$1:$B$1001,,0)</f>
        <v>Ailey Brash</v>
      </c>
      <c r="G480" s="2" t="str">
        <f>IF(_xll.XLOOKUP(C480,customers!$A$1:$A$1001,customers!$C$1:$C$1001)=0,"",_xll.XLOOKUP(C480,customers!$A$1:$A$1001,customers!$C$1:$C$1001))</f>
        <v>abrashda@plala.or.jp</v>
      </c>
      <c r="H480" s="2" t="str">
        <f>_xll.XLOOKUP(C480,customers!A479:A1479,customers!F479:F1479,0)</f>
        <v>Flushing</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_xll.XLOOKUP(Orders[[#This Row],[Customer ID]],customers!$A$1:$A$1001,customers!$B$1:$B$1001,,0)</f>
        <v>Ailey Brash</v>
      </c>
      <c r="G481" s="2" t="str">
        <f>IF(_xll.XLOOKUP(C481,customers!$A$1:$A$1001,customers!$C$1:$C$1001)=0,"",_xll.XLOOKUP(C481,customers!$A$1:$A$1001,customers!$C$1:$C$1001))</f>
        <v>abrashda@plala.or.jp</v>
      </c>
      <c r="H481" s="2" t="str">
        <f>_xll.XLOOKUP(C481,customers!A480:A1480,customers!F480:F1480,0)</f>
        <v>Flushing</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_xll.XLOOKUP(Orders[[#This Row],[Customer ID]],customers!$A$1:$A$1001,customers!$B$1:$B$1001,,0)</f>
        <v>Ailey Brash</v>
      </c>
      <c r="G482" s="2" t="str">
        <f>IF(_xll.XLOOKUP(C482,customers!$A$1:$A$1001,customers!$C$1:$C$1001)=0,"",_xll.XLOOKUP(C482,customers!$A$1:$A$1001,customers!$C$1:$C$1001))</f>
        <v>abrashda@plala.or.jp</v>
      </c>
      <c r="H482" s="2">
        <f>_xll.XLOOKUP(C482,customers!A481:A1481,customers!F481:F1481,0)</f>
        <v>0</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_xll.XLOOKUP(Orders[[#This Row],[Customer ID]],customers!$A$1:$A$1001,customers!$B$1:$B$1001,,0)</f>
        <v>Nanny Izhakov</v>
      </c>
      <c r="G483" s="2" t="str">
        <f>IF(_xll.XLOOKUP(C483,customers!$A$1:$A$1001,customers!$C$1:$C$1001)=0,"",_xll.XLOOKUP(C483,customers!$A$1:$A$1001,customers!$C$1:$C$1001))</f>
        <v>nizhakovdd@aol.com</v>
      </c>
      <c r="H483" s="2" t="str">
        <f>_xll.XLOOKUP(C483,customers!A482:A1482,customers!F482:F1482,0)</f>
        <v>Seaton</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_xll.XLOOKUP(Orders[[#This Row],[Customer ID]],customers!$A$1:$A$1001,customers!$B$1:$B$1001,,0)</f>
        <v>Stanly Keets</v>
      </c>
      <c r="G484" s="2" t="str">
        <f>IF(_xll.XLOOKUP(C484,customers!$A$1:$A$1001,customers!$C$1:$C$1001)=0,"",_xll.XLOOKUP(C484,customers!$A$1:$A$1001,customers!$C$1:$C$1001))</f>
        <v>skeetsde@answers.com</v>
      </c>
      <c r="H484" s="2" t="str">
        <f>_xll.XLOOKUP(C484,customers!A483:A1483,customers!F483:F1483,0)</f>
        <v>Alexandria</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_xll.XLOOKUP(Orders[[#This Row],[Customer ID]],customers!$A$1:$A$1001,customers!$B$1:$B$1001,,0)</f>
        <v>Orion Dyott</v>
      </c>
      <c r="G485" s="2" t="str">
        <f>IF(_xll.XLOOKUP(C485,customers!$A$1:$A$1001,customers!$C$1:$C$1001)=0,"",_xll.XLOOKUP(C485,customers!$A$1:$A$1001,customers!$C$1:$C$1001))</f>
        <v/>
      </c>
      <c r="H485" s="2" t="str">
        <f>_xll.XLOOKUP(C485,customers!A484:A1484,customers!F484:F1484,0)</f>
        <v>Salt Lake City</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_xll.XLOOKUP(Orders[[#This Row],[Customer ID]],customers!$A$1:$A$1001,customers!$B$1:$B$1001,,0)</f>
        <v>Keefer Cake</v>
      </c>
      <c r="G486" s="2" t="str">
        <f>IF(_xll.XLOOKUP(C486,customers!$A$1:$A$1001,customers!$C$1:$C$1001)=0,"",_xll.XLOOKUP(C486,customers!$A$1:$A$1001,customers!$C$1:$C$1001))</f>
        <v>kcakedg@huffingtonpost.com</v>
      </c>
      <c r="H486" s="2" t="str">
        <f>_xll.XLOOKUP(C486,customers!A485:A1485,customers!F485:F1485,0)</f>
        <v>San Jose</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_xll.XLOOKUP(Orders[[#This Row],[Customer ID]],customers!$A$1:$A$1001,customers!$B$1:$B$1001,,0)</f>
        <v>Morna Hansed</v>
      </c>
      <c r="G487" s="2" t="str">
        <f>IF(_xll.XLOOKUP(C487,customers!$A$1:$A$1001,customers!$C$1:$C$1001)=0,"",_xll.XLOOKUP(C487,customers!$A$1:$A$1001,customers!$C$1:$C$1001))</f>
        <v>mhanseddh@instagram.com</v>
      </c>
      <c r="H487" s="2" t="str">
        <f>_xll.XLOOKUP(C487,customers!A486:A1486,customers!F486:F1486,0)</f>
        <v>Tr谩 Mh贸r</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_xll.XLOOKUP(Orders[[#This Row],[Customer ID]],customers!$A$1:$A$1001,customers!$B$1:$B$1001,,0)</f>
        <v>Franny Kienlein</v>
      </c>
      <c r="G488" s="2" t="str">
        <f>IF(_xll.XLOOKUP(C488,customers!$A$1:$A$1001,customers!$C$1:$C$1001)=0,"",_xll.XLOOKUP(C488,customers!$A$1:$A$1001,customers!$C$1:$C$1001))</f>
        <v>fkienleindi@trellian.com</v>
      </c>
      <c r="H488" s="2" t="str">
        <f>_xll.XLOOKUP(C488,customers!A487:A1487,customers!F487:F1487,0)</f>
        <v>Coolock</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_xll.XLOOKUP(Orders[[#This Row],[Customer ID]],customers!$A$1:$A$1001,customers!$B$1:$B$1001,,0)</f>
        <v>Klarika Egglestone</v>
      </c>
      <c r="G489" s="2" t="str">
        <f>IF(_xll.XLOOKUP(C489,customers!$A$1:$A$1001,customers!$C$1:$C$1001)=0,"",_xll.XLOOKUP(C489,customers!$A$1:$A$1001,customers!$C$1:$C$1001))</f>
        <v>kegglestonedj@sphinn.com</v>
      </c>
      <c r="H489" s="2" t="str">
        <f>_xll.XLOOKUP(C489,customers!A488:A1488,customers!F488:F1488,0)</f>
        <v>Coolock</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_xll.XLOOKUP(Orders[[#This Row],[Customer ID]],customers!$A$1:$A$1001,customers!$B$1:$B$1001,,0)</f>
        <v>Becky Semkins</v>
      </c>
      <c r="G490" s="2" t="str">
        <f>IF(_xll.XLOOKUP(C490,customers!$A$1:$A$1001,customers!$C$1:$C$1001)=0,"",_xll.XLOOKUP(C490,customers!$A$1:$A$1001,customers!$C$1:$C$1001))</f>
        <v>bsemkinsdk@unc.edu</v>
      </c>
      <c r="H490" s="2" t="str">
        <f>_xll.XLOOKUP(C490,customers!A489:A1489,customers!F489:F1489,0)</f>
        <v>Kinnegad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_xll.XLOOKUP(Orders[[#This Row],[Customer ID]],customers!$A$1:$A$1001,customers!$B$1:$B$1001,,0)</f>
        <v>Sean Lorenzetti</v>
      </c>
      <c r="G491" s="2" t="str">
        <f>IF(_xll.XLOOKUP(C491,customers!$A$1:$A$1001,customers!$C$1:$C$1001)=0,"",_xll.XLOOKUP(C491,customers!$A$1:$A$1001,customers!$C$1:$C$1001))</f>
        <v>slorenzettidl@is.gd</v>
      </c>
      <c r="H491" s="2" t="str">
        <f>_xll.XLOOKUP(C491,customers!A490:A1490,customers!F490:F1490,0)</f>
        <v>El Paso</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_xll.XLOOKUP(Orders[[#This Row],[Customer ID]],customers!$A$1:$A$1001,customers!$B$1:$B$1001,,0)</f>
        <v>Bob Giannazzi</v>
      </c>
      <c r="G492" s="2" t="str">
        <f>IF(_xll.XLOOKUP(C492,customers!$A$1:$A$1001,customers!$C$1:$C$1001)=0,"",_xll.XLOOKUP(C492,customers!$A$1:$A$1001,customers!$C$1:$C$1001))</f>
        <v>bgiannazzidm@apple.com</v>
      </c>
      <c r="H492" s="2" t="str">
        <f>_xll.XLOOKUP(C492,customers!A491:A1491,customers!F491:F1491,0)</f>
        <v>Fort Lauderdale</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_xll.XLOOKUP(Orders[[#This Row],[Customer ID]],customers!$A$1:$A$1001,customers!$B$1:$B$1001,,0)</f>
        <v>Kendra Backshell</v>
      </c>
      <c r="G493" s="2" t="str">
        <f>IF(_xll.XLOOKUP(C493,customers!$A$1:$A$1001,customers!$C$1:$C$1001)=0,"",_xll.XLOOKUP(C493,customers!$A$1:$A$1001,customers!$C$1:$C$1001))</f>
        <v/>
      </c>
      <c r="H493" s="2" t="str">
        <f>_xll.XLOOKUP(C493,customers!A492:A1492,customers!F492:F1492,0)</f>
        <v>Indianapolis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_xll.XLOOKUP(Orders[[#This Row],[Customer ID]],customers!$A$1:$A$1001,customers!$B$1:$B$1001,,0)</f>
        <v>Uriah Lethbrig</v>
      </c>
      <c r="G494" s="2" t="str">
        <f>IF(_xll.XLOOKUP(C494,customers!$A$1:$A$1001,customers!$C$1:$C$1001)=0,"",_xll.XLOOKUP(C494,customers!$A$1:$A$1001,customers!$C$1:$C$1001))</f>
        <v>ulethbrigdo@hc360.com</v>
      </c>
      <c r="H494" s="2" t="str">
        <f>_xll.XLOOKUP(C494,customers!A493:A1493,customers!F493:F1493,0)</f>
        <v>Milwaukee</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_xll.XLOOKUP(Orders[[#This Row],[Customer ID]],customers!$A$1:$A$1001,customers!$B$1:$B$1001,,0)</f>
        <v>Sky Farnish</v>
      </c>
      <c r="G495" s="2" t="str">
        <f>IF(_xll.XLOOKUP(C495,customers!$A$1:$A$1001,customers!$C$1:$C$1001)=0,"",_xll.XLOOKUP(C495,customers!$A$1:$A$1001,customers!$C$1:$C$1001))</f>
        <v>sfarnishdp@dmoz.org</v>
      </c>
      <c r="H495" s="2" t="str">
        <f>_xll.XLOOKUP(C495,customers!A494:A1494,customers!F494:F1494,0)</f>
        <v>Eaton</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_xll.XLOOKUP(Orders[[#This Row],[Customer ID]],customers!$A$1:$A$1001,customers!$B$1:$B$1001,,0)</f>
        <v>Felicia Jecock</v>
      </c>
      <c r="G496" s="2" t="str">
        <f>IF(_xll.XLOOKUP(C496,customers!$A$1:$A$1001,customers!$C$1:$C$1001)=0,"",_xll.XLOOKUP(C496,customers!$A$1:$A$1001,customers!$C$1:$C$1001))</f>
        <v>fjecockdq@unicef.org</v>
      </c>
      <c r="H496" s="2" t="str">
        <f>_xll.XLOOKUP(C496,customers!A495:A1495,customers!F495:F1495,0)</f>
        <v>Baton Rouge</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_xll.XLOOKUP(Orders[[#This Row],[Customer ID]],customers!$A$1:$A$1001,customers!$B$1:$B$1001,,0)</f>
        <v>Currey MacAllister</v>
      </c>
      <c r="G497" s="2" t="str">
        <f>IF(_xll.XLOOKUP(C497,customers!$A$1:$A$1001,customers!$C$1:$C$1001)=0,"",_xll.XLOOKUP(C497,customers!$A$1:$A$1001,customers!$C$1:$C$1001))</f>
        <v/>
      </c>
      <c r="H497" s="2" t="str">
        <f>_xll.XLOOKUP(C497,customers!A496:A1496,customers!F496:F1496,0)</f>
        <v>Danbury</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_xll.XLOOKUP(Orders[[#This Row],[Customer ID]],customers!$A$1:$A$1001,customers!$B$1:$B$1001,,0)</f>
        <v>Hamlen Pallister</v>
      </c>
      <c r="G498" s="2" t="str">
        <f>IF(_xll.XLOOKUP(C498,customers!$A$1:$A$1001,customers!$C$1:$C$1001)=0,"",_xll.XLOOKUP(C498,customers!$A$1:$A$1001,customers!$C$1:$C$1001))</f>
        <v>hpallisterds@ning.com</v>
      </c>
      <c r="H498" s="2" t="str">
        <f>_xll.XLOOKUP(C498,customers!A497:A1497,customers!F497:F1497,0)</f>
        <v>Pensacola</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_xll.XLOOKUP(Orders[[#This Row],[Customer ID]],customers!$A$1:$A$1001,customers!$B$1:$B$1001,,0)</f>
        <v>Chantal Mersh</v>
      </c>
      <c r="G499" s="2" t="str">
        <f>IF(_xll.XLOOKUP(C499,customers!$A$1:$A$1001,customers!$C$1:$C$1001)=0,"",_xll.XLOOKUP(C499,customers!$A$1:$A$1001,customers!$C$1:$C$1001))</f>
        <v>cmershdt@drupal.org</v>
      </c>
      <c r="H499" s="2" t="str">
        <f>_xll.XLOOKUP(C499,customers!A498:A1498,customers!F498:F1498,0)</f>
        <v>Milltown</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_xll.XLOOKUP(Orders[[#This Row],[Customer ID]],customers!$A$1:$A$1001,customers!$B$1:$B$1001,,0)</f>
        <v>Marja Urion</v>
      </c>
      <c r="G500" s="2" t="str">
        <f>IF(_xll.XLOOKUP(C500,customers!$A$1:$A$1001,customers!$C$1:$C$1001)=0,"",_xll.XLOOKUP(C500,customers!$A$1:$A$1001,customers!$C$1:$C$1001))</f>
        <v>murione5@alexa.com</v>
      </c>
      <c r="H500" s="2" t="str">
        <f>_xll.XLOOKUP(C500,customers!A499:A1499,customers!F499:F1499,0)</f>
        <v>Virginia</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_xll.XLOOKUP(Orders[[#This Row],[Customer ID]],customers!$A$1:$A$1001,customers!$B$1:$B$1001,,0)</f>
        <v>Malynda Purbrick</v>
      </c>
      <c r="G501" s="2" t="str">
        <f>IF(_xll.XLOOKUP(C501,customers!$A$1:$A$1001,customers!$C$1:$C$1001)=0,"",_xll.XLOOKUP(C501,customers!$A$1:$A$1001,customers!$C$1:$C$1001))</f>
        <v/>
      </c>
      <c r="H501" s="2" t="str">
        <f>_xll.XLOOKUP(C501,customers!A500:A1500,customers!F500:F1500,0)</f>
        <v>Balally</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_xll.XLOOKUP(Orders[[#This Row],[Customer ID]],customers!$A$1:$A$1001,customers!$B$1:$B$1001,,0)</f>
        <v>Alf Housaman</v>
      </c>
      <c r="G502" s="2" t="str">
        <f>IF(_xll.XLOOKUP(C502,customers!$A$1:$A$1001,customers!$C$1:$C$1001)=0,"",_xll.XLOOKUP(C502,customers!$A$1:$A$1001,customers!$C$1:$C$1001))</f>
        <v/>
      </c>
      <c r="H502" s="2" t="str">
        <f>_xll.XLOOKUP(C502,customers!A501:A1501,customers!F501:F1501,0)</f>
        <v>Grand Rapids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_xll.XLOOKUP(Orders[[#This Row],[Customer ID]],customers!$A$1:$A$1001,customers!$B$1:$B$1001,,0)</f>
        <v>Gladi Ducker</v>
      </c>
      <c r="G503" s="2" t="str">
        <f>IF(_xll.XLOOKUP(C503,customers!$A$1:$A$1001,customers!$C$1:$C$1001)=0,"",_xll.XLOOKUP(C503,customers!$A$1:$A$1001,customers!$C$1:$C$1001))</f>
        <v>gduckerdx@patch.com</v>
      </c>
      <c r="H503" s="2" t="str">
        <f>_xll.XLOOKUP(C503,customers!A502:A1502,customers!F502:F1502,0)</f>
        <v>Belfast</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_xll.XLOOKUP(Orders[[#This Row],[Customer ID]],customers!$A$1:$A$1001,customers!$B$1:$B$1001,,0)</f>
        <v>Gladi Ducker</v>
      </c>
      <c r="G504" s="2" t="str">
        <f>IF(_xll.XLOOKUP(C504,customers!$A$1:$A$1001,customers!$C$1:$C$1001)=0,"",_xll.XLOOKUP(C504,customers!$A$1:$A$1001,customers!$C$1:$C$1001))</f>
        <v>gduckerdx@patch.com</v>
      </c>
      <c r="H504" s="2" t="str">
        <f>_xll.XLOOKUP(C504,customers!A503:A1503,customers!F503:F1503,0)</f>
        <v>Belfast</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_xll.XLOOKUP(Orders[[#This Row],[Customer ID]],customers!$A$1:$A$1001,customers!$B$1:$B$1001,,0)</f>
        <v>Gladi Ducker</v>
      </c>
      <c r="G505" s="2" t="str">
        <f>IF(_xll.XLOOKUP(C505,customers!$A$1:$A$1001,customers!$C$1:$C$1001)=0,"",_xll.XLOOKUP(C505,customers!$A$1:$A$1001,customers!$C$1:$C$1001))</f>
        <v>gduckerdx@patch.com</v>
      </c>
      <c r="H505" s="2">
        <f>_xll.XLOOKUP(C505,customers!A504:A1504,customers!F504:F1504,0)</f>
        <v>0</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_xll.XLOOKUP(Orders[[#This Row],[Customer ID]],customers!$A$1:$A$1001,customers!$B$1:$B$1001,,0)</f>
        <v>Gladi Ducker</v>
      </c>
      <c r="G506" s="2" t="str">
        <f>IF(_xll.XLOOKUP(C506,customers!$A$1:$A$1001,customers!$C$1:$C$1001)=0,"",_xll.XLOOKUP(C506,customers!$A$1:$A$1001,customers!$C$1:$C$1001))</f>
        <v>gduckerdx@patch.com</v>
      </c>
      <c r="H506" s="2">
        <f>_xll.XLOOKUP(C506,customers!A505:A1505,customers!F505:F1505,0)</f>
        <v>0</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_xll.XLOOKUP(Orders[[#This Row],[Customer ID]],customers!$A$1:$A$1001,customers!$B$1:$B$1001,,0)</f>
        <v>Wain Stearley</v>
      </c>
      <c r="G507" s="2" t="str">
        <f>IF(_xll.XLOOKUP(C507,customers!$A$1:$A$1001,customers!$C$1:$C$1001)=0,"",_xll.XLOOKUP(C507,customers!$A$1:$A$1001,customers!$C$1:$C$1001))</f>
        <v>wstearleye1@census.gov</v>
      </c>
      <c r="H507" s="2" t="str">
        <f>_xll.XLOOKUP(C507,customers!A506:A1506,customers!F506:F1506,0)</f>
        <v>High Point</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_xll.XLOOKUP(Orders[[#This Row],[Customer ID]],customers!$A$1:$A$1001,customers!$B$1:$B$1001,,0)</f>
        <v>Diane-marie Wincer</v>
      </c>
      <c r="G508" s="2" t="str">
        <f>IF(_xll.XLOOKUP(C508,customers!$A$1:$A$1001,customers!$C$1:$C$1001)=0,"",_xll.XLOOKUP(C508,customers!$A$1:$A$1001,customers!$C$1:$C$1001))</f>
        <v>dwincere2@marriott.com</v>
      </c>
      <c r="H508" s="2" t="str">
        <f>_xll.XLOOKUP(C508,customers!A507:A1507,customers!F507:F1507,0)</f>
        <v>El Paso</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_xll.XLOOKUP(Orders[[#This Row],[Customer ID]],customers!$A$1:$A$1001,customers!$B$1:$B$1001,,0)</f>
        <v>Perry Lyfield</v>
      </c>
      <c r="G509" s="2" t="str">
        <f>IF(_xll.XLOOKUP(C509,customers!$A$1:$A$1001,customers!$C$1:$C$1001)=0,"",_xll.XLOOKUP(C509,customers!$A$1:$A$1001,customers!$C$1:$C$1001))</f>
        <v>plyfielde3@baidu.com</v>
      </c>
      <c r="H509" s="2" t="str">
        <f>_xll.XLOOKUP(C509,customers!A508:A1508,customers!F508:F1508,0)</f>
        <v>Cleveland</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_xll.XLOOKUP(Orders[[#This Row],[Customer ID]],customers!$A$1:$A$1001,customers!$B$1:$B$1001,,0)</f>
        <v>Heall Perris</v>
      </c>
      <c r="G510" s="2" t="str">
        <f>IF(_xll.XLOOKUP(C510,customers!$A$1:$A$1001,customers!$C$1:$C$1001)=0,"",_xll.XLOOKUP(C510,customers!$A$1:$A$1001,customers!$C$1:$C$1001))</f>
        <v>hperrise4@studiopress.com</v>
      </c>
      <c r="H510" s="2" t="str">
        <f>_xll.XLOOKUP(C510,customers!A509:A1509,customers!F509:F1509,0)</f>
        <v>Ballymahon</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_xll.XLOOKUP(Orders[[#This Row],[Customer ID]],customers!$A$1:$A$1001,customers!$B$1:$B$1001,,0)</f>
        <v>Marja Urion</v>
      </c>
      <c r="G511" s="2" t="str">
        <f>IF(_xll.XLOOKUP(C511,customers!$A$1:$A$1001,customers!$C$1:$C$1001)=0,"",_xll.XLOOKUP(C511,customers!$A$1:$A$1001,customers!$C$1:$C$1001))</f>
        <v>murione5@alexa.com</v>
      </c>
      <c r="H511" s="2" t="str">
        <f>_xll.XLOOKUP(C511,customers!A510:A1510,customers!F510:F1510,0)</f>
        <v>Virginia</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_xll.XLOOKUP(Orders[[#This Row],[Customer ID]],customers!$A$1:$A$1001,customers!$B$1:$B$1001,,0)</f>
        <v>Camellia Kid</v>
      </c>
      <c r="G512" s="2" t="str">
        <f>IF(_xll.XLOOKUP(C512,customers!$A$1:$A$1001,customers!$C$1:$C$1001)=0,"",_xll.XLOOKUP(C512,customers!$A$1:$A$1001,customers!$C$1:$C$1001))</f>
        <v>ckide6@narod.ru</v>
      </c>
      <c r="H512" s="2" t="str">
        <f>_xll.XLOOKUP(C512,customers!A511:A1511,customers!F511:F1511,0)</f>
        <v>Whitegate</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_xll.XLOOKUP(Orders[[#This Row],[Customer ID]],customers!$A$1:$A$1001,customers!$B$1:$B$1001,,0)</f>
        <v>Carolann Beine</v>
      </c>
      <c r="G513" s="2" t="str">
        <f>IF(_xll.XLOOKUP(C513,customers!$A$1:$A$1001,customers!$C$1:$C$1001)=0,"",_xll.XLOOKUP(C513,customers!$A$1:$A$1001,customers!$C$1:$C$1001))</f>
        <v>cbeinee7@xinhuanet.com</v>
      </c>
      <c r="H513" s="2" t="str">
        <f>_xll.XLOOKUP(C513,customers!A512:A1512,customers!F512:F1512,0)</f>
        <v>Birmingham</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_xll.XLOOKUP(Orders[[#This Row],[Customer ID]],customers!$A$1:$A$1001,customers!$B$1:$B$1001,,0)</f>
        <v>Celia Bakeup</v>
      </c>
      <c r="G514" s="2" t="str">
        <f>IF(_xll.XLOOKUP(C514,customers!$A$1:$A$1001,customers!$C$1:$C$1001)=0,"",_xll.XLOOKUP(C514,customers!$A$1:$A$1001,customers!$C$1:$C$1001))</f>
        <v>cbakeupe8@globo.com</v>
      </c>
      <c r="H514" s="2" t="str">
        <f>_xll.XLOOKUP(C514,customers!A513:A1513,customers!F513:F1513,0)</f>
        <v>Saint Cloud</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_xll.XLOOKUP(Orders[[#This Row],[Customer ID]],customers!$A$1:$A$1001,customers!$B$1:$B$1001,,0)</f>
        <v>Nataniel Helkin</v>
      </c>
      <c r="G515" s="2" t="str">
        <f>IF(_xll.XLOOKUP(C515,customers!$A$1:$A$1001,customers!$C$1:$C$1001)=0,"",_xll.XLOOKUP(C515,customers!$A$1:$A$1001,customers!$C$1:$C$1001))</f>
        <v>nhelkine9@example.com</v>
      </c>
      <c r="H515" s="2" t="str">
        <f>_xll.XLOOKUP(C515,customers!A514:A1514,customers!F514:F1514,0)</f>
        <v>Philadelphia</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E515*L515</f>
        <v>79.25</v>
      </c>
      <c r="N515" t="str">
        <f t="shared" ref="N515:N578" si="25">IF(I515 = "Rob","Robusta",IF(I515="Exc","Excelsa",IF(I515="Ara","Arabica",IF(I515="Lib","Liberica",""))))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_xll.XLOOKUP(Orders[[#This Row],[Customer ID]],customers!$A$1:$A$1001,customers!$B$1:$B$1001,,0)</f>
        <v>Pippo Witherington</v>
      </c>
      <c r="G516" s="2" t="str">
        <f>IF(_xll.XLOOKUP(C516,customers!$A$1:$A$1001,customers!$C$1:$C$1001)=0,"",_xll.XLOOKUP(C516,customers!$A$1:$A$1001,customers!$C$1:$C$1001))</f>
        <v>pwitheringtonea@networkadvertising.org</v>
      </c>
      <c r="H516" s="2" t="str">
        <f>_xll.XLOOKUP(C516,customers!A515:A1515,customers!F515:F1515,0)</f>
        <v>Detroit</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_xll.XLOOKUP(Orders[[#This Row],[Customer ID]],customers!$A$1:$A$1001,customers!$B$1:$B$1001,,0)</f>
        <v>Tildie Tilzey</v>
      </c>
      <c r="G517" s="2" t="str">
        <f>IF(_xll.XLOOKUP(C517,customers!$A$1:$A$1001,customers!$C$1:$C$1001)=0,"",_xll.XLOOKUP(C517,customers!$A$1:$A$1001,customers!$C$1:$C$1001))</f>
        <v>ttilzeyeb@hostgator.com</v>
      </c>
      <c r="H517" s="2" t="str">
        <f>_xll.XLOOKUP(C517,customers!A516:A1516,customers!F516:F1516,0)</f>
        <v>Saint Louis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_xll.XLOOKUP(Orders[[#This Row],[Customer ID]],customers!$A$1:$A$1001,customers!$B$1:$B$1001,,0)</f>
        <v>Cindra Burling</v>
      </c>
      <c r="G518" s="2" t="str">
        <f>IF(_xll.XLOOKUP(C518,customers!$A$1:$A$1001,customers!$C$1:$C$1001)=0,"",_xll.XLOOKUP(C518,customers!$A$1:$A$1001,customers!$C$1:$C$1001))</f>
        <v/>
      </c>
      <c r="H518" s="2" t="str">
        <f>_xll.XLOOKUP(C518,customers!A517:A1517,customers!F517:F1517,0)</f>
        <v>Schenectady</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_xll.XLOOKUP(Orders[[#This Row],[Customer ID]],customers!$A$1:$A$1001,customers!$B$1:$B$1001,,0)</f>
        <v>Channa Belamy</v>
      </c>
      <c r="G519" s="2" t="str">
        <f>IF(_xll.XLOOKUP(C519,customers!$A$1:$A$1001,customers!$C$1:$C$1001)=0,"",_xll.XLOOKUP(C519,customers!$A$1:$A$1001,customers!$C$1:$C$1001))</f>
        <v/>
      </c>
      <c r="H519" s="2" t="str">
        <f>_xll.XLOOKUP(C519,customers!A518:A1518,customers!F518:F1518,0)</f>
        <v>Lakeland</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_xll.XLOOKUP(Orders[[#This Row],[Customer ID]],customers!$A$1:$A$1001,customers!$B$1:$B$1001,,0)</f>
        <v>Karl Imorts</v>
      </c>
      <c r="G520" s="2" t="str">
        <f>IF(_xll.XLOOKUP(C520,customers!$A$1:$A$1001,customers!$C$1:$C$1001)=0,"",_xll.XLOOKUP(C520,customers!$A$1:$A$1001,customers!$C$1:$C$1001))</f>
        <v>kimortsee@alexa.com</v>
      </c>
      <c r="H520" s="2" t="str">
        <f>_xll.XLOOKUP(C520,customers!A519:A1519,customers!F519:F1519,0)</f>
        <v>Melbourne</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_xll.XLOOKUP(Orders[[#This Row],[Customer ID]],customers!$A$1:$A$1001,customers!$B$1:$B$1001,,0)</f>
        <v>Marja Urion</v>
      </c>
      <c r="G521" s="2" t="str">
        <f>IF(_xll.XLOOKUP(C521,customers!$A$1:$A$1001,customers!$C$1:$C$1001)=0,"",_xll.XLOOKUP(C521,customers!$A$1:$A$1001,customers!$C$1:$C$1001))</f>
        <v>murione5@alexa.com</v>
      </c>
      <c r="H521" s="2">
        <f>_xll.XLOOKUP(C521,customers!A520:A1520,customers!F520:F1520,0)</f>
        <v>0</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_xll.XLOOKUP(Orders[[#This Row],[Customer ID]],customers!$A$1:$A$1001,customers!$B$1:$B$1001,,0)</f>
        <v>Mag Armistead</v>
      </c>
      <c r="G522" s="2" t="str">
        <f>IF(_xll.XLOOKUP(C522,customers!$A$1:$A$1001,customers!$C$1:$C$1001)=0,"",_xll.XLOOKUP(C522,customers!$A$1:$A$1001,customers!$C$1:$C$1001))</f>
        <v>marmisteadeg@blogtalkradio.com</v>
      </c>
      <c r="H522" s="2" t="str">
        <f>_xll.XLOOKUP(C522,customers!A521:A1521,customers!F521:F1521,0)</f>
        <v>New Orleans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_xll.XLOOKUP(Orders[[#This Row],[Customer ID]],customers!$A$1:$A$1001,customers!$B$1:$B$1001,,0)</f>
        <v>Mag Armistead</v>
      </c>
      <c r="G523" s="2" t="str">
        <f>IF(_xll.XLOOKUP(C523,customers!$A$1:$A$1001,customers!$C$1:$C$1001)=0,"",_xll.XLOOKUP(C523,customers!$A$1:$A$1001,customers!$C$1:$C$1001))</f>
        <v>marmisteadeg@blogtalkradio.com</v>
      </c>
      <c r="H523" s="2" t="str">
        <f>_xll.XLOOKUP(C523,customers!A522:A1522,customers!F522:F1522,0)</f>
        <v>New Orleans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_xll.XLOOKUP(Orders[[#This Row],[Customer ID]],customers!$A$1:$A$1001,customers!$B$1:$B$1001,,0)</f>
        <v>Vasili Upstone</v>
      </c>
      <c r="G524" s="2" t="str">
        <f>IF(_xll.XLOOKUP(C524,customers!$A$1:$A$1001,customers!$C$1:$C$1001)=0,"",_xll.XLOOKUP(C524,customers!$A$1:$A$1001,customers!$C$1:$C$1001))</f>
        <v>vupstoneei@google.pl</v>
      </c>
      <c r="H524" s="2" t="str">
        <f>_xll.XLOOKUP(C524,customers!A523:A1523,customers!F523:F1523,0)</f>
        <v>Topeka</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_xll.XLOOKUP(Orders[[#This Row],[Customer ID]],customers!$A$1:$A$1001,customers!$B$1:$B$1001,,0)</f>
        <v>Berty Beelby</v>
      </c>
      <c r="G525" s="2" t="str">
        <f>IF(_xll.XLOOKUP(C525,customers!$A$1:$A$1001,customers!$C$1:$C$1001)=0,"",_xll.XLOOKUP(C525,customers!$A$1:$A$1001,customers!$C$1:$C$1001))</f>
        <v>bbeelbyej@rediff.com</v>
      </c>
      <c r="H525" s="2" t="str">
        <f>_xll.XLOOKUP(C525,customers!A524:A1524,customers!F524:F1524,0)</f>
        <v>Lucan</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_xll.XLOOKUP(Orders[[#This Row],[Customer ID]],customers!$A$1:$A$1001,customers!$B$1:$B$1001,,0)</f>
        <v>Erny Stenyng</v>
      </c>
      <c r="G526" s="2" t="str">
        <f>IF(_xll.XLOOKUP(C526,customers!$A$1:$A$1001,customers!$C$1:$C$1001)=0,"",_xll.XLOOKUP(C526,customers!$A$1:$A$1001,customers!$C$1:$C$1001))</f>
        <v/>
      </c>
      <c r="H526" s="2" t="str">
        <f>_xll.XLOOKUP(C526,customers!A525:A1525,customers!F525:F1525,0)</f>
        <v>Springfield</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_xll.XLOOKUP(Orders[[#This Row],[Customer ID]],customers!$A$1:$A$1001,customers!$B$1:$B$1001,,0)</f>
        <v>Edin Yantsurev</v>
      </c>
      <c r="G527" s="2" t="str">
        <f>IF(_xll.XLOOKUP(C527,customers!$A$1:$A$1001,customers!$C$1:$C$1001)=0,"",_xll.XLOOKUP(C527,customers!$A$1:$A$1001,customers!$C$1:$C$1001))</f>
        <v/>
      </c>
      <c r="H527" s="2" t="str">
        <f>_xll.XLOOKUP(C527,customers!A526:A1526,customers!F526:F1526,0)</f>
        <v>Camden</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_xll.XLOOKUP(Orders[[#This Row],[Customer ID]],customers!$A$1:$A$1001,customers!$B$1:$B$1001,,0)</f>
        <v>Webb Speechly</v>
      </c>
      <c r="G528" s="2" t="str">
        <f>IF(_xll.XLOOKUP(C528,customers!$A$1:$A$1001,customers!$C$1:$C$1001)=0,"",_xll.XLOOKUP(C528,customers!$A$1:$A$1001,customers!$C$1:$C$1001))</f>
        <v>wspeechlyem@amazon.com</v>
      </c>
      <c r="H528" s="2" t="str">
        <f>_xll.XLOOKUP(C528,customers!A527:A1527,customers!F527:F1527,0)</f>
        <v>Seattle</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_xll.XLOOKUP(Orders[[#This Row],[Customer ID]],customers!$A$1:$A$1001,customers!$B$1:$B$1001,,0)</f>
        <v>Irvine Phillpot</v>
      </c>
      <c r="G529" s="2" t="str">
        <f>IF(_xll.XLOOKUP(C529,customers!$A$1:$A$1001,customers!$C$1:$C$1001)=0,"",_xll.XLOOKUP(C529,customers!$A$1:$A$1001,customers!$C$1:$C$1001))</f>
        <v>iphillpoten@buzzfeed.com</v>
      </c>
      <c r="H529" s="2" t="str">
        <f>_xll.XLOOKUP(C529,customers!A528:A1528,customers!F528:F1528,0)</f>
        <v>Wootton</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_xll.XLOOKUP(Orders[[#This Row],[Customer ID]],customers!$A$1:$A$1001,customers!$B$1:$B$1001,,0)</f>
        <v>Lem Pennacci</v>
      </c>
      <c r="G530" s="2" t="str">
        <f>IF(_xll.XLOOKUP(C530,customers!$A$1:$A$1001,customers!$C$1:$C$1001)=0,"",_xll.XLOOKUP(C530,customers!$A$1:$A$1001,customers!$C$1:$C$1001))</f>
        <v>lpennaccieo@statcounter.com</v>
      </c>
      <c r="H530" s="2" t="str">
        <f>_xll.XLOOKUP(C530,customers!A529:A1529,customers!F529:F1529,0)</f>
        <v>Waco</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_xll.XLOOKUP(Orders[[#This Row],[Customer ID]],customers!$A$1:$A$1001,customers!$B$1:$B$1001,,0)</f>
        <v>Starr Arpin</v>
      </c>
      <c r="G531" s="2" t="str">
        <f>IF(_xll.XLOOKUP(C531,customers!$A$1:$A$1001,customers!$C$1:$C$1001)=0,"",_xll.XLOOKUP(C531,customers!$A$1:$A$1001,customers!$C$1:$C$1001))</f>
        <v>sarpinep@moonfruit.com</v>
      </c>
      <c r="H531" s="2" t="str">
        <f>_xll.XLOOKUP(C531,customers!A530:A1530,customers!F530:F1530,0)</f>
        <v>Richmond</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_xll.XLOOKUP(Orders[[#This Row],[Customer ID]],customers!$A$1:$A$1001,customers!$B$1:$B$1001,,0)</f>
        <v>Donny Fries</v>
      </c>
      <c r="G532" s="2" t="str">
        <f>IF(_xll.XLOOKUP(C532,customers!$A$1:$A$1001,customers!$C$1:$C$1001)=0,"",_xll.XLOOKUP(C532,customers!$A$1:$A$1001,customers!$C$1:$C$1001))</f>
        <v>dfrieseq@cargocollective.com</v>
      </c>
      <c r="H532" s="2" t="str">
        <f>_xll.XLOOKUP(C532,customers!A531:A1531,customers!F531:F1531,0)</f>
        <v>Toledo</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_xll.XLOOKUP(Orders[[#This Row],[Customer ID]],customers!$A$1:$A$1001,customers!$B$1:$B$1001,,0)</f>
        <v>Rana Sharer</v>
      </c>
      <c r="G533" s="2" t="str">
        <f>IF(_xll.XLOOKUP(C533,customers!$A$1:$A$1001,customers!$C$1:$C$1001)=0,"",_xll.XLOOKUP(C533,customers!$A$1:$A$1001,customers!$C$1:$C$1001))</f>
        <v>rsharerer@flavors.me</v>
      </c>
      <c r="H533" s="2" t="str">
        <f>_xll.XLOOKUP(C533,customers!A532:A1532,customers!F532:F1532,0)</f>
        <v>Huntington</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_xll.XLOOKUP(Orders[[#This Row],[Customer ID]],customers!$A$1:$A$1001,customers!$B$1:$B$1001,,0)</f>
        <v>Nannie Naseby</v>
      </c>
      <c r="G534" s="2" t="str">
        <f>IF(_xll.XLOOKUP(C534,customers!$A$1:$A$1001,customers!$C$1:$C$1001)=0,"",_xll.XLOOKUP(C534,customers!$A$1:$A$1001,customers!$C$1:$C$1001))</f>
        <v>nnasebyes@umich.edu</v>
      </c>
      <c r="H534" s="2" t="str">
        <f>_xll.XLOOKUP(C534,customers!A533:A1533,customers!F533:F1533,0)</f>
        <v>Winter Haven</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_xll.XLOOKUP(Orders[[#This Row],[Customer ID]],customers!$A$1:$A$1001,customers!$B$1:$B$1001,,0)</f>
        <v>Rea Offell</v>
      </c>
      <c r="G535" s="2" t="str">
        <f>IF(_xll.XLOOKUP(C535,customers!$A$1:$A$1001,customers!$C$1:$C$1001)=0,"",_xll.XLOOKUP(C535,customers!$A$1:$A$1001,customers!$C$1:$C$1001))</f>
        <v/>
      </c>
      <c r="H535" s="2" t="str">
        <f>_xll.XLOOKUP(C535,customers!A534:A1534,customers!F534:F1534,0)</f>
        <v>Dallas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_xll.XLOOKUP(Orders[[#This Row],[Customer ID]],customers!$A$1:$A$1001,customers!$B$1:$B$1001,,0)</f>
        <v>Kris O'Cullen</v>
      </c>
      <c r="G536" s="2" t="str">
        <f>IF(_xll.XLOOKUP(C536,customers!$A$1:$A$1001,customers!$C$1:$C$1001)=0,"",_xll.XLOOKUP(C536,customers!$A$1:$A$1001,customers!$C$1:$C$1001))</f>
        <v>koculleneu@ca.gov</v>
      </c>
      <c r="H536" s="2" t="str">
        <f>_xll.XLOOKUP(C536,customers!A535:A1535,customers!F535:F1535,0)</f>
        <v>Adare</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_xll.XLOOKUP(Orders[[#This Row],[Customer ID]],customers!$A$1:$A$1001,customers!$B$1:$B$1001,,0)</f>
        <v>Timoteo Glisane</v>
      </c>
      <c r="G537" s="2" t="str">
        <f>IF(_xll.XLOOKUP(C537,customers!$A$1:$A$1001,customers!$C$1:$C$1001)=0,"",_xll.XLOOKUP(C537,customers!$A$1:$A$1001,customers!$C$1:$C$1001))</f>
        <v/>
      </c>
      <c r="H537" s="2" t="str">
        <f>_xll.XLOOKUP(C537,customers!A536:A1536,customers!F536:F1536,0)</f>
        <v>Ballivor</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_xll.XLOOKUP(Orders[[#This Row],[Customer ID]],customers!$A$1:$A$1001,customers!$B$1:$B$1001,,0)</f>
        <v>Marja Urion</v>
      </c>
      <c r="G538" s="2" t="str">
        <f>IF(_xll.XLOOKUP(C538,customers!$A$1:$A$1001,customers!$C$1:$C$1001)=0,"",_xll.XLOOKUP(C538,customers!$A$1:$A$1001,customers!$C$1:$C$1001))</f>
        <v>murione5@alexa.com</v>
      </c>
      <c r="H538" s="2">
        <f>_xll.XLOOKUP(C538,customers!A537:A1537,customers!F537:F1537,0)</f>
        <v>0</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_xll.XLOOKUP(Orders[[#This Row],[Customer ID]],customers!$A$1:$A$1001,customers!$B$1:$B$1001,,0)</f>
        <v>Hildegarde Brangan</v>
      </c>
      <c r="G539" s="2" t="str">
        <f>IF(_xll.XLOOKUP(C539,customers!$A$1:$A$1001,customers!$C$1:$C$1001)=0,"",_xll.XLOOKUP(C539,customers!$A$1:$A$1001,customers!$C$1:$C$1001))</f>
        <v>hbranganex@woothemes.com</v>
      </c>
      <c r="H539" s="2" t="str">
        <f>_xll.XLOOKUP(C539,customers!A538:A1538,customers!F538:F1538,0)</f>
        <v>Evansville</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_xll.XLOOKUP(Orders[[#This Row],[Customer ID]],customers!$A$1:$A$1001,customers!$B$1:$B$1001,,0)</f>
        <v>Amii Gallyon</v>
      </c>
      <c r="G540" s="2" t="str">
        <f>IF(_xll.XLOOKUP(C540,customers!$A$1:$A$1001,customers!$C$1:$C$1001)=0,"",_xll.XLOOKUP(C540,customers!$A$1:$A$1001,customers!$C$1:$C$1001))</f>
        <v>agallyoney@engadget.com</v>
      </c>
      <c r="H540" s="2" t="str">
        <f>_xll.XLOOKUP(C540,customers!A539:A1539,customers!F539:F1539,0)</f>
        <v>Naperville</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_xll.XLOOKUP(Orders[[#This Row],[Customer ID]],customers!$A$1:$A$1001,customers!$B$1:$B$1001,,0)</f>
        <v>Birgit Domange</v>
      </c>
      <c r="G541" s="2" t="str">
        <f>IF(_xll.XLOOKUP(C541,customers!$A$1:$A$1001,customers!$C$1:$C$1001)=0,"",_xll.XLOOKUP(C541,customers!$A$1:$A$1001,customers!$C$1:$C$1001))</f>
        <v>bdomangeez@yahoo.co.jp</v>
      </c>
      <c r="H541" s="2" t="str">
        <f>_xll.XLOOKUP(C541,customers!A540:A1540,customers!F540:F1540,0)</f>
        <v>Charleston</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_xll.XLOOKUP(Orders[[#This Row],[Customer ID]],customers!$A$1:$A$1001,customers!$B$1:$B$1001,,0)</f>
        <v>Killian Osler</v>
      </c>
      <c r="G542" s="2" t="str">
        <f>IF(_xll.XLOOKUP(C542,customers!$A$1:$A$1001,customers!$C$1:$C$1001)=0,"",_xll.XLOOKUP(C542,customers!$A$1:$A$1001,customers!$C$1:$C$1001))</f>
        <v>koslerf0@gmpg.org</v>
      </c>
      <c r="H542" s="2" t="str">
        <f>_xll.XLOOKUP(C542,customers!A541:A1541,customers!F541:F1541,0)</f>
        <v>Lansing</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_xll.XLOOKUP(Orders[[#This Row],[Customer ID]],customers!$A$1:$A$1001,customers!$B$1:$B$1001,,0)</f>
        <v>Lora Dukes</v>
      </c>
      <c r="G543" s="2" t="str">
        <f>IF(_xll.XLOOKUP(C543,customers!$A$1:$A$1001,customers!$C$1:$C$1001)=0,"",_xll.XLOOKUP(C543,customers!$A$1:$A$1001,customers!$C$1:$C$1001))</f>
        <v/>
      </c>
      <c r="H543" s="2" t="str">
        <f>_xll.XLOOKUP(C543,customers!A542:A1542,customers!F542:F1542,0)</f>
        <v>Boyle</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_xll.XLOOKUP(Orders[[#This Row],[Customer ID]],customers!$A$1:$A$1001,customers!$B$1:$B$1001,,0)</f>
        <v>Zack Pellett</v>
      </c>
      <c r="G544" s="2" t="str">
        <f>IF(_xll.XLOOKUP(C544,customers!$A$1:$A$1001,customers!$C$1:$C$1001)=0,"",_xll.XLOOKUP(C544,customers!$A$1:$A$1001,customers!$C$1:$C$1001))</f>
        <v>zpellettf2@dailymotion.com</v>
      </c>
      <c r="H544" s="2" t="str">
        <f>_xll.XLOOKUP(C544,customers!A543:A1543,customers!F543:F1543,0)</f>
        <v>Shreveport</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_xll.XLOOKUP(Orders[[#This Row],[Customer ID]],customers!$A$1:$A$1001,customers!$B$1:$B$1001,,0)</f>
        <v>Ilaire Sprakes</v>
      </c>
      <c r="G545" s="2" t="str">
        <f>IF(_xll.XLOOKUP(C545,customers!$A$1:$A$1001,customers!$C$1:$C$1001)=0,"",_xll.XLOOKUP(C545,customers!$A$1:$A$1001,customers!$C$1:$C$1001))</f>
        <v>isprakesf3@spiegel.de</v>
      </c>
      <c r="H545" s="2" t="str">
        <f>_xll.XLOOKUP(C545,customers!A544:A1544,customers!F544:F1544,0)</f>
        <v>San Jose</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_xll.XLOOKUP(Orders[[#This Row],[Customer ID]],customers!$A$1:$A$1001,customers!$B$1:$B$1001,,0)</f>
        <v>Heda Fromant</v>
      </c>
      <c r="G546" s="2" t="str">
        <f>IF(_xll.XLOOKUP(C546,customers!$A$1:$A$1001,customers!$C$1:$C$1001)=0,"",_xll.XLOOKUP(C546,customers!$A$1:$A$1001,customers!$C$1:$C$1001))</f>
        <v>hfromantf4@ucsd.edu</v>
      </c>
      <c r="H546" s="2" t="str">
        <f>_xll.XLOOKUP(C546,customers!A545:A1545,customers!F545:F1545,0)</f>
        <v>Philadelphia</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_xll.XLOOKUP(Orders[[#This Row],[Customer ID]],customers!$A$1:$A$1001,customers!$B$1:$B$1001,,0)</f>
        <v>Rufus Flear</v>
      </c>
      <c r="G547" s="2" t="str">
        <f>IF(_xll.XLOOKUP(C547,customers!$A$1:$A$1001,customers!$C$1:$C$1001)=0,"",_xll.XLOOKUP(C547,customers!$A$1:$A$1001,customers!$C$1:$C$1001))</f>
        <v>rflearf5@artisteer.com</v>
      </c>
      <c r="H547" s="2" t="str">
        <f>_xll.XLOOKUP(C547,customers!A546:A1546,customers!F546:F1546,0)</f>
        <v>Sheffield</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_xll.XLOOKUP(Orders[[#This Row],[Customer ID]],customers!$A$1:$A$1001,customers!$B$1:$B$1001,,0)</f>
        <v>Dom Milella</v>
      </c>
      <c r="G548" s="2" t="str">
        <f>IF(_xll.XLOOKUP(C548,customers!$A$1:$A$1001,customers!$C$1:$C$1001)=0,"",_xll.XLOOKUP(C548,customers!$A$1:$A$1001,customers!$C$1:$C$1001))</f>
        <v/>
      </c>
      <c r="H548" s="2" t="str">
        <f>_xll.XLOOKUP(C548,customers!A547:A1547,customers!F547:F1547,0)</f>
        <v>Manorhamilton</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_xll.XLOOKUP(Orders[[#This Row],[Customer ID]],customers!$A$1:$A$1001,customers!$B$1:$B$1001,,0)</f>
        <v>Wilek Lightollers</v>
      </c>
      <c r="G549" s="2" t="str">
        <f>IF(_xll.XLOOKUP(C549,customers!$A$1:$A$1001,customers!$C$1:$C$1001)=0,"",_xll.XLOOKUP(C549,customers!$A$1:$A$1001,customers!$C$1:$C$1001))</f>
        <v>wlightollersf9@baidu.com</v>
      </c>
      <c r="H549" s="2" t="str">
        <f>_xll.XLOOKUP(C549,customers!A548:A1548,customers!F548:F1548,0)</f>
        <v>New York City</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_xll.XLOOKUP(Orders[[#This Row],[Customer ID]],customers!$A$1:$A$1001,customers!$B$1:$B$1001,,0)</f>
        <v>Bette-ann Munden</v>
      </c>
      <c r="G550" s="2" t="str">
        <f>IF(_xll.XLOOKUP(C550,customers!$A$1:$A$1001,customers!$C$1:$C$1001)=0,"",_xll.XLOOKUP(C550,customers!$A$1:$A$1001,customers!$C$1:$C$1001))</f>
        <v>bmundenf8@elpais.com</v>
      </c>
      <c r="H550" s="2" t="str">
        <f>_xll.XLOOKUP(C550,customers!A549:A1549,customers!F549:F1549,0)</f>
        <v>Oklahoma City</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_xll.XLOOKUP(Orders[[#This Row],[Customer ID]],customers!$A$1:$A$1001,customers!$B$1:$B$1001,,0)</f>
        <v>Wilek Lightollers</v>
      </c>
      <c r="G551" s="2" t="str">
        <f>IF(_xll.XLOOKUP(C551,customers!$A$1:$A$1001,customers!$C$1:$C$1001)=0,"",_xll.XLOOKUP(C551,customers!$A$1:$A$1001,customers!$C$1:$C$1001))</f>
        <v>wlightollersf9@baidu.com</v>
      </c>
      <c r="H551" s="2" t="str">
        <f>_xll.XLOOKUP(C551,customers!A550:A1550,customers!F550:F1550,0)</f>
        <v>New York City</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_xll.XLOOKUP(Orders[[#This Row],[Customer ID]],customers!$A$1:$A$1001,customers!$B$1:$B$1001,,0)</f>
        <v>Nick Brakespear</v>
      </c>
      <c r="G552" s="2" t="str">
        <f>IF(_xll.XLOOKUP(C552,customers!$A$1:$A$1001,customers!$C$1:$C$1001)=0,"",_xll.XLOOKUP(C552,customers!$A$1:$A$1001,customers!$C$1:$C$1001))</f>
        <v>nbrakespearfa@rediff.com</v>
      </c>
      <c r="H552" s="2" t="str">
        <f>_xll.XLOOKUP(C552,customers!A551:A1551,customers!F551:F1551,0)</f>
        <v>Newark</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_xll.XLOOKUP(Orders[[#This Row],[Customer ID]],customers!$A$1:$A$1001,customers!$B$1:$B$1001,,0)</f>
        <v>Malynda Glawsop</v>
      </c>
      <c r="G553" s="2" t="str">
        <f>IF(_xll.XLOOKUP(C553,customers!$A$1:$A$1001,customers!$C$1:$C$1001)=0,"",_xll.XLOOKUP(C553,customers!$A$1:$A$1001,customers!$C$1:$C$1001))</f>
        <v>mglawsopfb@reverbnation.com</v>
      </c>
      <c r="H553" s="2" t="str">
        <f>_xll.XLOOKUP(C553,customers!A552:A1552,customers!F552:F1552,0)</f>
        <v>New Haven</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_xll.XLOOKUP(Orders[[#This Row],[Customer ID]],customers!$A$1:$A$1001,customers!$B$1:$B$1001,,0)</f>
        <v>Granville Alberts</v>
      </c>
      <c r="G554" s="2" t="str">
        <f>IF(_xll.XLOOKUP(C554,customers!$A$1:$A$1001,customers!$C$1:$C$1001)=0,"",_xll.XLOOKUP(C554,customers!$A$1:$A$1001,customers!$C$1:$C$1001))</f>
        <v>galbertsfc@etsy.com</v>
      </c>
      <c r="H554" s="2" t="str">
        <f>_xll.XLOOKUP(C554,customers!A553:A1553,customers!F553:F1553,0)</f>
        <v>Belfast</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_xll.XLOOKUP(Orders[[#This Row],[Customer ID]],customers!$A$1:$A$1001,customers!$B$1:$B$1001,,0)</f>
        <v>Vasily Polglase</v>
      </c>
      <c r="G555" s="2" t="str">
        <f>IF(_xll.XLOOKUP(C555,customers!$A$1:$A$1001,customers!$C$1:$C$1001)=0,"",_xll.XLOOKUP(C555,customers!$A$1:$A$1001,customers!$C$1:$C$1001))</f>
        <v>vpolglasefd@about.me</v>
      </c>
      <c r="H555" s="2" t="str">
        <f>_xll.XLOOKUP(C555,customers!A554:A1554,customers!F554:F1554,0)</f>
        <v>Toledo</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_xll.XLOOKUP(Orders[[#This Row],[Customer ID]],customers!$A$1:$A$1001,customers!$B$1:$B$1001,,0)</f>
        <v>Madelaine Sharples</v>
      </c>
      <c r="G556" s="2" t="str">
        <f>IF(_xll.XLOOKUP(C556,customers!$A$1:$A$1001,customers!$C$1:$C$1001)=0,"",_xll.XLOOKUP(C556,customers!$A$1:$A$1001,customers!$C$1:$C$1001))</f>
        <v/>
      </c>
      <c r="H556" s="2" t="str">
        <f>_xll.XLOOKUP(C556,customers!A555:A1555,customers!F555:F1555,0)</f>
        <v>Newton</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_xll.XLOOKUP(Orders[[#This Row],[Customer ID]],customers!$A$1:$A$1001,customers!$B$1:$B$1001,,0)</f>
        <v>Sigfrid Busch</v>
      </c>
      <c r="G557" s="2" t="str">
        <f>IF(_xll.XLOOKUP(C557,customers!$A$1:$A$1001,customers!$C$1:$C$1001)=0,"",_xll.XLOOKUP(C557,customers!$A$1:$A$1001,customers!$C$1:$C$1001))</f>
        <v>sbuschff@so-net.ne.jp</v>
      </c>
      <c r="H557" s="2" t="str">
        <f>_xll.XLOOKUP(C557,customers!A556:A1556,customers!F556:F1556,0)</f>
        <v>Bantry</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_xll.XLOOKUP(Orders[[#This Row],[Customer ID]],customers!$A$1:$A$1001,customers!$B$1:$B$1001,,0)</f>
        <v>Cissiee Raisbeck</v>
      </c>
      <c r="G558" s="2" t="str">
        <f>IF(_xll.XLOOKUP(C558,customers!$A$1:$A$1001,customers!$C$1:$C$1001)=0,"",_xll.XLOOKUP(C558,customers!$A$1:$A$1001,customers!$C$1:$C$1001))</f>
        <v>craisbeckfg@webnode.com</v>
      </c>
      <c r="H558" s="2" t="str">
        <f>_xll.XLOOKUP(C558,customers!A557:A1557,customers!F557:F1557,0)</f>
        <v>Shreveport</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_xll.XLOOKUP(Orders[[#This Row],[Customer ID]],customers!$A$1:$A$1001,customers!$B$1:$B$1001,,0)</f>
        <v>Marja Urion</v>
      </c>
      <c r="G559" s="2" t="str">
        <f>IF(_xll.XLOOKUP(C559,customers!$A$1:$A$1001,customers!$C$1:$C$1001)=0,"",_xll.XLOOKUP(C559,customers!$A$1:$A$1001,customers!$C$1:$C$1001))</f>
        <v>murione5@alexa.com</v>
      </c>
      <c r="H559" s="2">
        <f>_xll.XLOOKUP(C559,customers!A558:A1558,customers!F558:F1558,0)</f>
        <v>0</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_xll.XLOOKUP(Orders[[#This Row],[Customer ID]],customers!$A$1:$A$1001,customers!$B$1:$B$1001,,0)</f>
        <v>Kenton Wetherick</v>
      </c>
      <c r="G560" s="2" t="str">
        <f>IF(_xll.XLOOKUP(C560,customers!$A$1:$A$1001,customers!$C$1:$C$1001)=0,"",_xll.XLOOKUP(C560,customers!$A$1:$A$1001,customers!$C$1:$C$1001))</f>
        <v/>
      </c>
      <c r="H560" s="2" t="str">
        <f>_xll.XLOOKUP(C560,customers!A559:A1559,customers!F559:F1559,0)</f>
        <v>Lexington</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_xll.XLOOKUP(Orders[[#This Row],[Customer ID]],customers!$A$1:$A$1001,customers!$B$1:$B$1001,,0)</f>
        <v>Reamonn Aynold</v>
      </c>
      <c r="G561" s="2" t="str">
        <f>IF(_xll.XLOOKUP(C561,customers!$A$1:$A$1001,customers!$C$1:$C$1001)=0,"",_xll.XLOOKUP(C561,customers!$A$1:$A$1001,customers!$C$1:$C$1001))</f>
        <v>raynoldfj@ustream.tv</v>
      </c>
      <c r="H561" s="2" t="str">
        <f>_xll.XLOOKUP(C561,customers!A560:A1560,customers!F560:F1560,0)</f>
        <v>Milwaukee</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_xll.XLOOKUP(Orders[[#This Row],[Customer ID]],customers!$A$1:$A$1001,customers!$B$1:$B$1001,,0)</f>
        <v>Hatty Dovydenas</v>
      </c>
      <c r="G562" s="2" t="str">
        <f>IF(_xll.XLOOKUP(C562,customers!$A$1:$A$1001,customers!$C$1:$C$1001)=0,"",_xll.XLOOKUP(C562,customers!$A$1:$A$1001,customers!$C$1:$C$1001))</f>
        <v/>
      </c>
      <c r="H562" s="2" t="str">
        <f>_xll.XLOOKUP(C562,customers!A561:A1561,customers!F561:F1561,0)</f>
        <v>Amarillo</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_xll.XLOOKUP(Orders[[#This Row],[Customer ID]],customers!$A$1:$A$1001,customers!$B$1:$B$1001,,0)</f>
        <v>Nathaniel Bloxland</v>
      </c>
      <c r="G563" s="2" t="str">
        <f>IF(_xll.XLOOKUP(C563,customers!$A$1:$A$1001,customers!$C$1:$C$1001)=0,"",_xll.XLOOKUP(C563,customers!$A$1:$A$1001,customers!$C$1:$C$1001))</f>
        <v/>
      </c>
      <c r="H563" s="2" t="str">
        <f>_xll.XLOOKUP(C563,customers!A562:A1562,customers!F562:F1562,0)</f>
        <v>Daingean</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_xll.XLOOKUP(Orders[[#This Row],[Customer ID]],customers!$A$1:$A$1001,customers!$B$1:$B$1001,,0)</f>
        <v>Brendan Grece</v>
      </c>
      <c r="G564" s="2" t="str">
        <f>IF(_xll.XLOOKUP(C564,customers!$A$1:$A$1001,customers!$C$1:$C$1001)=0,"",_xll.XLOOKUP(C564,customers!$A$1:$A$1001,customers!$C$1:$C$1001))</f>
        <v>bgrecefm@naver.com</v>
      </c>
      <c r="H564" s="2" t="str">
        <f>_xll.XLOOKUP(C564,customers!A563:A1563,customers!F563:F1563,0)</f>
        <v>Halton</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_xll.XLOOKUP(Orders[[#This Row],[Customer ID]],customers!$A$1:$A$1001,customers!$B$1:$B$1001,,0)</f>
        <v>Don Flintiff</v>
      </c>
      <c r="G565" s="2" t="str">
        <f>IF(_xll.XLOOKUP(C565,customers!$A$1:$A$1001,customers!$C$1:$C$1001)=0,"",_xll.XLOOKUP(C565,customers!$A$1:$A$1001,customers!$C$1:$C$1001))</f>
        <v>dflintiffg1@e-recht24.de</v>
      </c>
      <c r="H565" s="2" t="str">
        <f>_xll.XLOOKUP(C565,customers!A564:A1564,customers!F564:F1564,0)</f>
        <v>London</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_xll.XLOOKUP(Orders[[#This Row],[Customer ID]],customers!$A$1:$A$1001,customers!$B$1:$B$1001,,0)</f>
        <v>Abbe Thys</v>
      </c>
      <c r="G566" s="2" t="str">
        <f>IF(_xll.XLOOKUP(C566,customers!$A$1:$A$1001,customers!$C$1:$C$1001)=0,"",_xll.XLOOKUP(C566,customers!$A$1:$A$1001,customers!$C$1:$C$1001))</f>
        <v>athysfo@cdc.gov</v>
      </c>
      <c r="H566" s="2" t="str">
        <f>_xll.XLOOKUP(C566,customers!A565:A1565,customers!F565:F1565,0)</f>
        <v>Knoxville</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_xll.XLOOKUP(Orders[[#This Row],[Customer ID]],customers!$A$1:$A$1001,customers!$B$1:$B$1001,,0)</f>
        <v>Jackquelin Chugg</v>
      </c>
      <c r="G567" s="2" t="str">
        <f>IF(_xll.XLOOKUP(C567,customers!$A$1:$A$1001,customers!$C$1:$C$1001)=0,"",_xll.XLOOKUP(C567,customers!$A$1:$A$1001,customers!$C$1:$C$1001))</f>
        <v>jchuggfp@about.me</v>
      </c>
      <c r="H567" s="2" t="str">
        <f>_xll.XLOOKUP(C567,customers!A566:A1566,customers!F566:F1566,0)</f>
        <v>Shawnee Mission</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_xll.XLOOKUP(Orders[[#This Row],[Customer ID]],customers!$A$1:$A$1001,customers!$B$1:$B$1001,,0)</f>
        <v>Audra Kelston</v>
      </c>
      <c r="G568" s="2" t="str">
        <f>IF(_xll.XLOOKUP(C568,customers!$A$1:$A$1001,customers!$C$1:$C$1001)=0,"",_xll.XLOOKUP(C568,customers!$A$1:$A$1001,customers!$C$1:$C$1001))</f>
        <v>akelstonfq@sakura.ne.jp</v>
      </c>
      <c r="H568" s="2" t="str">
        <f>_xll.XLOOKUP(C568,customers!A567:A1567,customers!F567:F1567,0)</f>
        <v>Fort Lauderdale</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_xll.XLOOKUP(Orders[[#This Row],[Customer ID]],customers!$A$1:$A$1001,customers!$B$1:$B$1001,,0)</f>
        <v>Elvina Angel</v>
      </c>
      <c r="G569" s="2" t="str">
        <f>IF(_xll.XLOOKUP(C569,customers!$A$1:$A$1001,customers!$C$1:$C$1001)=0,"",_xll.XLOOKUP(C569,customers!$A$1:$A$1001,customers!$C$1:$C$1001))</f>
        <v/>
      </c>
      <c r="H569" s="2" t="str">
        <f>_xll.XLOOKUP(C569,customers!A568:A1568,customers!F568:F1568,0)</f>
        <v>Tralee</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_xll.XLOOKUP(Orders[[#This Row],[Customer ID]],customers!$A$1:$A$1001,customers!$B$1:$B$1001,,0)</f>
        <v>Claiborne Mottram</v>
      </c>
      <c r="G570" s="2" t="str">
        <f>IF(_xll.XLOOKUP(C570,customers!$A$1:$A$1001,customers!$C$1:$C$1001)=0,"",_xll.XLOOKUP(C570,customers!$A$1:$A$1001,customers!$C$1:$C$1001))</f>
        <v>cmottramfs@harvard.edu</v>
      </c>
      <c r="H570" s="2" t="str">
        <f>_xll.XLOOKUP(C570,customers!A569:A1569,customers!F569:F1569,0)</f>
        <v>Austin</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_xll.XLOOKUP(Orders[[#This Row],[Customer ID]],customers!$A$1:$A$1001,customers!$B$1:$B$1001,,0)</f>
        <v>Don Flintiff</v>
      </c>
      <c r="G571" s="2" t="str">
        <f>IF(_xll.XLOOKUP(C571,customers!$A$1:$A$1001,customers!$C$1:$C$1001)=0,"",_xll.XLOOKUP(C571,customers!$A$1:$A$1001,customers!$C$1:$C$1001))</f>
        <v>dflintiffg1@e-recht24.de</v>
      </c>
      <c r="H571" s="2" t="str">
        <f>_xll.XLOOKUP(C571,customers!A570:A1570,customers!F570:F1570,0)</f>
        <v>London</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_xll.XLOOKUP(Orders[[#This Row],[Customer ID]],customers!$A$1:$A$1001,customers!$B$1:$B$1001,,0)</f>
        <v>Donalt Sangwin</v>
      </c>
      <c r="G572" s="2" t="str">
        <f>IF(_xll.XLOOKUP(C572,customers!$A$1:$A$1001,customers!$C$1:$C$1001)=0,"",_xll.XLOOKUP(C572,customers!$A$1:$A$1001,customers!$C$1:$C$1001))</f>
        <v>dsangwinfu@weebly.com</v>
      </c>
      <c r="H572" s="2" t="str">
        <f>_xll.XLOOKUP(C572,customers!A571:A1571,customers!F571:F1571,0)</f>
        <v>Hyattsville</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_xll.XLOOKUP(Orders[[#This Row],[Customer ID]],customers!$A$1:$A$1001,customers!$B$1:$B$1001,,0)</f>
        <v>Elizabet Aizikowitz</v>
      </c>
      <c r="G573" s="2" t="str">
        <f>IF(_xll.XLOOKUP(C573,customers!$A$1:$A$1001,customers!$C$1:$C$1001)=0,"",_xll.XLOOKUP(C573,customers!$A$1:$A$1001,customers!$C$1:$C$1001))</f>
        <v>eaizikowitzfv@virginia.edu</v>
      </c>
      <c r="H573" s="2" t="str">
        <f>_xll.XLOOKUP(C573,customers!A572:A1572,customers!F572:F1572,0)</f>
        <v>Ashley</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_xll.XLOOKUP(Orders[[#This Row],[Customer ID]],customers!$A$1:$A$1001,customers!$B$1:$B$1001,,0)</f>
        <v>Herbie Peppard</v>
      </c>
      <c r="G574" s="2" t="str">
        <f>IF(_xll.XLOOKUP(C574,customers!$A$1:$A$1001,customers!$C$1:$C$1001)=0,"",_xll.XLOOKUP(C574,customers!$A$1:$A$1001,customers!$C$1:$C$1001))</f>
        <v/>
      </c>
      <c r="H574" s="2" t="str">
        <f>_xll.XLOOKUP(C574,customers!A573:A1573,customers!F573:F1573,0)</f>
        <v>Pasadena</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_xll.XLOOKUP(Orders[[#This Row],[Customer ID]],customers!$A$1:$A$1001,customers!$B$1:$B$1001,,0)</f>
        <v>Cornie Venour</v>
      </c>
      <c r="G575" s="2" t="str">
        <f>IF(_xll.XLOOKUP(C575,customers!$A$1:$A$1001,customers!$C$1:$C$1001)=0,"",_xll.XLOOKUP(C575,customers!$A$1:$A$1001,customers!$C$1:$C$1001))</f>
        <v>cvenourfx@ask.com</v>
      </c>
      <c r="H575" s="2" t="str">
        <f>_xll.XLOOKUP(C575,customers!A574:A1574,customers!F574:F1574,0)</f>
        <v>Shreveport</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_xll.XLOOKUP(Orders[[#This Row],[Customer ID]],customers!$A$1:$A$1001,customers!$B$1:$B$1001,,0)</f>
        <v>Maggy Harby</v>
      </c>
      <c r="G576" s="2" t="str">
        <f>IF(_xll.XLOOKUP(C576,customers!$A$1:$A$1001,customers!$C$1:$C$1001)=0,"",_xll.XLOOKUP(C576,customers!$A$1:$A$1001,customers!$C$1:$C$1001))</f>
        <v>mharbyfy@163.com</v>
      </c>
      <c r="H576" s="2" t="str">
        <f>_xll.XLOOKUP(C576,customers!A575:A1575,customers!F575:F1575,0)</f>
        <v>Pensacola</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_xll.XLOOKUP(Orders[[#This Row],[Customer ID]],customers!$A$1:$A$1001,customers!$B$1:$B$1001,,0)</f>
        <v>Reggie Thickpenny</v>
      </c>
      <c r="G577" s="2" t="str">
        <f>IF(_xll.XLOOKUP(C577,customers!$A$1:$A$1001,customers!$C$1:$C$1001)=0,"",_xll.XLOOKUP(C577,customers!$A$1:$A$1001,customers!$C$1:$C$1001))</f>
        <v>rthickpennyfz@cafepress.com</v>
      </c>
      <c r="H577" s="2" t="str">
        <f>_xll.XLOOKUP(C577,customers!A576:A1576,customers!F576:F1576,0)</f>
        <v>Los Angeles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_xll.XLOOKUP(Orders[[#This Row],[Customer ID]],customers!$A$1:$A$1001,customers!$B$1:$B$1001,,0)</f>
        <v>Phyllys Ormerod</v>
      </c>
      <c r="G578" s="2" t="str">
        <f>IF(_xll.XLOOKUP(C578,customers!$A$1:$A$1001,customers!$C$1:$C$1001)=0,"",_xll.XLOOKUP(C578,customers!$A$1:$A$1001,customers!$C$1:$C$1001))</f>
        <v>pormerodg0@redcross.org</v>
      </c>
      <c r="H578" s="2" t="str">
        <f>_xll.XLOOKUP(C578,customers!A577:A1577,customers!F577:F1577,0)</f>
        <v>Durham</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_xll.XLOOKUP(Orders[[#This Row],[Customer ID]],customers!$A$1:$A$1001,customers!$B$1:$B$1001,,0)</f>
        <v>Don Flintiff</v>
      </c>
      <c r="G579" s="2" t="str">
        <f>IF(_xll.XLOOKUP(C579,customers!$A$1:$A$1001,customers!$C$1:$C$1001)=0,"",_xll.XLOOKUP(C579,customers!$A$1:$A$1001,customers!$C$1:$C$1001))</f>
        <v>dflintiffg1@e-recht24.de</v>
      </c>
      <c r="H579" s="2" t="str">
        <f>_xll.XLOOKUP(C579,customers!A578:A1578,customers!F578:F1578,0)</f>
        <v>London</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E579*L579</f>
        <v>58.2</v>
      </c>
      <c r="N579" t="str">
        <f t="shared" ref="N579:N642" si="28">IF(I579 = "Rob","Robusta",IF(I579="Exc","Excelsa",IF(I579="Ara","Arabica",IF(I579="Lib","Liberica",""))))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_xll.XLOOKUP(Orders[[#This Row],[Customer ID]],customers!$A$1:$A$1001,customers!$B$1:$B$1001,,0)</f>
        <v>Tymon Zanetti</v>
      </c>
      <c r="G580" s="2" t="str">
        <f>IF(_xll.XLOOKUP(C580,customers!$A$1:$A$1001,customers!$C$1:$C$1001)=0,"",_xll.XLOOKUP(C580,customers!$A$1:$A$1001,customers!$C$1:$C$1001))</f>
        <v>tzanettig2@gravatar.com</v>
      </c>
      <c r="H580" s="2" t="str">
        <f>_xll.XLOOKUP(C580,customers!A579:A1579,customers!F579:F1579,0)</f>
        <v>Loughrea</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_xll.XLOOKUP(Orders[[#This Row],[Customer ID]],customers!$A$1:$A$1001,customers!$B$1:$B$1001,,0)</f>
        <v>Tymon Zanetti</v>
      </c>
      <c r="G581" s="2" t="str">
        <f>IF(_xll.XLOOKUP(C581,customers!$A$1:$A$1001,customers!$C$1:$C$1001)=0,"",_xll.XLOOKUP(C581,customers!$A$1:$A$1001,customers!$C$1:$C$1001))</f>
        <v>tzanettig2@gravatar.com</v>
      </c>
      <c r="H581" s="2" t="str">
        <f>_xll.XLOOKUP(C581,customers!A580:A1580,customers!F580:F1580,0)</f>
        <v>Loughrea</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_xll.XLOOKUP(Orders[[#This Row],[Customer ID]],customers!$A$1:$A$1001,customers!$B$1:$B$1001,,0)</f>
        <v>Reinaldos Kirtley</v>
      </c>
      <c r="G582" s="2" t="str">
        <f>IF(_xll.XLOOKUP(C582,customers!$A$1:$A$1001,customers!$C$1:$C$1001)=0,"",_xll.XLOOKUP(C582,customers!$A$1:$A$1001,customers!$C$1:$C$1001))</f>
        <v>rkirtleyg4@hatena.ne.jp</v>
      </c>
      <c r="H582" s="2" t="str">
        <f>_xll.XLOOKUP(C582,customers!A581:A1581,customers!F581:F1581,0)</f>
        <v>Whittier</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_xll.XLOOKUP(Orders[[#This Row],[Customer ID]],customers!$A$1:$A$1001,customers!$B$1:$B$1001,,0)</f>
        <v>Carney Clemencet</v>
      </c>
      <c r="G583" s="2" t="str">
        <f>IF(_xll.XLOOKUP(C583,customers!$A$1:$A$1001,customers!$C$1:$C$1001)=0,"",_xll.XLOOKUP(C583,customers!$A$1:$A$1001,customers!$C$1:$C$1001))</f>
        <v>cclemencetg5@weather.com</v>
      </c>
      <c r="H583" s="2" t="str">
        <f>_xll.XLOOKUP(C583,customers!A582:A1582,customers!F582:F1582,0)</f>
        <v>Birmingham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_xll.XLOOKUP(Orders[[#This Row],[Customer ID]],customers!$A$1:$A$1001,customers!$B$1:$B$1001,,0)</f>
        <v>Russell Donet</v>
      </c>
      <c r="G584" s="2" t="str">
        <f>IF(_xll.XLOOKUP(C584,customers!$A$1:$A$1001,customers!$C$1:$C$1001)=0,"",_xll.XLOOKUP(C584,customers!$A$1:$A$1001,customers!$C$1:$C$1001))</f>
        <v>rdonetg6@oakley.com</v>
      </c>
      <c r="H584" s="2" t="str">
        <f>_xll.XLOOKUP(C584,customers!A583:A1583,customers!F583:F1583,0)</f>
        <v>Richmond</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_xll.XLOOKUP(Orders[[#This Row],[Customer ID]],customers!$A$1:$A$1001,customers!$B$1:$B$1001,,0)</f>
        <v>Sidney Gawen</v>
      </c>
      <c r="G585" s="2" t="str">
        <f>IF(_xll.XLOOKUP(C585,customers!$A$1:$A$1001,customers!$C$1:$C$1001)=0,"",_xll.XLOOKUP(C585,customers!$A$1:$A$1001,customers!$C$1:$C$1001))</f>
        <v>sgaweng7@creativecommons.org</v>
      </c>
      <c r="H585" s="2" t="str">
        <f>_xll.XLOOKUP(C585,customers!A584:A1584,customers!F584:F1584,0)</f>
        <v>Sterling</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_xll.XLOOKUP(Orders[[#This Row],[Customer ID]],customers!$A$1:$A$1001,customers!$B$1:$B$1001,,0)</f>
        <v>Rickey Readie</v>
      </c>
      <c r="G586" s="2" t="str">
        <f>IF(_xll.XLOOKUP(C586,customers!$A$1:$A$1001,customers!$C$1:$C$1001)=0,"",_xll.XLOOKUP(C586,customers!$A$1:$A$1001,customers!$C$1:$C$1001))</f>
        <v>rreadieg8@guardian.co.uk</v>
      </c>
      <c r="H586" s="2" t="str">
        <f>_xll.XLOOKUP(C586,customers!A585:A1585,customers!F585:F1585,0)</f>
        <v>Carson City</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_xll.XLOOKUP(Orders[[#This Row],[Customer ID]],customers!$A$1:$A$1001,customers!$B$1:$B$1001,,0)</f>
        <v>Cody Verissimo</v>
      </c>
      <c r="G587" s="2" t="str">
        <f>IF(_xll.XLOOKUP(C587,customers!$A$1:$A$1001,customers!$C$1:$C$1001)=0,"",_xll.XLOOKUP(C587,customers!$A$1:$A$1001,customers!$C$1:$C$1001))</f>
        <v>cverissimogh@theglobeandmail.com</v>
      </c>
      <c r="H587" s="2" t="str">
        <f>_xll.XLOOKUP(C587,customers!A586:A1586,customers!F586:F1586,0)</f>
        <v>Upton</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_xll.XLOOKUP(Orders[[#This Row],[Customer ID]],customers!$A$1:$A$1001,customers!$B$1:$B$1001,,0)</f>
        <v>Zilvia Claisse</v>
      </c>
      <c r="G588" s="2" t="str">
        <f>IF(_xll.XLOOKUP(C588,customers!$A$1:$A$1001,customers!$C$1:$C$1001)=0,"",_xll.XLOOKUP(C588,customers!$A$1:$A$1001,customers!$C$1:$C$1001))</f>
        <v/>
      </c>
      <c r="H588" s="2" t="str">
        <f>_xll.XLOOKUP(C588,customers!A587:A1587,customers!F587:F1587,0)</f>
        <v>Saint Paul</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_xll.XLOOKUP(Orders[[#This Row],[Customer ID]],customers!$A$1:$A$1001,customers!$B$1:$B$1001,,0)</f>
        <v>Bar O' Mahony</v>
      </c>
      <c r="G589" s="2" t="str">
        <f>IF(_xll.XLOOKUP(C589,customers!$A$1:$A$1001,customers!$C$1:$C$1001)=0,"",_xll.XLOOKUP(C589,customers!$A$1:$A$1001,customers!$C$1:$C$1001))</f>
        <v>bogb@elpais.com</v>
      </c>
      <c r="H589" s="2" t="str">
        <f>_xll.XLOOKUP(C589,customers!A588:A1588,customers!F588:F1588,0)</f>
        <v>Huntsville</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_xll.XLOOKUP(Orders[[#This Row],[Customer ID]],customers!$A$1:$A$1001,customers!$B$1:$B$1001,,0)</f>
        <v>Valenka Stansbury</v>
      </c>
      <c r="G590" s="2" t="str">
        <f>IF(_xll.XLOOKUP(C590,customers!$A$1:$A$1001,customers!$C$1:$C$1001)=0,"",_xll.XLOOKUP(C590,customers!$A$1:$A$1001,customers!$C$1:$C$1001))</f>
        <v>vstansburygc@unblog.fr</v>
      </c>
      <c r="H590" s="2" t="str">
        <f>_xll.XLOOKUP(C590,customers!A589:A1589,customers!F589:F1589,0)</f>
        <v>El Paso</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_xll.XLOOKUP(Orders[[#This Row],[Customer ID]],customers!$A$1:$A$1001,customers!$B$1:$B$1001,,0)</f>
        <v>Daniel Heinonen</v>
      </c>
      <c r="G591" s="2" t="str">
        <f>IF(_xll.XLOOKUP(C591,customers!$A$1:$A$1001,customers!$C$1:$C$1001)=0,"",_xll.XLOOKUP(C591,customers!$A$1:$A$1001,customers!$C$1:$C$1001))</f>
        <v>dheinonengd@printfriendly.com</v>
      </c>
      <c r="H591" s="2" t="str">
        <f>_xll.XLOOKUP(C591,customers!A590:A1590,customers!F590:F1590,0)</f>
        <v>Decatur</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_xll.XLOOKUP(Orders[[#This Row],[Customer ID]],customers!$A$1:$A$1001,customers!$B$1:$B$1001,,0)</f>
        <v>Jewelle Shenton</v>
      </c>
      <c r="G592" s="2" t="str">
        <f>IF(_xll.XLOOKUP(C592,customers!$A$1:$A$1001,customers!$C$1:$C$1001)=0,"",_xll.XLOOKUP(C592,customers!$A$1:$A$1001,customers!$C$1:$C$1001))</f>
        <v>jshentonge@google.com.hk</v>
      </c>
      <c r="H592" s="2" t="str">
        <f>_xll.XLOOKUP(C592,customers!A591:A1591,customers!F591:F1591,0)</f>
        <v>Orange</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_xll.XLOOKUP(Orders[[#This Row],[Customer ID]],customers!$A$1:$A$1001,customers!$B$1:$B$1001,,0)</f>
        <v>Jennifer Wilkisson</v>
      </c>
      <c r="G593" s="2" t="str">
        <f>IF(_xll.XLOOKUP(C593,customers!$A$1:$A$1001,customers!$C$1:$C$1001)=0,"",_xll.XLOOKUP(C593,customers!$A$1:$A$1001,customers!$C$1:$C$1001))</f>
        <v>jwilkissongf@nba.com</v>
      </c>
      <c r="H593" s="2" t="str">
        <f>_xll.XLOOKUP(C593,customers!A592:A1592,customers!F592:F1592,0)</f>
        <v>Huntington Beach</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_xll.XLOOKUP(Orders[[#This Row],[Customer ID]],customers!$A$1:$A$1001,customers!$B$1:$B$1001,,0)</f>
        <v>Kylie Mowat</v>
      </c>
      <c r="G594" s="2" t="str">
        <f>IF(_xll.XLOOKUP(C594,customers!$A$1:$A$1001,customers!$C$1:$C$1001)=0,"",_xll.XLOOKUP(C594,customers!$A$1:$A$1001,customers!$C$1:$C$1001))</f>
        <v/>
      </c>
      <c r="H594" s="2" t="str">
        <f>_xll.XLOOKUP(C594,customers!A593:A1593,customers!F593:F1593,0)</f>
        <v>Milwaukee</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_xll.XLOOKUP(Orders[[#This Row],[Customer ID]],customers!$A$1:$A$1001,customers!$B$1:$B$1001,,0)</f>
        <v>Cody Verissimo</v>
      </c>
      <c r="G595" s="2" t="str">
        <f>IF(_xll.XLOOKUP(C595,customers!$A$1:$A$1001,customers!$C$1:$C$1001)=0,"",_xll.XLOOKUP(C595,customers!$A$1:$A$1001,customers!$C$1:$C$1001))</f>
        <v>cverissimogh@theglobeandmail.com</v>
      </c>
      <c r="H595" s="2" t="str">
        <f>_xll.XLOOKUP(C595,customers!A594:A1594,customers!F594:F1594,0)</f>
        <v>Upton</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_xll.XLOOKUP(Orders[[#This Row],[Customer ID]],customers!$A$1:$A$1001,customers!$B$1:$B$1001,,0)</f>
        <v>Gabriel Starcks</v>
      </c>
      <c r="G596" s="2" t="str">
        <f>IF(_xll.XLOOKUP(C596,customers!$A$1:$A$1001,customers!$C$1:$C$1001)=0,"",_xll.XLOOKUP(C596,customers!$A$1:$A$1001,customers!$C$1:$C$1001))</f>
        <v>gstarcksgi@abc.net.au</v>
      </c>
      <c r="H596" s="2" t="str">
        <f>_xll.XLOOKUP(C596,customers!A595:A1595,customers!F595:F1595,0)</f>
        <v>Chattanooga</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_xll.XLOOKUP(Orders[[#This Row],[Customer ID]],customers!$A$1:$A$1001,customers!$B$1:$B$1001,,0)</f>
        <v>Darby Dummer</v>
      </c>
      <c r="G597" s="2" t="str">
        <f>IF(_xll.XLOOKUP(C597,customers!$A$1:$A$1001,customers!$C$1:$C$1001)=0,"",_xll.XLOOKUP(C597,customers!$A$1:$A$1001,customers!$C$1:$C$1001))</f>
        <v/>
      </c>
      <c r="H597" s="2" t="str">
        <f>_xll.XLOOKUP(C597,customers!A596:A1596,customers!F596:F1596,0)</f>
        <v>Manchester</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_xll.XLOOKUP(Orders[[#This Row],[Customer ID]],customers!$A$1:$A$1001,customers!$B$1:$B$1001,,0)</f>
        <v>Kienan Scholard</v>
      </c>
      <c r="G598" s="2" t="str">
        <f>IF(_xll.XLOOKUP(C598,customers!$A$1:$A$1001,customers!$C$1:$C$1001)=0,"",_xll.XLOOKUP(C598,customers!$A$1:$A$1001,customers!$C$1:$C$1001))</f>
        <v>kscholardgk@sbwire.com</v>
      </c>
      <c r="H598" s="2" t="str">
        <f>_xll.XLOOKUP(C598,customers!A597:A1597,customers!F597:F1597,0)</f>
        <v>Columbus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_xll.XLOOKUP(Orders[[#This Row],[Customer ID]],customers!$A$1:$A$1001,customers!$B$1:$B$1001,,0)</f>
        <v>Bo Kindley</v>
      </c>
      <c r="G599" s="2" t="str">
        <f>IF(_xll.XLOOKUP(C599,customers!$A$1:$A$1001,customers!$C$1:$C$1001)=0,"",_xll.XLOOKUP(C599,customers!$A$1:$A$1001,customers!$C$1:$C$1001))</f>
        <v>bkindleygl@wikimedia.org</v>
      </c>
      <c r="H599" s="2" t="str">
        <f>_xll.XLOOKUP(C599,customers!A598:A1598,customers!F598:F1598,0)</f>
        <v>Pasadena</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_xll.XLOOKUP(Orders[[#This Row],[Customer ID]],customers!$A$1:$A$1001,customers!$B$1:$B$1001,,0)</f>
        <v>Krissie Hammett</v>
      </c>
      <c r="G600" s="2" t="str">
        <f>IF(_xll.XLOOKUP(C600,customers!$A$1:$A$1001,customers!$C$1:$C$1001)=0,"",_xll.XLOOKUP(C600,customers!$A$1:$A$1001,customers!$C$1:$C$1001))</f>
        <v>khammettgm@dmoz.org</v>
      </c>
      <c r="H600" s="2" t="str">
        <f>_xll.XLOOKUP(C600,customers!A599:A1599,customers!F599:F1599,0)</f>
        <v>San Francisco</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_xll.XLOOKUP(Orders[[#This Row],[Customer ID]],customers!$A$1:$A$1001,customers!$B$1:$B$1001,,0)</f>
        <v>Alisha Hulburt</v>
      </c>
      <c r="G601" s="2" t="str">
        <f>IF(_xll.XLOOKUP(C601,customers!$A$1:$A$1001,customers!$C$1:$C$1001)=0,"",_xll.XLOOKUP(C601,customers!$A$1:$A$1001,customers!$C$1:$C$1001))</f>
        <v>ahulburtgn@fda.gov</v>
      </c>
      <c r="H601" s="2" t="str">
        <f>_xll.XLOOKUP(C601,customers!A600:A1600,customers!F600:F1600,0)</f>
        <v>Shreveport</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_xll.XLOOKUP(Orders[[#This Row],[Customer ID]],customers!$A$1:$A$1001,customers!$B$1:$B$1001,,0)</f>
        <v>Peyter Lauritzen</v>
      </c>
      <c r="G602" s="2" t="str">
        <f>IF(_xll.XLOOKUP(C602,customers!$A$1:$A$1001,customers!$C$1:$C$1001)=0,"",_xll.XLOOKUP(C602,customers!$A$1:$A$1001,customers!$C$1:$C$1001))</f>
        <v>plauritzengo@photobucket.com</v>
      </c>
      <c r="H602" s="2" t="str">
        <f>_xll.XLOOKUP(C602,customers!A601:A1601,customers!F601:F1601,0)</f>
        <v>Philadelphia</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_xll.XLOOKUP(Orders[[#This Row],[Customer ID]],customers!$A$1:$A$1001,customers!$B$1:$B$1001,,0)</f>
        <v>Aurelia Burgwin</v>
      </c>
      <c r="G603" s="2" t="str">
        <f>IF(_xll.XLOOKUP(C603,customers!$A$1:$A$1001,customers!$C$1:$C$1001)=0,"",_xll.XLOOKUP(C603,customers!$A$1:$A$1001,customers!$C$1:$C$1001))</f>
        <v>aburgwingp@redcross.org</v>
      </c>
      <c r="H603" s="2" t="str">
        <f>_xll.XLOOKUP(C603,customers!A602:A1602,customers!F602:F1602,0)</f>
        <v>Migrate</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_xll.XLOOKUP(Orders[[#This Row],[Customer ID]],customers!$A$1:$A$1001,customers!$B$1:$B$1001,,0)</f>
        <v>Emalee Rolin</v>
      </c>
      <c r="G604" s="2" t="str">
        <f>IF(_xll.XLOOKUP(C604,customers!$A$1:$A$1001,customers!$C$1:$C$1001)=0,"",_xll.XLOOKUP(C604,customers!$A$1:$A$1001,customers!$C$1:$C$1001))</f>
        <v>erolingq@google.fr</v>
      </c>
      <c r="H604" s="2" t="str">
        <f>_xll.XLOOKUP(C604,customers!A603:A1603,customers!F603:F1603,0)</f>
        <v>Toledo</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_xll.XLOOKUP(Orders[[#This Row],[Customer ID]],customers!$A$1:$A$1001,customers!$B$1:$B$1001,,0)</f>
        <v>Donavon Fowle</v>
      </c>
      <c r="G605" s="2" t="str">
        <f>IF(_xll.XLOOKUP(C605,customers!$A$1:$A$1001,customers!$C$1:$C$1001)=0,"",_xll.XLOOKUP(C605,customers!$A$1:$A$1001,customers!$C$1:$C$1001))</f>
        <v>dfowlegr@epa.gov</v>
      </c>
      <c r="H605" s="2" t="str">
        <f>_xll.XLOOKUP(C605,customers!A604:A1604,customers!F604:F1604,0)</f>
        <v>Colorado Springs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_xll.XLOOKUP(Orders[[#This Row],[Customer ID]],customers!$A$1:$A$1001,customers!$B$1:$B$1001,,0)</f>
        <v>Jorge Bettison</v>
      </c>
      <c r="G606" s="2" t="str">
        <f>IF(_xll.XLOOKUP(C606,customers!$A$1:$A$1001,customers!$C$1:$C$1001)=0,"",_xll.XLOOKUP(C606,customers!$A$1:$A$1001,customers!$C$1:$C$1001))</f>
        <v/>
      </c>
      <c r="H606" s="2" t="str">
        <f>_xll.XLOOKUP(C606,customers!A605:A1605,customers!F605:F1605,0)</f>
        <v>Longwood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_xll.XLOOKUP(Orders[[#This Row],[Customer ID]],customers!$A$1:$A$1001,customers!$B$1:$B$1001,,0)</f>
        <v>Wang Powlesland</v>
      </c>
      <c r="G607" s="2" t="str">
        <f>IF(_xll.XLOOKUP(C607,customers!$A$1:$A$1001,customers!$C$1:$C$1001)=0,"",_xll.XLOOKUP(C607,customers!$A$1:$A$1001,customers!$C$1:$C$1001))</f>
        <v>wpowleslandgt@soundcloud.com</v>
      </c>
      <c r="H607" s="2" t="str">
        <f>_xll.XLOOKUP(C607,customers!A606:A1606,customers!F606:F1606,0)</f>
        <v>Pittsburgh</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_xll.XLOOKUP(Orders[[#This Row],[Customer ID]],customers!$A$1:$A$1001,customers!$B$1:$B$1001,,0)</f>
        <v>Cody Verissimo</v>
      </c>
      <c r="G608" s="2" t="str">
        <f>IF(_xll.XLOOKUP(C608,customers!$A$1:$A$1001,customers!$C$1:$C$1001)=0,"",_xll.XLOOKUP(C608,customers!$A$1:$A$1001,customers!$C$1:$C$1001))</f>
        <v>cverissimogh@theglobeandmail.com</v>
      </c>
      <c r="H608" s="2">
        <f>_xll.XLOOKUP(C608,customers!A607:A1607,customers!F607:F1607,0)</f>
        <v>0</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_xll.XLOOKUP(Orders[[#This Row],[Customer ID]],customers!$A$1:$A$1001,customers!$B$1:$B$1001,,0)</f>
        <v>Laurence Ellingham</v>
      </c>
      <c r="G609" s="2" t="str">
        <f>IF(_xll.XLOOKUP(C609,customers!$A$1:$A$1001,customers!$C$1:$C$1001)=0,"",_xll.XLOOKUP(C609,customers!$A$1:$A$1001,customers!$C$1:$C$1001))</f>
        <v>lellinghamgv@sciencedaily.com</v>
      </c>
      <c r="H609" s="2" t="str">
        <f>_xll.XLOOKUP(C609,customers!A608:A1608,customers!F608:F1608,0)</f>
        <v>Shreveport</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_xll.XLOOKUP(Orders[[#This Row],[Customer ID]],customers!$A$1:$A$1001,customers!$B$1:$B$1001,,0)</f>
        <v>Billy Neiland</v>
      </c>
      <c r="G610" s="2" t="str">
        <f>IF(_xll.XLOOKUP(C610,customers!$A$1:$A$1001,customers!$C$1:$C$1001)=0,"",_xll.XLOOKUP(C610,customers!$A$1:$A$1001,customers!$C$1:$C$1001))</f>
        <v/>
      </c>
      <c r="H610" s="2" t="str">
        <f>_xll.XLOOKUP(C610,customers!A609:A1609,customers!F609:F1609,0)</f>
        <v>Cleveland</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_xll.XLOOKUP(Orders[[#This Row],[Customer ID]],customers!$A$1:$A$1001,customers!$B$1:$B$1001,,0)</f>
        <v>Ancell Fendt</v>
      </c>
      <c r="G611" s="2" t="str">
        <f>IF(_xll.XLOOKUP(C611,customers!$A$1:$A$1001,customers!$C$1:$C$1001)=0,"",_xll.XLOOKUP(C611,customers!$A$1:$A$1001,customers!$C$1:$C$1001))</f>
        <v>afendtgx@forbes.com</v>
      </c>
      <c r="H611" s="2" t="str">
        <f>_xll.XLOOKUP(C611,customers!A610:A1610,customers!F610:F1610,0)</f>
        <v>Milwaukee</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_xll.XLOOKUP(Orders[[#This Row],[Customer ID]],customers!$A$1:$A$1001,customers!$B$1:$B$1001,,0)</f>
        <v>Angelia Cleyburn</v>
      </c>
      <c r="G612" s="2" t="str">
        <f>IF(_xll.XLOOKUP(C612,customers!$A$1:$A$1001,customers!$C$1:$C$1001)=0,"",_xll.XLOOKUP(C612,customers!$A$1:$A$1001,customers!$C$1:$C$1001))</f>
        <v>acleyburngy@lycos.com</v>
      </c>
      <c r="H612" s="2" t="str">
        <f>_xll.XLOOKUP(C612,customers!A611:A1611,customers!F611:F1611,0)</f>
        <v>Fort Lauderdale</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_xll.XLOOKUP(Orders[[#This Row],[Customer ID]],customers!$A$1:$A$1001,customers!$B$1:$B$1001,,0)</f>
        <v>Temple Castiglione</v>
      </c>
      <c r="G613" s="2" t="str">
        <f>IF(_xll.XLOOKUP(C613,customers!$A$1:$A$1001,customers!$C$1:$C$1001)=0,"",_xll.XLOOKUP(C613,customers!$A$1:$A$1001,customers!$C$1:$C$1001))</f>
        <v>tcastiglionegz@xing.com</v>
      </c>
      <c r="H613" s="2" t="str">
        <f>_xll.XLOOKUP(C613,customers!A612:A1612,customers!F612:F1612,0)</f>
        <v>Shreveport</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_xll.XLOOKUP(Orders[[#This Row],[Customer ID]],customers!$A$1:$A$1001,customers!$B$1:$B$1001,,0)</f>
        <v>Betti Lacasa</v>
      </c>
      <c r="G614" s="2" t="str">
        <f>IF(_xll.XLOOKUP(C614,customers!$A$1:$A$1001,customers!$C$1:$C$1001)=0,"",_xll.XLOOKUP(C614,customers!$A$1:$A$1001,customers!$C$1:$C$1001))</f>
        <v/>
      </c>
      <c r="H614" s="2" t="str">
        <f>_xll.XLOOKUP(C614,customers!A613:A1613,customers!F613:F1613,0)</f>
        <v>Beaumont</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_xll.XLOOKUP(Orders[[#This Row],[Customer ID]],customers!$A$1:$A$1001,customers!$B$1:$B$1001,,0)</f>
        <v>Gunilla Lynch</v>
      </c>
      <c r="G615" s="2" t="str">
        <f>IF(_xll.XLOOKUP(C615,customers!$A$1:$A$1001,customers!$C$1:$C$1001)=0,"",_xll.XLOOKUP(C615,customers!$A$1:$A$1001,customers!$C$1:$C$1001))</f>
        <v/>
      </c>
      <c r="H615" s="2" t="str">
        <f>_xll.XLOOKUP(C615,customers!A614:A1614,customers!F614:F1614,0)</f>
        <v>Sacramento</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_xll.XLOOKUP(Orders[[#This Row],[Customer ID]],customers!$A$1:$A$1001,customers!$B$1:$B$1001,,0)</f>
        <v>Cody Verissimo</v>
      </c>
      <c r="G616" s="2" t="str">
        <f>IF(_xll.XLOOKUP(C616,customers!$A$1:$A$1001,customers!$C$1:$C$1001)=0,"",_xll.XLOOKUP(C616,customers!$A$1:$A$1001,customers!$C$1:$C$1001))</f>
        <v>cverissimogh@theglobeandmail.com</v>
      </c>
      <c r="H616" s="2">
        <f>_xll.XLOOKUP(C616,customers!A615:A1615,customers!F615:F1615,0)</f>
        <v>0</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_xll.XLOOKUP(Orders[[#This Row],[Customer ID]],customers!$A$1:$A$1001,customers!$B$1:$B$1001,,0)</f>
        <v>Shay Couronne</v>
      </c>
      <c r="G617" s="2" t="str">
        <f>IF(_xll.XLOOKUP(C617,customers!$A$1:$A$1001,customers!$C$1:$C$1001)=0,"",_xll.XLOOKUP(C617,customers!$A$1:$A$1001,customers!$C$1:$C$1001))</f>
        <v>scouronneh3@mozilla.org</v>
      </c>
      <c r="H617" s="2" t="str">
        <f>_xll.XLOOKUP(C617,customers!A616:A1616,customers!F616:F1616,0)</f>
        <v>Fargo</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_xll.XLOOKUP(Orders[[#This Row],[Customer ID]],customers!$A$1:$A$1001,customers!$B$1:$B$1001,,0)</f>
        <v>Linus Flippelli</v>
      </c>
      <c r="G618" s="2" t="str">
        <f>IF(_xll.XLOOKUP(C618,customers!$A$1:$A$1001,customers!$C$1:$C$1001)=0,"",_xll.XLOOKUP(C618,customers!$A$1:$A$1001,customers!$C$1:$C$1001))</f>
        <v>lflippellih4@github.io</v>
      </c>
      <c r="H618" s="2" t="str">
        <f>_xll.XLOOKUP(C618,customers!A617:A1617,customers!F617:F1617,0)</f>
        <v>Middleton</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_xll.XLOOKUP(Orders[[#This Row],[Customer ID]],customers!$A$1:$A$1001,customers!$B$1:$B$1001,,0)</f>
        <v>Rachelle Elizabeth</v>
      </c>
      <c r="G619" s="2" t="str">
        <f>IF(_xll.XLOOKUP(C619,customers!$A$1:$A$1001,customers!$C$1:$C$1001)=0,"",_xll.XLOOKUP(C619,customers!$A$1:$A$1001,customers!$C$1:$C$1001))</f>
        <v>relizabethh5@live.com</v>
      </c>
      <c r="H619" s="2" t="str">
        <f>_xll.XLOOKUP(C619,customers!A618:A1618,customers!F618:F1618,0)</f>
        <v>Tulsa</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_xll.XLOOKUP(Orders[[#This Row],[Customer ID]],customers!$A$1:$A$1001,customers!$B$1:$B$1001,,0)</f>
        <v>Innis Renhard</v>
      </c>
      <c r="G620" s="2" t="str">
        <f>IF(_xll.XLOOKUP(C620,customers!$A$1:$A$1001,customers!$C$1:$C$1001)=0,"",_xll.XLOOKUP(C620,customers!$A$1:$A$1001,customers!$C$1:$C$1001))</f>
        <v>irenhardh6@i2i.jp</v>
      </c>
      <c r="H620" s="2" t="str">
        <f>_xll.XLOOKUP(C620,customers!A619:A1619,customers!F619:F1619,0)</f>
        <v>New York City</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_xll.XLOOKUP(Orders[[#This Row],[Customer ID]],customers!$A$1:$A$1001,customers!$B$1:$B$1001,,0)</f>
        <v>Winne Roche</v>
      </c>
      <c r="G621" s="2" t="str">
        <f>IF(_xll.XLOOKUP(C621,customers!$A$1:$A$1001,customers!$C$1:$C$1001)=0,"",_xll.XLOOKUP(C621,customers!$A$1:$A$1001,customers!$C$1:$C$1001))</f>
        <v>wrocheh7@xinhuanet.com</v>
      </c>
      <c r="H621" s="2" t="str">
        <f>_xll.XLOOKUP(C621,customers!A620:A1620,customers!F620:F1620,0)</f>
        <v>Seminole</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_xll.XLOOKUP(Orders[[#This Row],[Customer ID]],customers!$A$1:$A$1001,customers!$B$1:$B$1001,,0)</f>
        <v>Linn Alaway</v>
      </c>
      <c r="G622" s="2" t="str">
        <f>IF(_xll.XLOOKUP(C622,customers!$A$1:$A$1001,customers!$C$1:$C$1001)=0,"",_xll.XLOOKUP(C622,customers!$A$1:$A$1001,customers!$C$1:$C$1001))</f>
        <v>lalawayhh@weather.com</v>
      </c>
      <c r="H622" s="2" t="str">
        <f>_xll.XLOOKUP(C622,customers!A621:A1621,customers!F621:F1621,0)</f>
        <v>Fort Lauderdale</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_xll.XLOOKUP(Orders[[#This Row],[Customer ID]],customers!$A$1:$A$1001,customers!$B$1:$B$1001,,0)</f>
        <v>Cordy Odgaard</v>
      </c>
      <c r="G623" s="2" t="str">
        <f>IF(_xll.XLOOKUP(C623,customers!$A$1:$A$1001,customers!$C$1:$C$1001)=0,"",_xll.XLOOKUP(C623,customers!$A$1:$A$1001,customers!$C$1:$C$1001))</f>
        <v>codgaardh9@nsw.gov.au</v>
      </c>
      <c r="H623" s="2" t="str">
        <f>_xll.XLOOKUP(C623,customers!A622:A1622,customers!F622:F1622,0)</f>
        <v>Portland</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_xll.XLOOKUP(Orders[[#This Row],[Customer ID]],customers!$A$1:$A$1001,customers!$B$1:$B$1001,,0)</f>
        <v>Bertine Byrd</v>
      </c>
      <c r="G624" s="2" t="str">
        <f>IF(_xll.XLOOKUP(C624,customers!$A$1:$A$1001,customers!$C$1:$C$1001)=0,"",_xll.XLOOKUP(C624,customers!$A$1:$A$1001,customers!$C$1:$C$1001))</f>
        <v>bbyrdha@4shared.com</v>
      </c>
      <c r="H624" s="2" t="str">
        <f>_xll.XLOOKUP(C624,customers!A623:A1623,customers!F623:F1623,0)</f>
        <v>Las Vegas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_xll.XLOOKUP(Orders[[#This Row],[Customer ID]],customers!$A$1:$A$1001,customers!$B$1:$B$1001,,0)</f>
        <v>Nelie Garnson</v>
      </c>
      <c r="G625" s="2" t="str">
        <f>IF(_xll.XLOOKUP(C625,customers!$A$1:$A$1001,customers!$C$1:$C$1001)=0,"",_xll.XLOOKUP(C625,customers!$A$1:$A$1001,customers!$C$1:$C$1001))</f>
        <v/>
      </c>
      <c r="H625" s="2" t="str">
        <f>_xll.XLOOKUP(C625,customers!A624:A1624,customers!F624:F1624,0)</f>
        <v>Merton</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_xll.XLOOKUP(Orders[[#This Row],[Customer ID]],customers!$A$1:$A$1001,customers!$B$1:$B$1001,,0)</f>
        <v>Dianne Chardin</v>
      </c>
      <c r="G626" s="2" t="str">
        <f>IF(_xll.XLOOKUP(C626,customers!$A$1:$A$1001,customers!$C$1:$C$1001)=0,"",_xll.XLOOKUP(C626,customers!$A$1:$A$1001,customers!$C$1:$C$1001))</f>
        <v>dchardinhc@nhs.uk</v>
      </c>
      <c r="H626" s="2" t="str">
        <f>_xll.XLOOKUP(C626,customers!A625:A1625,customers!F625:F1625,0)</f>
        <v>Ballybofey</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_xll.XLOOKUP(Orders[[#This Row],[Customer ID]],customers!$A$1:$A$1001,customers!$B$1:$B$1001,,0)</f>
        <v>Hailee Radbone</v>
      </c>
      <c r="G627" s="2" t="str">
        <f>IF(_xll.XLOOKUP(C627,customers!$A$1:$A$1001,customers!$C$1:$C$1001)=0,"",_xll.XLOOKUP(C627,customers!$A$1:$A$1001,customers!$C$1:$C$1001))</f>
        <v>hradbonehd@newsvine.com</v>
      </c>
      <c r="H627" s="2" t="str">
        <f>_xll.XLOOKUP(C627,customers!A626:A1626,customers!F626:F1626,0)</f>
        <v>San Francisco</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_xll.XLOOKUP(Orders[[#This Row],[Customer ID]],customers!$A$1:$A$1001,customers!$B$1:$B$1001,,0)</f>
        <v>Wallis Bernth</v>
      </c>
      <c r="G628" s="2" t="str">
        <f>IF(_xll.XLOOKUP(C628,customers!$A$1:$A$1001,customers!$C$1:$C$1001)=0,"",_xll.XLOOKUP(C628,customers!$A$1:$A$1001,customers!$C$1:$C$1001))</f>
        <v>wbernthhe@miitbeian.gov.cn</v>
      </c>
      <c r="H628" s="2" t="str">
        <f>_xll.XLOOKUP(C628,customers!A627:A1627,customers!F627:F1627,0)</f>
        <v>Pittsburgh</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_xll.XLOOKUP(Orders[[#This Row],[Customer ID]],customers!$A$1:$A$1001,customers!$B$1:$B$1001,,0)</f>
        <v>Byron Acarson</v>
      </c>
      <c r="G629" s="2" t="str">
        <f>IF(_xll.XLOOKUP(C629,customers!$A$1:$A$1001,customers!$C$1:$C$1001)=0,"",_xll.XLOOKUP(C629,customers!$A$1:$A$1001,customers!$C$1:$C$1001))</f>
        <v>bacarsonhf@cnn.com</v>
      </c>
      <c r="H629" s="2" t="str">
        <f>_xll.XLOOKUP(C629,customers!A628:A1628,customers!F628:F1628,0)</f>
        <v>Houston</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_xll.XLOOKUP(Orders[[#This Row],[Customer ID]],customers!$A$1:$A$1001,customers!$B$1:$B$1001,,0)</f>
        <v>Faunie Brigham</v>
      </c>
      <c r="G630" s="2" t="str">
        <f>IF(_xll.XLOOKUP(C630,customers!$A$1:$A$1001,customers!$C$1:$C$1001)=0,"",_xll.XLOOKUP(C630,customers!$A$1:$A$1001,customers!$C$1:$C$1001))</f>
        <v>fbrighamhg@blog.com</v>
      </c>
      <c r="H630" s="2" t="str">
        <f>_xll.XLOOKUP(C630,customers!A629:A1629,customers!F629:F1629,0)</f>
        <v>Castlerea</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_xll.XLOOKUP(Orders[[#This Row],[Customer ID]],customers!$A$1:$A$1001,customers!$B$1:$B$1001,,0)</f>
        <v>Faunie Brigham</v>
      </c>
      <c r="G631" s="2" t="str">
        <f>IF(_xll.XLOOKUP(C631,customers!$A$1:$A$1001,customers!$C$1:$C$1001)=0,"",_xll.XLOOKUP(C631,customers!$A$1:$A$1001,customers!$C$1:$C$1001))</f>
        <v>fbrighamhg@blog.com</v>
      </c>
      <c r="H631" s="2" t="str">
        <f>_xll.XLOOKUP(C631,customers!A630:A1630,customers!F630:F1630,0)</f>
        <v>Castlerea</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_xll.XLOOKUP(Orders[[#This Row],[Customer ID]],customers!$A$1:$A$1001,customers!$B$1:$B$1001,,0)</f>
        <v>Faunie Brigham</v>
      </c>
      <c r="G632" s="2" t="str">
        <f>IF(_xll.XLOOKUP(C632,customers!$A$1:$A$1001,customers!$C$1:$C$1001)=0,"",_xll.XLOOKUP(C632,customers!$A$1:$A$1001,customers!$C$1:$C$1001))</f>
        <v>fbrighamhg@blog.com</v>
      </c>
      <c r="H632" s="2">
        <f>_xll.XLOOKUP(C632,customers!A631:A1631,customers!F631:F1631,0)</f>
        <v>0</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_xll.XLOOKUP(Orders[[#This Row],[Customer ID]],customers!$A$1:$A$1001,customers!$B$1:$B$1001,,0)</f>
        <v>Faunie Brigham</v>
      </c>
      <c r="G633" s="2" t="str">
        <f>IF(_xll.XLOOKUP(C633,customers!$A$1:$A$1001,customers!$C$1:$C$1001)=0,"",_xll.XLOOKUP(C633,customers!$A$1:$A$1001,customers!$C$1:$C$1001))</f>
        <v>fbrighamhg@blog.com</v>
      </c>
      <c r="H633" s="2">
        <f>_xll.XLOOKUP(C633,customers!A632:A1632,customers!F632:F1632,0)</f>
        <v>0</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_xll.XLOOKUP(Orders[[#This Row],[Customer ID]],customers!$A$1:$A$1001,customers!$B$1:$B$1001,,0)</f>
        <v>Marjorie Yoxen</v>
      </c>
      <c r="G634" s="2" t="str">
        <f>IF(_xll.XLOOKUP(C634,customers!$A$1:$A$1001,customers!$C$1:$C$1001)=0,"",_xll.XLOOKUP(C634,customers!$A$1:$A$1001,customers!$C$1:$C$1001))</f>
        <v>myoxenhk@google.com</v>
      </c>
      <c r="H634" s="2" t="str">
        <f>_xll.XLOOKUP(C634,customers!A633:A1633,customers!F633:F1633,0)</f>
        <v>Los Angeles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_xll.XLOOKUP(Orders[[#This Row],[Customer ID]],customers!$A$1:$A$1001,customers!$B$1:$B$1001,,0)</f>
        <v>Gaspar McGavin</v>
      </c>
      <c r="G635" s="2" t="str">
        <f>IF(_xll.XLOOKUP(C635,customers!$A$1:$A$1001,customers!$C$1:$C$1001)=0,"",_xll.XLOOKUP(C635,customers!$A$1:$A$1001,customers!$C$1:$C$1001))</f>
        <v>gmcgavinhl@histats.com</v>
      </c>
      <c r="H635" s="2" t="str">
        <f>_xll.XLOOKUP(C635,customers!A634:A1634,customers!F634:F1634,0)</f>
        <v>Wilkes Barre</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_xll.XLOOKUP(Orders[[#This Row],[Customer ID]],customers!$A$1:$A$1001,customers!$B$1:$B$1001,,0)</f>
        <v>Lindy Uttermare</v>
      </c>
      <c r="G636" s="2" t="str">
        <f>IF(_xll.XLOOKUP(C636,customers!$A$1:$A$1001,customers!$C$1:$C$1001)=0,"",_xll.XLOOKUP(C636,customers!$A$1:$A$1001,customers!$C$1:$C$1001))</f>
        <v>luttermarehm@engadget.com</v>
      </c>
      <c r="H636" s="2" t="str">
        <f>_xll.XLOOKUP(C636,customers!A635:A1635,customers!F635:F1635,0)</f>
        <v>Denton</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_xll.XLOOKUP(Orders[[#This Row],[Customer ID]],customers!$A$1:$A$1001,customers!$B$1:$B$1001,,0)</f>
        <v>Eal D'Ambrogio</v>
      </c>
      <c r="G637" s="2" t="str">
        <f>IF(_xll.XLOOKUP(C637,customers!$A$1:$A$1001,customers!$C$1:$C$1001)=0,"",_xll.XLOOKUP(C637,customers!$A$1:$A$1001,customers!$C$1:$C$1001))</f>
        <v>edambrogiohn@techcrunch.com</v>
      </c>
      <c r="H637" s="2" t="str">
        <f>_xll.XLOOKUP(C637,customers!A636:A1636,customers!F636:F1636,0)</f>
        <v>Lees Summit</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_xll.XLOOKUP(Orders[[#This Row],[Customer ID]],customers!$A$1:$A$1001,customers!$B$1:$B$1001,,0)</f>
        <v>Carolee Winchcombe</v>
      </c>
      <c r="G638" s="2" t="str">
        <f>IF(_xll.XLOOKUP(C638,customers!$A$1:$A$1001,customers!$C$1:$C$1001)=0,"",_xll.XLOOKUP(C638,customers!$A$1:$A$1001,customers!$C$1:$C$1001))</f>
        <v>cwinchcombeho@jiathis.com</v>
      </c>
      <c r="H638" s="2" t="str">
        <f>_xll.XLOOKUP(C638,customers!A637:A1637,customers!F637:F1637,0)</f>
        <v>Little Rock</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_xll.XLOOKUP(Orders[[#This Row],[Customer ID]],customers!$A$1:$A$1001,customers!$B$1:$B$1001,,0)</f>
        <v>Benedikta Paumier</v>
      </c>
      <c r="G639" s="2" t="str">
        <f>IF(_xll.XLOOKUP(C639,customers!$A$1:$A$1001,customers!$C$1:$C$1001)=0,"",_xll.XLOOKUP(C639,customers!$A$1:$A$1001,customers!$C$1:$C$1001))</f>
        <v>bpaumierhp@umn.edu</v>
      </c>
      <c r="H639" s="2" t="str">
        <f>_xll.XLOOKUP(C639,customers!A638:A1638,customers!F638:F1638,0)</f>
        <v>Ballisodare</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_xll.XLOOKUP(Orders[[#This Row],[Customer ID]],customers!$A$1:$A$1001,customers!$B$1:$B$1001,,0)</f>
        <v>Neville Piatto</v>
      </c>
      <c r="G640" s="2" t="str">
        <f>IF(_xll.XLOOKUP(C640,customers!$A$1:$A$1001,customers!$C$1:$C$1001)=0,"",_xll.XLOOKUP(C640,customers!$A$1:$A$1001,customers!$C$1:$C$1001))</f>
        <v/>
      </c>
      <c r="H640" s="2" t="str">
        <f>_xll.XLOOKUP(C640,customers!A639:A1639,customers!F639:F1639,0)</f>
        <v>Daingean</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_xll.XLOOKUP(Orders[[#This Row],[Customer ID]],customers!$A$1:$A$1001,customers!$B$1:$B$1001,,0)</f>
        <v>Jeno Capey</v>
      </c>
      <c r="G641" s="2" t="str">
        <f>IF(_xll.XLOOKUP(C641,customers!$A$1:$A$1001,customers!$C$1:$C$1001)=0,"",_xll.XLOOKUP(C641,customers!$A$1:$A$1001,customers!$C$1:$C$1001))</f>
        <v>jcapeyhr@bravesites.com</v>
      </c>
      <c r="H641" s="2" t="str">
        <f>_xll.XLOOKUP(C641,customers!A640:A1640,customers!F640:F1640,0)</f>
        <v>Erie</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_xll.XLOOKUP(Orders[[#This Row],[Customer ID]],customers!$A$1:$A$1001,customers!$B$1:$B$1001,,0)</f>
        <v>Tuckie Mathonnet</v>
      </c>
      <c r="G642" s="2" t="str">
        <f>IF(_xll.XLOOKUP(C642,customers!$A$1:$A$1001,customers!$C$1:$C$1001)=0,"",_xll.XLOOKUP(C642,customers!$A$1:$A$1001,customers!$C$1:$C$1001))</f>
        <v>tmathonneti0@google.co.jp</v>
      </c>
      <c r="H642" s="2" t="str">
        <f>_xll.XLOOKUP(C642,customers!A641:A1641,customers!F641:F1641,0)</f>
        <v>Columbus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_xll.XLOOKUP(Orders[[#This Row],[Customer ID]],customers!$A$1:$A$1001,customers!$B$1:$B$1001,,0)</f>
        <v>Yardley Basill</v>
      </c>
      <c r="G643" s="2" t="str">
        <f>IF(_xll.XLOOKUP(C643,customers!$A$1:$A$1001,customers!$C$1:$C$1001)=0,"",_xll.XLOOKUP(C643,customers!$A$1:$A$1001,customers!$C$1:$C$1001))</f>
        <v>ybasillht@theguardian.com</v>
      </c>
      <c r="H643" s="2" t="str">
        <f>_xll.XLOOKUP(C643,customers!A642:A1642,customers!F642:F1642,0)</f>
        <v>Pittsburgh</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E643*L643</f>
        <v>35.849999999999994</v>
      </c>
      <c r="N643" t="str">
        <f t="shared" ref="N643:N706" si="31">IF(I643 = "Rob","Robusta",IF(I643="Exc","Excelsa",IF(I643="Ara","Arabica",IF(I643="Lib","Liberica",""))))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_xll.XLOOKUP(Orders[[#This Row],[Customer ID]],customers!$A$1:$A$1001,customers!$B$1:$B$1001,,0)</f>
        <v>Maggy Baistow</v>
      </c>
      <c r="G644" s="2" t="str">
        <f>IF(_xll.XLOOKUP(C644,customers!$A$1:$A$1001,customers!$C$1:$C$1001)=0,"",_xll.XLOOKUP(C644,customers!$A$1:$A$1001,customers!$C$1:$C$1001))</f>
        <v>mbaistowhu@i2i.jp</v>
      </c>
      <c r="H644" s="2" t="str">
        <f>_xll.XLOOKUP(C644,customers!A643:A1643,customers!F643:F1643,0)</f>
        <v>Ford</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_xll.XLOOKUP(Orders[[#This Row],[Customer ID]],customers!$A$1:$A$1001,customers!$B$1:$B$1001,,0)</f>
        <v>Courtney Pallant</v>
      </c>
      <c r="G645" s="2" t="str">
        <f>IF(_xll.XLOOKUP(C645,customers!$A$1:$A$1001,customers!$C$1:$C$1001)=0,"",_xll.XLOOKUP(C645,customers!$A$1:$A$1001,customers!$C$1:$C$1001))</f>
        <v>cpallanthv@typepad.com</v>
      </c>
      <c r="H645" s="2" t="str">
        <f>_xll.XLOOKUP(C645,customers!A644:A1644,customers!F644:F1644,0)</f>
        <v>Dallas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_xll.XLOOKUP(Orders[[#This Row],[Customer ID]],customers!$A$1:$A$1001,customers!$B$1:$B$1001,,0)</f>
        <v>Marne Mingey</v>
      </c>
      <c r="G646" s="2" t="str">
        <f>IF(_xll.XLOOKUP(C646,customers!$A$1:$A$1001,customers!$C$1:$C$1001)=0,"",_xll.XLOOKUP(C646,customers!$A$1:$A$1001,customers!$C$1:$C$1001))</f>
        <v/>
      </c>
      <c r="H646" s="2" t="str">
        <f>_xll.XLOOKUP(C646,customers!A645:A1645,customers!F645:F1645,0)</f>
        <v>Miami</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_xll.XLOOKUP(Orders[[#This Row],[Customer ID]],customers!$A$1:$A$1001,customers!$B$1:$B$1001,,0)</f>
        <v>Denny O' Ronan</v>
      </c>
      <c r="G647" s="2" t="str">
        <f>IF(_xll.XLOOKUP(C647,customers!$A$1:$A$1001,customers!$C$1:$C$1001)=0,"",_xll.XLOOKUP(C647,customers!$A$1:$A$1001,customers!$C$1:$C$1001))</f>
        <v>dohx@redcross.org</v>
      </c>
      <c r="H647" s="2" t="str">
        <f>_xll.XLOOKUP(C647,customers!A646:A1646,customers!F646:F1646,0)</f>
        <v>San Angelo</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_xll.XLOOKUP(Orders[[#This Row],[Customer ID]],customers!$A$1:$A$1001,customers!$B$1:$B$1001,,0)</f>
        <v>Dottie Rallin</v>
      </c>
      <c r="G648" s="2" t="str">
        <f>IF(_xll.XLOOKUP(C648,customers!$A$1:$A$1001,customers!$C$1:$C$1001)=0,"",_xll.XLOOKUP(C648,customers!$A$1:$A$1001,customers!$C$1:$C$1001))</f>
        <v>drallinhy@howstuffworks.com</v>
      </c>
      <c r="H648" s="2" t="str">
        <f>_xll.XLOOKUP(C648,customers!A647:A1647,customers!F647:F1647,0)</f>
        <v>Albany</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_xll.XLOOKUP(Orders[[#This Row],[Customer ID]],customers!$A$1:$A$1001,customers!$B$1:$B$1001,,0)</f>
        <v>Ardith Chill</v>
      </c>
      <c r="G649" s="2" t="str">
        <f>IF(_xll.XLOOKUP(C649,customers!$A$1:$A$1001,customers!$C$1:$C$1001)=0,"",_xll.XLOOKUP(C649,customers!$A$1:$A$1001,customers!$C$1:$C$1001))</f>
        <v>achillhz@epa.gov</v>
      </c>
      <c r="H649" s="2" t="str">
        <f>_xll.XLOOKUP(C649,customers!A648:A1648,customers!F648:F1648,0)</f>
        <v>Thorpe</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_xll.XLOOKUP(Orders[[#This Row],[Customer ID]],customers!$A$1:$A$1001,customers!$B$1:$B$1001,,0)</f>
        <v>Tuckie Mathonnet</v>
      </c>
      <c r="G650" s="2" t="str">
        <f>IF(_xll.XLOOKUP(C650,customers!$A$1:$A$1001,customers!$C$1:$C$1001)=0,"",_xll.XLOOKUP(C650,customers!$A$1:$A$1001,customers!$C$1:$C$1001))</f>
        <v>tmathonneti0@google.co.jp</v>
      </c>
      <c r="H650" s="2" t="str">
        <f>_xll.XLOOKUP(C650,customers!A649:A1649,customers!F649:F1649,0)</f>
        <v>Columbus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_xll.XLOOKUP(Orders[[#This Row],[Customer ID]],customers!$A$1:$A$1001,customers!$B$1:$B$1001,,0)</f>
        <v>Charmane Denys</v>
      </c>
      <c r="G651" s="2" t="str">
        <f>IF(_xll.XLOOKUP(C651,customers!$A$1:$A$1001,customers!$C$1:$C$1001)=0,"",_xll.XLOOKUP(C651,customers!$A$1:$A$1001,customers!$C$1:$C$1001))</f>
        <v>cdenysi1@is.gd</v>
      </c>
      <c r="H651" s="2" t="str">
        <f>_xll.XLOOKUP(C651,customers!A650:A1650,customers!F650:F1650,0)</f>
        <v>Carlton</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_xll.XLOOKUP(Orders[[#This Row],[Customer ID]],customers!$A$1:$A$1001,customers!$B$1:$B$1001,,0)</f>
        <v>Cecily Stebbings</v>
      </c>
      <c r="G652" s="2" t="str">
        <f>IF(_xll.XLOOKUP(C652,customers!$A$1:$A$1001,customers!$C$1:$C$1001)=0,"",_xll.XLOOKUP(C652,customers!$A$1:$A$1001,customers!$C$1:$C$1001))</f>
        <v>cstebbingsi2@drupal.org</v>
      </c>
      <c r="H652" s="2" t="str">
        <f>_xll.XLOOKUP(C652,customers!A651:A1651,customers!F651:F1651,0)</f>
        <v>Corona</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_xll.XLOOKUP(Orders[[#This Row],[Customer ID]],customers!$A$1:$A$1001,customers!$B$1:$B$1001,,0)</f>
        <v>Giana Tonnesen</v>
      </c>
      <c r="G653" s="2" t="str">
        <f>IF(_xll.XLOOKUP(C653,customers!$A$1:$A$1001,customers!$C$1:$C$1001)=0,"",_xll.XLOOKUP(C653,customers!$A$1:$A$1001,customers!$C$1:$C$1001))</f>
        <v/>
      </c>
      <c r="H653" s="2" t="str">
        <f>_xll.XLOOKUP(C653,customers!A652:A1652,customers!F652:F1652,0)</f>
        <v>Washington</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_xll.XLOOKUP(Orders[[#This Row],[Customer ID]],customers!$A$1:$A$1001,customers!$B$1:$B$1001,,0)</f>
        <v>Rhetta Zywicki</v>
      </c>
      <c r="G654" s="2" t="str">
        <f>IF(_xll.XLOOKUP(C654,customers!$A$1:$A$1001,customers!$C$1:$C$1001)=0,"",_xll.XLOOKUP(C654,customers!$A$1:$A$1001,customers!$C$1:$C$1001))</f>
        <v>rzywickii4@ifeng.com</v>
      </c>
      <c r="H654" s="2" t="str">
        <f>_xll.XLOOKUP(C654,customers!A653:A1653,customers!F653:F1653,0)</f>
        <v>Ballinteer</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_xll.XLOOKUP(Orders[[#This Row],[Customer ID]],customers!$A$1:$A$1001,customers!$B$1:$B$1001,,0)</f>
        <v>Almeria Burgett</v>
      </c>
      <c r="G655" s="2" t="str">
        <f>IF(_xll.XLOOKUP(C655,customers!$A$1:$A$1001,customers!$C$1:$C$1001)=0,"",_xll.XLOOKUP(C655,customers!$A$1:$A$1001,customers!$C$1:$C$1001))</f>
        <v>aburgetti5@moonfruit.com</v>
      </c>
      <c r="H655" s="2" t="str">
        <f>_xll.XLOOKUP(C655,customers!A654:A1654,customers!F654:F1654,0)</f>
        <v>Toledo</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_xll.XLOOKUP(Orders[[#This Row],[Customer ID]],customers!$A$1:$A$1001,customers!$B$1:$B$1001,,0)</f>
        <v>Marvin Malloy</v>
      </c>
      <c r="G656" s="2" t="str">
        <f>IF(_xll.XLOOKUP(C656,customers!$A$1:$A$1001,customers!$C$1:$C$1001)=0,"",_xll.XLOOKUP(C656,customers!$A$1:$A$1001,customers!$C$1:$C$1001))</f>
        <v>mmalloyi6@seattletimes.com</v>
      </c>
      <c r="H656" s="2" t="str">
        <f>_xll.XLOOKUP(C656,customers!A655:A1655,customers!F655:F1655,0)</f>
        <v>Washington</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_xll.XLOOKUP(Orders[[#This Row],[Customer ID]],customers!$A$1:$A$1001,customers!$B$1:$B$1001,,0)</f>
        <v>Maxim McParland</v>
      </c>
      <c r="G657" s="2" t="str">
        <f>IF(_xll.XLOOKUP(C657,customers!$A$1:$A$1001,customers!$C$1:$C$1001)=0,"",_xll.XLOOKUP(C657,customers!$A$1:$A$1001,customers!$C$1:$C$1001))</f>
        <v>mmcparlandi7@w3.org</v>
      </c>
      <c r="H657" s="2" t="str">
        <f>_xll.XLOOKUP(C657,customers!A656:A1656,customers!F656:F1656,0)</f>
        <v>Cedar Rapids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_xll.XLOOKUP(Orders[[#This Row],[Customer ID]],customers!$A$1:$A$1001,customers!$B$1:$B$1001,,0)</f>
        <v>Sylas Jennaroy</v>
      </c>
      <c r="G658" s="2" t="str">
        <f>IF(_xll.XLOOKUP(C658,customers!$A$1:$A$1001,customers!$C$1:$C$1001)=0,"",_xll.XLOOKUP(C658,customers!$A$1:$A$1001,customers!$C$1:$C$1001))</f>
        <v>sjennaroyi8@purevolume.com</v>
      </c>
      <c r="H658" s="2" t="str">
        <f>_xll.XLOOKUP(C658,customers!A657:A1657,customers!F657:F1657,0)</f>
        <v>Aurora</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_xll.XLOOKUP(Orders[[#This Row],[Customer ID]],customers!$A$1:$A$1001,customers!$B$1:$B$1001,,0)</f>
        <v>Wren Place</v>
      </c>
      <c r="G659" s="2" t="str">
        <f>IF(_xll.XLOOKUP(C659,customers!$A$1:$A$1001,customers!$C$1:$C$1001)=0,"",_xll.XLOOKUP(C659,customers!$A$1:$A$1001,customers!$C$1:$C$1001))</f>
        <v>wplacei9@wsj.com</v>
      </c>
      <c r="H659" s="2" t="str">
        <f>_xll.XLOOKUP(C659,customers!A658:A1658,customers!F658:F1658,0)</f>
        <v>Sunnyvale</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_xll.XLOOKUP(Orders[[#This Row],[Customer ID]],customers!$A$1:$A$1001,customers!$B$1:$B$1001,,0)</f>
        <v>Janella Millett</v>
      </c>
      <c r="G660" s="2" t="str">
        <f>IF(_xll.XLOOKUP(C660,customers!$A$1:$A$1001,customers!$C$1:$C$1001)=0,"",_xll.XLOOKUP(C660,customers!$A$1:$A$1001,customers!$C$1:$C$1001))</f>
        <v>jmillettik@addtoany.com</v>
      </c>
      <c r="H660" s="2" t="str">
        <f>_xll.XLOOKUP(C660,customers!A659:A1659,customers!F659:F1659,0)</f>
        <v>Durham</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_xll.XLOOKUP(Orders[[#This Row],[Customer ID]],customers!$A$1:$A$1001,customers!$B$1:$B$1001,,0)</f>
        <v>Dollie Gadsden</v>
      </c>
      <c r="G661" s="2" t="str">
        <f>IF(_xll.XLOOKUP(C661,customers!$A$1:$A$1001,customers!$C$1:$C$1001)=0,"",_xll.XLOOKUP(C661,customers!$A$1:$A$1001,customers!$C$1:$C$1001))</f>
        <v>dgadsdenib@google.com.hk</v>
      </c>
      <c r="H661" s="2" t="str">
        <f>_xll.XLOOKUP(C661,customers!A660:A1660,customers!F660:F1660,0)</f>
        <v>Cluain Meala</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_xll.XLOOKUP(Orders[[#This Row],[Customer ID]],customers!$A$1:$A$1001,customers!$B$1:$B$1001,,0)</f>
        <v>Val Wakelin</v>
      </c>
      <c r="G662" s="2" t="str">
        <f>IF(_xll.XLOOKUP(C662,customers!$A$1:$A$1001,customers!$C$1:$C$1001)=0,"",_xll.XLOOKUP(C662,customers!$A$1:$A$1001,customers!$C$1:$C$1001))</f>
        <v>vwakelinic@unesco.org</v>
      </c>
      <c r="H662" s="2" t="str">
        <f>_xll.XLOOKUP(C662,customers!A661:A1661,customers!F661:F1661,0)</f>
        <v>Lansing</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_xll.XLOOKUP(Orders[[#This Row],[Customer ID]],customers!$A$1:$A$1001,customers!$B$1:$B$1001,,0)</f>
        <v>Annie Campsall</v>
      </c>
      <c r="G663" s="2" t="str">
        <f>IF(_xll.XLOOKUP(C663,customers!$A$1:$A$1001,customers!$C$1:$C$1001)=0,"",_xll.XLOOKUP(C663,customers!$A$1:$A$1001,customers!$C$1:$C$1001))</f>
        <v>acampsallid@zimbio.com</v>
      </c>
      <c r="H663" s="2" t="str">
        <f>_xll.XLOOKUP(C663,customers!A662:A1662,customers!F662:F1662,0)</f>
        <v>Houston</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_xll.XLOOKUP(Orders[[#This Row],[Customer ID]],customers!$A$1:$A$1001,customers!$B$1:$B$1001,,0)</f>
        <v>Shermy Moseby</v>
      </c>
      <c r="G664" s="2" t="str">
        <f>IF(_xll.XLOOKUP(C664,customers!$A$1:$A$1001,customers!$C$1:$C$1001)=0,"",_xll.XLOOKUP(C664,customers!$A$1:$A$1001,customers!$C$1:$C$1001))</f>
        <v>smosebyie@stanford.edu</v>
      </c>
      <c r="H664" s="2" t="str">
        <f>_xll.XLOOKUP(C664,customers!A663:A1663,customers!F663:F1663,0)</f>
        <v>Murfreesboro</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_xll.XLOOKUP(Orders[[#This Row],[Customer ID]],customers!$A$1:$A$1001,customers!$B$1:$B$1001,,0)</f>
        <v>Corrie Wass</v>
      </c>
      <c r="G665" s="2" t="str">
        <f>IF(_xll.XLOOKUP(C665,customers!$A$1:$A$1001,customers!$C$1:$C$1001)=0,"",_xll.XLOOKUP(C665,customers!$A$1:$A$1001,customers!$C$1:$C$1001))</f>
        <v>cwassif@prweb.com</v>
      </c>
      <c r="H665" s="2" t="str">
        <f>_xll.XLOOKUP(C665,customers!A664:A1664,customers!F664:F1664,0)</f>
        <v>Charleston</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_xll.XLOOKUP(Orders[[#This Row],[Customer ID]],customers!$A$1:$A$1001,customers!$B$1:$B$1001,,0)</f>
        <v>Ira Sjostrom</v>
      </c>
      <c r="G666" s="2" t="str">
        <f>IF(_xll.XLOOKUP(C666,customers!$A$1:$A$1001,customers!$C$1:$C$1001)=0,"",_xll.XLOOKUP(C666,customers!$A$1:$A$1001,customers!$C$1:$C$1001))</f>
        <v>isjostromig@pbs.org</v>
      </c>
      <c r="H666" s="2" t="str">
        <f>_xll.XLOOKUP(C666,customers!A665:A1665,customers!F665:F1665,0)</f>
        <v>Erie</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_xll.XLOOKUP(Orders[[#This Row],[Customer ID]],customers!$A$1:$A$1001,customers!$B$1:$B$1001,,0)</f>
        <v>Ira Sjostrom</v>
      </c>
      <c r="G667" s="2" t="str">
        <f>IF(_xll.XLOOKUP(C667,customers!$A$1:$A$1001,customers!$C$1:$C$1001)=0,"",_xll.XLOOKUP(C667,customers!$A$1:$A$1001,customers!$C$1:$C$1001))</f>
        <v>isjostromig@pbs.org</v>
      </c>
      <c r="H667" s="2" t="str">
        <f>_xll.XLOOKUP(C667,customers!A666:A1666,customers!F666:F1666,0)</f>
        <v>Erie</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_xll.XLOOKUP(Orders[[#This Row],[Customer ID]],customers!$A$1:$A$1001,customers!$B$1:$B$1001,,0)</f>
        <v>Jermaine Branchett</v>
      </c>
      <c r="G668" s="2" t="str">
        <f>IF(_xll.XLOOKUP(C668,customers!$A$1:$A$1001,customers!$C$1:$C$1001)=0,"",_xll.XLOOKUP(C668,customers!$A$1:$A$1001,customers!$C$1:$C$1001))</f>
        <v>jbranchettii@bravesites.com</v>
      </c>
      <c r="H668" s="2" t="str">
        <f>_xll.XLOOKUP(C668,customers!A667:A1667,customers!F667:F1667,0)</f>
        <v>Lubbock</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_xll.XLOOKUP(Orders[[#This Row],[Customer ID]],customers!$A$1:$A$1001,customers!$B$1:$B$1001,,0)</f>
        <v>Nissie Rudland</v>
      </c>
      <c r="G669" s="2" t="str">
        <f>IF(_xll.XLOOKUP(C669,customers!$A$1:$A$1001,customers!$C$1:$C$1001)=0,"",_xll.XLOOKUP(C669,customers!$A$1:$A$1001,customers!$C$1:$C$1001))</f>
        <v>nrudlandij@blogs.com</v>
      </c>
      <c r="H669" s="2" t="str">
        <f>_xll.XLOOKUP(C669,customers!A668:A1668,customers!F668:F1668,0)</f>
        <v>Gorey</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_xll.XLOOKUP(Orders[[#This Row],[Customer ID]],customers!$A$1:$A$1001,customers!$B$1:$B$1001,,0)</f>
        <v>Janella Millett</v>
      </c>
      <c r="G670" s="2" t="str">
        <f>IF(_xll.XLOOKUP(C670,customers!$A$1:$A$1001,customers!$C$1:$C$1001)=0,"",_xll.XLOOKUP(C670,customers!$A$1:$A$1001,customers!$C$1:$C$1001))</f>
        <v>jmillettik@addtoany.com</v>
      </c>
      <c r="H670" s="2" t="str">
        <f>_xll.XLOOKUP(C670,customers!A669:A1669,customers!F669:F1669,0)</f>
        <v>Durham</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_xll.XLOOKUP(Orders[[#This Row],[Customer ID]],customers!$A$1:$A$1001,customers!$B$1:$B$1001,,0)</f>
        <v>Ferdie Tourry</v>
      </c>
      <c r="G671" s="2" t="str">
        <f>IF(_xll.XLOOKUP(C671,customers!$A$1:$A$1001,customers!$C$1:$C$1001)=0,"",_xll.XLOOKUP(C671,customers!$A$1:$A$1001,customers!$C$1:$C$1001))</f>
        <v>ftourryil@google.de</v>
      </c>
      <c r="H671" s="2" t="str">
        <f>_xll.XLOOKUP(C671,customers!A670:A1670,customers!F670:F1670,0)</f>
        <v>Florence</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_xll.XLOOKUP(Orders[[#This Row],[Customer ID]],customers!$A$1:$A$1001,customers!$B$1:$B$1001,,0)</f>
        <v>Cecil Weatherall</v>
      </c>
      <c r="G672" s="2" t="str">
        <f>IF(_xll.XLOOKUP(C672,customers!$A$1:$A$1001,customers!$C$1:$C$1001)=0,"",_xll.XLOOKUP(C672,customers!$A$1:$A$1001,customers!$C$1:$C$1001))</f>
        <v>cweatherallim@toplist.cz</v>
      </c>
      <c r="H672" s="2" t="str">
        <f>_xll.XLOOKUP(C672,customers!A671:A1671,customers!F671:F1671,0)</f>
        <v>Syracuse</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_xll.XLOOKUP(Orders[[#This Row],[Customer ID]],customers!$A$1:$A$1001,customers!$B$1:$B$1001,,0)</f>
        <v>Gale Heindrick</v>
      </c>
      <c r="G673" s="2" t="str">
        <f>IF(_xll.XLOOKUP(C673,customers!$A$1:$A$1001,customers!$C$1:$C$1001)=0,"",_xll.XLOOKUP(C673,customers!$A$1:$A$1001,customers!$C$1:$C$1001))</f>
        <v>gheindrickin@usda.gov</v>
      </c>
      <c r="H673" s="2" t="str">
        <f>_xll.XLOOKUP(C673,customers!A672:A1672,customers!F672:F1672,0)</f>
        <v>Lawrenceville</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_xll.XLOOKUP(Orders[[#This Row],[Customer ID]],customers!$A$1:$A$1001,customers!$B$1:$B$1001,,0)</f>
        <v>Layne Imason</v>
      </c>
      <c r="G674" s="2" t="str">
        <f>IF(_xll.XLOOKUP(C674,customers!$A$1:$A$1001,customers!$C$1:$C$1001)=0,"",_xll.XLOOKUP(C674,customers!$A$1:$A$1001,customers!$C$1:$C$1001))</f>
        <v>limasonio@discuz.net</v>
      </c>
      <c r="H674" s="2" t="str">
        <f>_xll.XLOOKUP(C674,customers!A673:A1673,customers!F673:F1673,0)</f>
        <v>Houston</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_xll.XLOOKUP(Orders[[#This Row],[Customer ID]],customers!$A$1:$A$1001,customers!$B$1:$B$1001,,0)</f>
        <v>Hazel Saill</v>
      </c>
      <c r="G675" s="2" t="str">
        <f>IF(_xll.XLOOKUP(C675,customers!$A$1:$A$1001,customers!$C$1:$C$1001)=0,"",_xll.XLOOKUP(C675,customers!$A$1:$A$1001,customers!$C$1:$C$1001))</f>
        <v>hsaillip@odnoklassniki.ru</v>
      </c>
      <c r="H675" s="2" t="str">
        <f>_xll.XLOOKUP(C675,customers!A674:A1674,customers!F674:F1674,0)</f>
        <v>Kansas City</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_xll.XLOOKUP(Orders[[#This Row],[Customer ID]],customers!$A$1:$A$1001,customers!$B$1:$B$1001,,0)</f>
        <v>Hermann Larvor</v>
      </c>
      <c r="G676" s="2" t="str">
        <f>IF(_xll.XLOOKUP(C676,customers!$A$1:$A$1001,customers!$C$1:$C$1001)=0,"",_xll.XLOOKUP(C676,customers!$A$1:$A$1001,customers!$C$1:$C$1001))</f>
        <v>hlarvoriq@last.fm</v>
      </c>
      <c r="H676" s="2" t="str">
        <f>_xll.XLOOKUP(C676,customers!A675:A1675,customers!F675:F1675,0)</f>
        <v>Bradenton</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_xll.XLOOKUP(Orders[[#This Row],[Customer ID]],customers!$A$1:$A$1001,customers!$B$1:$B$1001,,0)</f>
        <v>Terri Lyford</v>
      </c>
      <c r="G677" s="2" t="str">
        <f>IF(_xll.XLOOKUP(C677,customers!$A$1:$A$1001,customers!$C$1:$C$1001)=0,"",_xll.XLOOKUP(C677,customers!$A$1:$A$1001,customers!$C$1:$C$1001))</f>
        <v/>
      </c>
      <c r="H677" s="2" t="str">
        <f>_xll.XLOOKUP(C677,customers!A676:A1676,customers!F676:F1676,0)</f>
        <v>Allentown</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_xll.XLOOKUP(Orders[[#This Row],[Customer ID]],customers!$A$1:$A$1001,customers!$B$1:$B$1001,,0)</f>
        <v>Gabey Cogan</v>
      </c>
      <c r="G678" s="2" t="str">
        <f>IF(_xll.XLOOKUP(C678,customers!$A$1:$A$1001,customers!$C$1:$C$1001)=0,"",_xll.XLOOKUP(C678,customers!$A$1:$A$1001,customers!$C$1:$C$1001))</f>
        <v/>
      </c>
      <c r="H678" s="2" t="str">
        <f>_xll.XLOOKUP(C678,customers!A677:A1677,customers!F677:F1677,0)</f>
        <v>Hampton</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_xll.XLOOKUP(Orders[[#This Row],[Customer ID]],customers!$A$1:$A$1001,customers!$B$1:$B$1001,,0)</f>
        <v>Charin Penwarden</v>
      </c>
      <c r="G679" s="2" t="str">
        <f>IF(_xll.XLOOKUP(C679,customers!$A$1:$A$1001,customers!$C$1:$C$1001)=0,"",_xll.XLOOKUP(C679,customers!$A$1:$A$1001,customers!$C$1:$C$1001))</f>
        <v>cpenwardenit@mlb.com</v>
      </c>
      <c r="H679" s="2" t="str">
        <f>_xll.XLOOKUP(C679,customers!A678:A1678,customers!F678:F1678,0)</f>
        <v>Whitegate</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_xll.XLOOKUP(Orders[[#This Row],[Customer ID]],customers!$A$1:$A$1001,customers!$B$1:$B$1001,,0)</f>
        <v>Milty Middis</v>
      </c>
      <c r="G680" s="2" t="str">
        <f>IF(_xll.XLOOKUP(C680,customers!$A$1:$A$1001,customers!$C$1:$C$1001)=0,"",_xll.XLOOKUP(C680,customers!$A$1:$A$1001,customers!$C$1:$C$1001))</f>
        <v>mmiddisiu@dmoz.org</v>
      </c>
      <c r="H680" s="2" t="str">
        <f>_xll.XLOOKUP(C680,customers!A679:A1679,customers!F679:F1679,0)</f>
        <v>Wichita</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_xll.XLOOKUP(Orders[[#This Row],[Customer ID]],customers!$A$1:$A$1001,customers!$B$1:$B$1001,,0)</f>
        <v>Adrianne Vairow</v>
      </c>
      <c r="G681" s="2" t="str">
        <f>IF(_xll.XLOOKUP(C681,customers!$A$1:$A$1001,customers!$C$1:$C$1001)=0,"",_xll.XLOOKUP(C681,customers!$A$1:$A$1001,customers!$C$1:$C$1001))</f>
        <v>avairowiv@studiopress.com</v>
      </c>
      <c r="H681" s="2" t="str">
        <f>_xll.XLOOKUP(C681,customers!A680:A1680,customers!F680:F1680,0)</f>
        <v>Thorpe</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_xll.XLOOKUP(Orders[[#This Row],[Customer ID]],customers!$A$1:$A$1001,customers!$B$1:$B$1001,,0)</f>
        <v>Anjanette Goldie</v>
      </c>
      <c r="G682" s="2" t="str">
        <f>IF(_xll.XLOOKUP(C682,customers!$A$1:$A$1001,customers!$C$1:$C$1001)=0,"",_xll.XLOOKUP(C682,customers!$A$1:$A$1001,customers!$C$1:$C$1001))</f>
        <v>agoldieiw@goo.gl</v>
      </c>
      <c r="H682" s="2" t="str">
        <f>_xll.XLOOKUP(C682,customers!A681:A1681,customers!F681:F1681,0)</f>
        <v>Danbury</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_xll.XLOOKUP(Orders[[#This Row],[Customer ID]],customers!$A$1:$A$1001,customers!$B$1:$B$1001,,0)</f>
        <v>Nicky Ayris</v>
      </c>
      <c r="G683" s="2" t="str">
        <f>IF(_xll.XLOOKUP(C683,customers!$A$1:$A$1001,customers!$C$1:$C$1001)=0,"",_xll.XLOOKUP(C683,customers!$A$1:$A$1001,customers!$C$1:$C$1001))</f>
        <v>nayrisix@t-online.de</v>
      </c>
      <c r="H683" s="2" t="str">
        <f>_xll.XLOOKUP(C683,customers!A682:A1682,customers!F682:F1682,0)</f>
        <v>Kinloch</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_xll.XLOOKUP(Orders[[#This Row],[Customer ID]],customers!$A$1:$A$1001,customers!$B$1:$B$1001,,0)</f>
        <v>Laryssa Benediktovich</v>
      </c>
      <c r="G684" s="2" t="str">
        <f>IF(_xll.XLOOKUP(C684,customers!$A$1:$A$1001,customers!$C$1:$C$1001)=0,"",_xll.XLOOKUP(C684,customers!$A$1:$A$1001,customers!$C$1:$C$1001))</f>
        <v>lbenediktovichiy@wunderground.com</v>
      </c>
      <c r="H684" s="2" t="str">
        <f>_xll.XLOOKUP(C684,customers!A683:A1683,customers!F683:F1683,0)</f>
        <v>Jacksonville</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_xll.XLOOKUP(Orders[[#This Row],[Customer ID]],customers!$A$1:$A$1001,customers!$B$1:$B$1001,,0)</f>
        <v>Theo Jacobovitz</v>
      </c>
      <c r="G685" s="2" t="str">
        <f>IF(_xll.XLOOKUP(C685,customers!$A$1:$A$1001,customers!$C$1:$C$1001)=0,"",_xll.XLOOKUP(C685,customers!$A$1:$A$1001,customers!$C$1:$C$1001))</f>
        <v>tjacobovitziz@cbc.ca</v>
      </c>
      <c r="H685" s="2" t="str">
        <f>_xll.XLOOKUP(C685,customers!A684:A1684,customers!F684:F1684,0)</f>
        <v>Houston</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_xll.XLOOKUP(Orders[[#This Row],[Customer ID]],customers!$A$1:$A$1001,customers!$B$1:$B$1001,,0)</f>
        <v>Becca Ableson</v>
      </c>
      <c r="G686" s="2" t="str">
        <f>IF(_xll.XLOOKUP(C686,customers!$A$1:$A$1001,customers!$C$1:$C$1001)=0,"",_xll.XLOOKUP(C686,customers!$A$1:$A$1001,customers!$C$1:$C$1001))</f>
        <v/>
      </c>
      <c r="H686" s="2" t="str">
        <f>_xll.XLOOKUP(C686,customers!A685:A1685,customers!F685:F1685,0)</f>
        <v>Portland</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_xll.XLOOKUP(Orders[[#This Row],[Customer ID]],customers!$A$1:$A$1001,customers!$B$1:$B$1001,,0)</f>
        <v>Jeno Druitt</v>
      </c>
      <c r="G687" s="2" t="str">
        <f>IF(_xll.XLOOKUP(C687,customers!$A$1:$A$1001,customers!$C$1:$C$1001)=0,"",_xll.XLOOKUP(C687,customers!$A$1:$A$1001,customers!$C$1:$C$1001))</f>
        <v>jdruittj1@feedburner.com</v>
      </c>
      <c r="H687" s="2" t="str">
        <f>_xll.XLOOKUP(C687,customers!A686:A1686,customers!F686:F1686,0)</f>
        <v>Pasadena</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_xll.XLOOKUP(Orders[[#This Row],[Customer ID]],customers!$A$1:$A$1001,customers!$B$1:$B$1001,,0)</f>
        <v>Deonne Shortall</v>
      </c>
      <c r="G688" s="2" t="str">
        <f>IF(_xll.XLOOKUP(C688,customers!$A$1:$A$1001,customers!$C$1:$C$1001)=0,"",_xll.XLOOKUP(C688,customers!$A$1:$A$1001,customers!$C$1:$C$1001))</f>
        <v>dshortallj2@wikipedia.org</v>
      </c>
      <c r="H688" s="2" t="str">
        <f>_xll.XLOOKUP(C688,customers!A687:A1687,customers!F687:F1687,0)</f>
        <v>Santa Ana</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_xll.XLOOKUP(Orders[[#This Row],[Customer ID]],customers!$A$1:$A$1001,customers!$B$1:$B$1001,,0)</f>
        <v>Wilton Cottier</v>
      </c>
      <c r="G689" s="2" t="str">
        <f>IF(_xll.XLOOKUP(C689,customers!$A$1:$A$1001,customers!$C$1:$C$1001)=0,"",_xll.XLOOKUP(C689,customers!$A$1:$A$1001,customers!$C$1:$C$1001))</f>
        <v>wcottierj3@cafepress.com</v>
      </c>
      <c r="H689" s="2" t="str">
        <f>_xll.XLOOKUP(C689,customers!A688:A1688,customers!F688:F1688,0)</f>
        <v>San Jose</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_xll.XLOOKUP(Orders[[#This Row],[Customer ID]],customers!$A$1:$A$1001,customers!$B$1:$B$1001,,0)</f>
        <v>Kevan Grinsted</v>
      </c>
      <c r="G690" s="2" t="str">
        <f>IF(_xll.XLOOKUP(C690,customers!$A$1:$A$1001,customers!$C$1:$C$1001)=0,"",_xll.XLOOKUP(C690,customers!$A$1:$A$1001,customers!$C$1:$C$1001))</f>
        <v>kgrinstedj4@google.com.br</v>
      </c>
      <c r="H690" s="2" t="str">
        <f>_xll.XLOOKUP(C690,customers!A689:A1689,customers!F689:F1689,0)</f>
        <v>Tallaght</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_xll.XLOOKUP(Orders[[#This Row],[Customer ID]],customers!$A$1:$A$1001,customers!$B$1:$B$1001,,0)</f>
        <v>Dionne Skyner</v>
      </c>
      <c r="G691" s="2" t="str">
        <f>IF(_xll.XLOOKUP(C691,customers!$A$1:$A$1001,customers!$C$1:$C$1001)=0,"",_xll.XLOOKUP(C691,customers!$A$1:$A$1001,customers!$C$1:$C$1001))</f>
        <v>dskynerj5@hubpages.com</v>
      </c>
      <c r="H691" s="2" t="str">
        <f>_xll.XLOOKUP(C691,customers!A690:A1690,customers!F690:F1690,0)</f>
        <v>Colorado Springs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_xll.XLOOKUP(Orders[[#This Row],[Customer ID]],customers!$A$1:$A$1001,customers!$B$1:$B$1001,,0)</f>
        <v>Francesco Dressel</v>
      </c>
      <c r="G692" s="2" t="str">
        <f>IF(_xll.XLOOKUP(C692,customers!$A$1:$A$1001,customers!$C$1:$C$1001)=0,"",_xll.XLOOKUP(C692,customers!$A$1:$A$1001,customers!$C$1:$C$1001))</f>
        <v/>
      </c>
      <c r="H692" s="2" t="str">
        <f>_xll.XLOOKUP(C692,customers!A691:A1691,customers!F691:F1691,0)</f>
        <v>Toledo</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_xll.XLOOKUP(Orders[[#This Row],[Customer ID]],customers!$A$1:$A$1001,customers!$B$1:$B$1001,,0)</f>
        <v>Jimmy Dymoke</v>
      </c>
      <c r="G693" s="2" t="str">
        <f>IF(_xll.XLOOKUP(C693,customers!$A$1:$A$1001,customers!$C$1:$C$1001)=0,"",_xll.XLOOKUP(C693,customers!$A$1:$A$1001,customers!$C$1:$C$1001))</f>
        <v>jdymokeje@prnewswire.com</v>
      </c>
      <c r="H693" s="2" t="str">
        <f>_xll.XLOOKUP(C693,customers!A692:A1692,customers!F692:F1692,0)</f>
        <v>Beaumont</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_xll.XLOOKUP(Orders[[#This Row],[Customer ID]],customers!$A$1:$A$1001,customers!$B$1:$B$1001,,0)</f>
        <v>Ambrosio Weinmann</v>
      </c>
      <c r="G694" s="2" t="str">
        <f>IF(_xll.XLOOKUP(C694,customers!$A$1:$A$1001,customers!$C$1:$C$1001)=0,"",_xll.XLOOKUP(C694,customers!$A$1:$A$1001,customers!$C$1:$C$1001))</f>
        <v>aweinmannj8@shinystat.com</v>
      </c>
      <c r="H694" s="2" t="str">
        <f>_xll.XLOOKUP(C694,customers!A693:A1693,customers!F693:F1693,0)</f>
        <v>Cincinnati</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_xll.XLOOKUP(Orders[[#This Row],[Customer ID]],customers!$A$1:$A$1001,customers!$B$1:$B$1001,,0)</f>
        <v>Elden Andriessen</v>
      </c>
      <c r="G695" s="2" t="str">
        <f>IF(_xll.XLOOKUP(C695,customers!$A$1:$A$1001,customers!$C$1:$C$1001)=0,"",_xll.XLOOKUP(C695,customers!$A$1:$A$1001,customers!$C$1:$C$1001))</f>
        <v>eandriessenj9@europa.eu</v>
      </c>
      <c r="H695" s="2" t="str">
        <f>_xll.XLOOKUP(C695,customers!A694:A1694,customers!F694:F1694,0)</f>
        <v>Saint Louis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_xll.XLOOKUP(Orders[[#This Row],[Customer ID]],customers!$A$1:$A$1001,customers!$B$1:$B$1001,,0)</f>
        <v>Roxie Deaconson</v>
      </c>
      <c r="G696" s="2" t="str">
        <f>IF(_xll.XLOOKUP(C696,customers!$A$1:$A$1001,customers!$C$1:$C$1001)=0,"",_xll.XLOOKUP(C696,customers!$A$1:$A$1001,customers!$C$1:$C$1001))</f>
        <v>rdeaconsonja@archive.org</v>
      </c>
      <c r="H696" s="2" t="str">
        <f>_xll.XLOOKUP(C696,customers!A695:A1695,customers!F695:F1695,0)</f>
        <v>Yonkers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_xll.XLOOKUP(Orders[[#This Row],[Customer ID]],customers!$A$1:$A$1001,customers!$B$1:$B$1001,,0)</f>
        <v>Davida Caro</v>
      </c>
      <c r="G697" s="2" t="str">
        <f>IF(_xll.XLOOKUP(C697,customers!$A$1:$A$1001,customers!$C$1:$C$1001)=0,"",_xll.XLOOKUP(C697,customers!$A$1:$A$1001,customers!$C$1:$C$1001))</f>
        <v>dcarojb@twitter.com</v>
      </c>
      <c r="H697" s="2" t="str">
        <f>_xll.XLOOKUP(C697,customers!A696:A1696,customers!F696:F1696,0)</f>
        <v>Baltimore</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_xll.XLOOKUP(Orders[[#This Row],[Customer ID]],customers!$A$1:$A$1001,customers!$B$1:$B$1001,,0)</f>
        <v>Johna Bluck</v>
      </c>
      <c r="G698" s="2" t="str">
        <f>IF(_xll.XLOOKUP(C698,customers!$A$1:$A$1001,customers!$C$1:$C$1001)=0,"",_xll.XLOOKUP(C698,customers!$A$1:$A$1001,customers!$C$1:$C$1001))</f>
        <v>jbluckjc@imageshack.us</v>
      </c>
      <c r="H698" s="2" t="str">
        <f>_xll.XLOOKUP(C698,customers!A697:A1697,customers!F697:F1697,0)</f>
        <v>Jacksonville</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_xll.XLOOKUP(Orders[[#This Row],[Customer ID]],customers!$A$1:$A$1001,customers!$B$1:$B$1001,,0)</f>
        <v>Myrle Dearden</v>
      </c>
      <c r="G699" s="2" t="str">
        <f>IF(_xll.XLOOKUP(C699,customers!$A$1:$A$1001,customers!$C$1:$C$1001)=0,"",_xll.XLOOKUP(C699,customers!$A$1:$A$1001,customers!$C$1:$C$1001))</f>
        <v/>
      </c>
      <c r="H699" s="2" t="str">
        <f>_xll.XLOOKUP(C699,customers!A698:A1698,customers!F698:F1698,0)</f>
        <v>Bayside</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_xll.XLOOKUP(Orders[[#This Row],[Customer ID]],customers!$A$1:$A$1001,customers!$B$1:$B$1001,,0)</f>
        <v>Jimmy Dymoke</v>
      </c>
      <c r="G700" s="2" t="str">
        <f>IF(_xll.XLOOKUP(C700,customers!$A$1:$A$1001,customers!$C$1:$C$1001)=0,"",_xll.XLOOKUP(C700,customers!$A$1:$A$1001,customers!$C$1:$C$1001))</f>
        <v>jdymokeje@prnewswire.com</v>
      </c>
      <c r="H700" s="2" t="str">
        <f>_xll.XLOOKUP(C700,customers!A699:A1699,customers!F699:F1699,0)</f>
        <v>Beaumont</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_xll.XLOOKUP(Orders[[#This Row],[Customer ID]],customers!$A$1:$A$1001,customers!$B$1:$B$1001,,0)</f>
        <v>Orland Tadman</v>
      </c>
      <c r="G701" s="2" t="str">
        <f>IF(_xll.XLOOKUP(C701,customers!$A$1:$A$1001,customers!$C$1:$C$1001)=0,"",_xll.XLOOKUP(C701,customers!$A$1:$A$1001,customers!$C$1:$C$1001))</f>
        <v>otadmanjf@ft.com</v>
      </c>
      <c r="H701" s="2" t="str">
        <f>_xll.XLOOKUP(C701,customers!A700:A1700,customers!F700:F1700,0)</f>
        <v>Miami</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_xll.XLOOKUP(Orders[[#This Row],[Customer ID]],customers!$A$1:$A$1001,customers!$B$1:$B$1001,,0)</f>
        <v>Barrett Gudde</v>
      </c>
      <c r="G702" s="2" t="str">
        <f>IF(_xll.XLOOKUP(C702,customers!$A$1:$A$1001,customers!$C$1:$C$1001)=0,"",_xll.XLOOKUP(C702,customers!$A$1:$A$1001,customers!$C$1:$C$1001))</f>
        <v>bguddejg@dailymotion.com</v>
      </c>
      <c r="H702" s="2" t="str">
        <f>_xll.XLOOKUP(C702,customers!A701:A1701,customers!F701:F1701,0)</f>
        <v>San Francisco</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_xll.XLOOKUP(Orders[[#This Row],[Customer ID]],customers!$A$1:$A$1001,customers!$B$1:$B$1001,,0)</f>
        <v>Nathan Sictornes</v>
      </c>
      <c r="G703" s="2" t="str">
        <f>IF(_xll.XLOOKUP(C703,customers!$A$1:$A$1001,customers!$C$1:$C$1001)=0,"",_xll.XLOOKUP(C703,customers!$A$1:$A$1001,customers!$C$1:$C$1001))</f>
        <v>nsictornesjh@buzzfeed.com</v>
      </c>
      <c r="H703" s="2" t="str">
        <f>_xll.XLOOKUP(C703,customers!A702:A1702,customers!F702:F1702,0)</f>
        <v>Sandyford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_xll.XLOOKUP(Orders[[#This Row],[Customer ID]],customers!$A$1:$A$1001,customers!$B$1:$B$1001,,0)</f>
        <v>Vivyan Dunning</v>
      </c>
      <c r="G704" s="2" t="str">
        <f>IF(_xll.XLOOKUP(C704,customers!$A$1:$A$1001,customers!$C$1:$C$1001)=0,"",_xll.XLOOKUP(C704,customers!$A$1:$A$1001,customers!$C$1:$C$1001))</f>
        <v>vdunningji@independent.co.uk</v>
      </c>
      <c r="H704" s="2" t="str">
        <f>_xll.XLOOKUP(C704,customers!A703:A1703,customers!F703:F1703,0)</f>
        <v>Punta Gorda</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_xll.XLOOKUP(Orders[[#This Row],[Customer ID]],customers!$A$1:$A$1001,customers!$B$1:$B$1001,,0)</f>
        <v>Doralin Baison</v>
      </c>
      <c r="G705" s="2" t="str">
        <f>IF(_xll.XLOOKUP(C705,customers!$A$1:$A$1001,customers!$C$1:$C$1001)=0,"",_xll.XLOOKUP(C705,customers!$A$1:$A$1001,customers!$C$1:$C$1001))</f>
        <v/>
      </c>
      <c r="H705" s="2" t="str">
        <f>_xll.XLOOKUP(C705,customers!A704:A1704,customers!F704:F1704,0)</f>
        <v>Ballivor</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_xll.XLOOKUP(Orders[[#This Row],[Customer ID]],customers!$A$1:$A$1001,customers!$B$1:$B$1001,,0)</f>
        <v>Josefina Ferens</v>
      </c>
      <c r="G706" s="2" t="str">
        <f>IF(_xll.XLOOKUP(C706,customers!$A$1:$A$1001,customers!$C$1:$C$1001)=0,"",_xll.XLOOKUP(C706,customers!$A$1:$A$1001,customers!$C$1:$C$1001))</f>
        <v/>
      </c>
      <c r="H706" s="2" t="str">
        <f>_xll.XLOOKUP(C706,customers!A705:A1705,customers!F705:F1705,0)</f>
        <v>New York City</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_xll.XLOOKUP(Orders[[#This Row],[Customer ID]],customers!$A$1:$A$1001,customers!$B$1:$B$1001,,0)</f>
        <v>Shelley Gehring</v>
      </c>
      <c r="G707" s="2" t="str">
        <f>IF(_xll.XLOOKUP(C707,customers!$A$1:$A$1001,customers!$C$1:$C$1001)=0,"",_xll.XLOOKUP(C707,customers!$A$1:$A$1001,customers!$C$1:$C$1001))</f>
        <v>sgehringjl@gnu.org</v>
      </c>
      <c r="H707" s="2" t="str">
        <f>_xll.XLOOKUP(C707,customers!A706:A1706,customers!F706:F1706,0)</f>
        <v>Spartanburg</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E707*L707</f>
        <v>17.82</v>
      </c>
      <c r="N707" t="str">
        <f t="shared" ref="N707:N770" si="34">IF(I707 = "Rob","Robusta",IF(I707="Exc","Excelsa",IF(I707="Ara","Arabica",IF(I707="Lib","Liberica",""))))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_xll.XLOOKUP(Orders[[#This Row],[Customer ID]],customers!$A$1:$A$1001,customers!$B$1:$B$1001,,0)</f>
        <v>Barrie Fallowes</v>
      </c>
      <c r="G708" s="2" t="str">
        <f>IF(_xll.XLOOKUP(C708,customers!$A$1:$A$1001,customers!$C$1:$C$1001)=0,"",_xll.XLOOKUP(C708,customers!$A$1:$A$1001,customers!$C$1:$C$1001))</f>
        <v>bfallowesjm@purevolume.com</v>
      </c>
      <c r="H708" s="2" t="str">
        <f>_xll.XLOOKUP(C708,customers!A707:A1707,customers!F707:F1707,0)</f>
        <v>Bakersfield</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_xll.XLOOKUP(Orders[[#This Row],[Customer ID]],customers!$A$1:$A$1001,customers!$B$1:$B$1001,,0)</f>
        <v>Nicolas Aiton</v>
      </c>
      <c r="G709" s="2" t="str">
        <f>IF(_xll.XLOOKUP(C709,customers!$A$1:$A$1001,customers!$C$1:$C$1001)=0,"",_xll.XLOOKUP(C709,customers!$A$1:$A$1001,customers!$C$1:$C$1001))</f>
        <v/>
      </c>
      <c r="H709" s="2" t="str">
        <f>_xll.XLOOKUP(C709,customers!A708:A1708,customers!F708:F1708,0)</f>
        <v>Dungarvan</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_xll.XLOOKUP(Orders[[#This Row],[Customer ID]],customers!$A$1:$A$1001,customers!$B$1:$B$1001,,0)</f>
        <v>Shelli De Banke</v>
      </c>
      <c r="G710" s="2" t="str">
        <f>IF(_xll.XLOOKUP(C710,customers!$A$1:$A$1001,customers!$C$1:$C$1001)=0,"",_xll.XLOOKUP(C710,customers!$A$1:$A$1001,customers!$C$1:$C$1001))</f>
        <v>sdejo@newsvine.com</v>
      </c>
      <c r="H710" s="2" t="str">
        <f>_xll.XLOOKUP(C710,customers!A709:A1709,customers!F709:F1709,0)</f>
        <v>Saint Louis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_xll.XLOOKUP(Orders[[#This Row],[Customer ID]],customers!$A$1:$A$1001,customers!$B$1:$B$1001,,0)</f>
        <v>Lyell Murch</v>
      </c>
      <c r="G711" s="2" t="str">
        <f>IF(_xll.XLOOKUP(C711,customers!$A$1:$A$1001,customers!$C$1:$C$1001)=0,"",_xll.XLOOKUP(C711,customers!$A$1:$A$1001,customers!$C$1:$C$1001))</f>
        <v/>
      </c>
      <c r="H711" s="2" t="str">
        <f>_xll.XLOOKUP(C711,customers!A710:A1710,customers!F710:F1710,0)</f>
        <v>Fort Wayne</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_xll.XLOOKUP(Orders[[#This Row],[Customer ID]],customers!$A$1:$A$1001,customers!$B$1:$B$1001,,0)</f>
        <v>Stearne Count</v>
      </c>
      <c r="G712" s="2" t="str">
        <f>IF(_xll.XLOOKUP(C712,customers!$A$1:$A$1001,customers!$C$1:$C$1001)=0,"",_xll.XLOOKUP(C712,customers!$A$1:$A$1001,customers!$C$1:$C$1001))</f>
        <v>scountjq@nba.com</v>
      </c>
      <c r="H712" s="2" t="str">
        <f>_xll.XLOOKUP(C712,customers!A711:A1711,customers!F711:F1711,0)</f>
        <v>Young America</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_xll.XLOOKUP(Orders[[#This Row],[Customer ID]],customers!$A$1:$A$1001,customers!$B$1:$B$1001,,0)</f>
        <v>Selia Ragles</v>
      </c>
      <c r="G713" s="2" t="str">
        <f>IF(_xll.XLOOKUP(C713,customers!$A$1:$A$1001,customers!$C$1:$C$1001)=0,"",_xll.XLOOKUP(C713,customers!$A$1:$A$1001,customers!$C$1:$C$1001))</f>
        <v>sraglesjr@blogtalkradio.com</v>
      </c>
      <c r="H713" s="2" t="str">
        <f>_xll.XLOOKUP(C713,customers!A712:A1712,customers!F712:F1712,0)</f>
        <v>Fort Smith</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_xll.XLOOKUP(Orders[[#This Row],[Customer ID]],customers!$A$1:$A$1001,customers!$B$1:$B$1001,,0)</f>
        <v>Silas Deehan</v>
      </c>
      <c r="G714" s="2" t="str">
        <f>IF(_xll.XLOOKUP(C714,customers!$A$1:$A$1001,customers!$C$1:$C$1001)=0,"",_xll.XLOOKUP(C714,customers!$A$1:$A$1001,customers!$C$1:$C$1001))</f>
        <v/>
      </c>
      <c r="H714" s="2" t="str">
        <f>_xll.XLOOKUP(C714,customers!A713:A1713,customers!F713:F1713,0)</f>
        <v>Charlton</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_xll.XLOOKUP(Orders[[#This Row],[Customer ID]],customers!$A$1:$A$1001,customers!$B$1:$B$1001,,0)</f>
        <v>Sacha Bruun</v>
      </c>
      <c r="G715" s="2" t="str">
        <f>IF(_xll.XLOOKUP(C715,customers!$A$1:$A$1001,customers!$C$1:$C$1001)=0,"",_xll.XLOOKUP(C715,customers!$A$1:$A$1001,customers!$C$1:$C$1001))</f>
        <v>sbruunjt@blogtalkradio.com</v>
      </c>
      <c r="H715" s="2" t="str">
        <f>_xll.XLOOKUP(C715,customers!A714:A1714,customers!F714:F1714,0)</f>
        <v>Stockton</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_xll.XLOOKUP(Orders[[#This Row],[Customer ID]],customers!$A$1:$A$1001,customers!$B$1:$B$1001,,0)</f>
        <v>Alon Pllu</v>
      </c>
      <c r="G716" s="2" t="str">
        <f>IF(_xll.XLOOKUP(C716,customers!$A$1:$A$1001,customers!$C$1:$C$1001)=0,"",_xll.XLOOKUP(C716,customers!$A$1:$A$1001,customers!$C$1:$C$1001))</f>
        <v>aplluju@dagondesign.com</v>
      </c>
      <c r="H716" s="2" t="str">
        <f>_xll.XLOOKUP(C716,customers!A715:A1715,customers!F715:F1715,0)</f>
        <v>Navan</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_xll.XLOOKUP(Orders[[#This Row],[Customer ID]],customers!$A$1:$A$1001,customers!$B$1:$B$1001,,0)</f>
        <v>Gilberto Cornier</v>
      </c>
      <c r="G717" s="2" t="str">
        <f>IF(_xll.XLOOKUP(C717,customers!$A$1:$A$1001,customers!$C$1:$C$1001)=0,"",_xll.XLOOKUP(C717,customers!$A$1:$A$1001,customers!$C$1:$C$1001))</f>
        <v>gcornierjv@techcrunch.com</v>
      </c>
      <c r="H717" s="2" t="str">
        <f>_xll.XLOOKUP(C717,customers!A716:A1716,customers!F716:F1716,0)</f>
        <v>Tampa</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_xll.XLOOKUP(Orders[[#This Row],[Customer ID]],customers!$A$1:$A$1001,customers!$B$1:$B$1001,,0)</f>
        <v>Jimmy Dymoke</v>
      </c>
      <c r="G718" s="2" t="str">
        <f>IF(_xll.XLOOKUP(C718,customers!$A$1:$A$1001,customers!$C$1:$C$1001)=0,"",_xll.XLOOKUP(C718,customers!$A$1:$A$1001,customers!$C$1:$C$1001))</f>
        <v>jdymokeje@prnewswire.com</v>
      </c>
      <c r="H718" s="2">
        <f>_xll.XLOOKUP(C718,customers!A717:A1717,customers!F717:F1717,0)</f>
        <v>0</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_xll.XLOOKUP(Orders[[#This Row],[Customer ID]],customers!$A$1:$A$1001,customers!$B$1:$B$1001,,0)</f>
        <v>Willabella Harvison</v>
      </c>
      <c r="G719" s="2" t="str">
        <f>IF(_xll.XLOOKUP(C719,customers!$A$1:$A$1001,customers!$C$1:$C$1001)=0,"",_xll.XLOOKUP(C719,customers!$A$1:$A$1001,customers!$C$1:$C$1001))</f>
        <v>wharvisonjx@gizmodo.com</v>
      </c>
      <c r="H719" s="2" t="str">
        <f>_xll.XLOOKUP(C719,customers!A718:A1718,customers!F718:F1718,0)</f>
        <v>Philadelphia</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_xll.XLOOKUP(Orders[[#This Row],[Customer ID]],customers!$A$1:$A$1001,customers!$B$1:$B$1001,,0)</f>
        <v>Darice Heaford</v>
      </c>
      <c r="G720" s="2" t="str">
        <f>IF(_xll.XLOOKUP(C720,customers!$A$1:$A$1001,customers!$C$1:$C$1001)=0,"",_xll.XLOOKUP(C720,customers!$A$1:$A$1001,customers!$C$1:$C$1001))</f>
        <v>dheafordjy@twitpic.com</v>
      </c>
      <c r="H720" s="2" t="str">
        <f>_xll.XLOOKUP(C720,customers!A719:A1719,customers!F719:F1719,0)</f>
        <v>San Angelo</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_xll.XLOOKUP(Orders[[#This Row],[Customer ID]],customers!$A$1:$A$1001,customers!$B$1:$B$1001,,0)</f>
        <v>Granger Fantham</v>
      </c>
      <c r="G721" s="2" t="str">
        <f>IF(_xll.XLOOKUP(C721,customers!$A$1:$A$1001,customers!$C$1:$C$1001)=0,"",_xll.XLOOKUP(C721,customers!$A$1:$A$1001,customers!$C$1:$C$1001))</f>
        <v>gfanthamjz@hexun.com</v>
      </c>
      <c r="H721" s="2" t="str">
        <f>_xll.XLOOKUP(C721,customers!A720:A1720,customers!F720:F1720,0)</f>
        <v>Los Angeles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_xll.XLOOKUP(Orders[[#This Row],[Customer ID]],customers!$A$1:$A$1001,customers!$B$1:$B$1001,,0)</f>
        <v>Reynolds Crookshanks</v>
      </c>
      <c r="G722" s="2" t="str">
        <f>IF(_xll.XLOOKUP(C722,customers!$A$1:$A$1001,customers!$C$1:$C$1001)=0,"",_xll.XLOOKUP(C722,customers!$A$1:$A$1001,customers!$C$1:$C$1001))</f>
        <v>rcrookshanksk0@unc.edu</v>
      </c>
      <c r="H722" s="2" t="str">
        <f>_xll.XLOOKUP(C722,customers!A721:A1721,customers!F721:F1721,0)</f>
        <v>Lansing</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_xll.XLOOKUP(Orders[[#This Row],[Customer ID]],customers!$A$1:$A$1001,customers!$B$1:$B$1001,,0)</f>
        <v>Niels Leake</v>
      </c>
      <c r="G723" s="2" t="str">
        <f>IF(_xll.XLOOKUP(C723,customers!$A$1:$A$1001,customers!$C$1:$C$1001)=0,"",_xll.XLOOKUP(C723,customers!$A$1:$A$1001,customers!$C$1:$C$1001))</f>
        <v>nleakek1@cmu.edu</v>
      </c>
      <c r="H723" s="2" t="str">
        <f>_xll.XLOOKUP(C723,customers!A722:A1722,customers!F722:F1722,0)</f>
        <v>Clearwater</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_xll.XLOOKUP(Orders[[#This Row],[Customer ID]],customers!$A$1:$A$1001,customers!$B$1:$B$1001,,0)</f>
        <v>Hetti Measures</v>
      </c>
      <c r="G724" s="2" t="str">
        <f>IF(_xll.XLOOKUP(C724,customers!$A$1:$A$1001,customers!$C$1:$C$1001)=0,"",_xll.XLOOKUP(C724,customers!$A$1:$A$1001,customers!$C$1:$C$1001))</f>
        <v/>
      </c>
      <c r="H724" s="2" t="str">
        <f>_xll.XLOOKUP(C724,customers!A723:A1723,customers!F723:F1723,0)</f>
        <v>Whittier</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_xll.XLOOKUP(Orders[[#This Row],[Customer ID]],customers!$A$1:$A$1001,customers!$B$1:$B$1001,,0)</f>
        <v>Gay Eilhersen</v>
      </c>
      <c r="G725" s="2" t="str">
        <f>IF(_xll.XLOOKUP(C725,customers!$A$1:$A$1001,customers!$C$1:$C$1001)=0,"",_xll.XLOOKUP(C725,customers!$A$1:$A$1001,customers!$C$1:$C$1001))</f>
        <v>geilhersenk3@networksolutions.com</v>
      </c>
      <c r="H725" s="2" t="str">
        <f>_xll.XLOOKUP(C725,customers!A724:A1724,customers!F724:F1724,0)</f>
        <v>Fresno</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_xll.XLOOKUP(Orders[[#This Row],[Customer ID]],customers!$A$1:$A$1001,customers!$B$1:$B$1001,,0)</f>
        <v>Nico Hubert</v>
      </c>
      <c r="G726" s="2" t="str">
        <f>IF(_xll.XLOOKUP(C726,customers!$A$1:$A$1001,customers!$C$1:$C$1001)=0,"",_xll.XLOOKUP(C726,customers!$A$1:$A$1001,customers!$C$1:$C$1001))</f>
        <v/>
      </c>
      <c r="H726" s="2" t="str">
        <f>_xll.XLOOKUP(C726,customers!A725:A1725,customers!F725:F1725,0)</f>
        <v>New York City</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_xll.XLOOKUP(Orders[[#This Row],[Customer ID]],customers!$A$1:$A$1001,customers!$B$1:$B$1001,,0)</f>
        <v>Cristina Aleixo</v>
      </c>
      <c r="G727" s="2" t="str">
        <f>IF(_xll.XLOOKUP(C727,customers!$A$1:$A$1001,customers!$C$1:$C$1001)=0,"",_xll.XLOOKUP(C727,customers!$A$1:$A$1001,customers!$C$1:$C$1001))</f>
        <v>caleixok5@globo.com</v>
      </c>
      <c r="H727" s="2" t="str">
        <f>_xll.XLOOKUP(C727,customers!A726:A1726,customers!F726:F1726,0)</f>
        <v>Colorado Springs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_xll.XLOOKUP(Orders[[#This Row],[Customer ID]],customers!$A$1:$A$1001,customers!$B$1:$B$1001,,0)</f>
        <v>Derrek Allpress</v>
      </c>
      <c r="G728" s="2" t="str">
        <f>IF(_xll.XLOOKUP(C728,customers!$A$1:$A$1001,customers!$C$1:$C$1001)=0,"",_xll.XLOOKUP(C728,customers!$A$1:$A$1001,customers!$C$1:$C$1001))</f>
        <v/>
      </c>
      <c r="H728" s="2" t="str">
        <f>_xll.XLOOKUP(C728,customers!A727:A1727,customers!F727:F1727,0)</f>
        <v>Long Beach</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_xll.XLOOKUP(Orders[[#This Row],[Customer ID]],customers!$A$1:$A$1001,customers!$B$1:$B$1001,,0)</f>
        <v>Rikki Tomkowicz</v>
      </c>
      <c r="G729" s="2" t="str">
        <f>IF(_xll.XLOOKUP(C729,customers!$A$1:$A$1001,customers!$C$1:$C$1001)=0,"",_xll.XLOOKUP(C729,customers!$A$1:$A$1001,customers!$C$1:$C$1001))</f>
        <v>rtomkowiczk7@bravesites.com</v>
      </c>
      <c r="H729" s="2" t="str">
        <f>_xll.XLOOKUP(C729,customers!A728:A1728,customers!F728:F1728,0)</f>
        <v>Lusk</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_xll.XLOOKUP(Orders[[#This Row],[Customer ID]],customers!$A$1:$A$1001,customers!$B$1:$B$1001,,0)</f>
        <v>Rochette Huscroft</v>
      </c>
      <c r="G730" s="2" t="str">
        <f>IF(_xll.XLOOKUP(C730,customers!$A$1:$A$1001,customers!$C$1:$C$1001)=0,"",_xll.XLOOKUP(C730,customers!$A$1:$A$1001,customers!$C$1:$C$1001))</f>
        <v>rhuscroftk8@jimdo.com</v>
      </c>
      <c r="H730" s="2" t="str">
        <f>_xll.XLOOKUP(C730,customers!A729:A1729,customers!F729:F1729,0)</f>
        <v>Reno</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_xll.XLOOKUP(Orders[[#This Row],[Customer ID]],customers!$A$1:$A$1001,customers!$B$1:$B$1001,,0)</f>
        <v>Selle Scurrer</v>
      </c>
      <c r="G731" s="2" t="str">
        <f>IF(_xll.XLOOKUP(C731,customers!$A$1:$A$1001,customers!$C$1:$C$1001)=0,"",_xll.XLOOKUP(C731,customers!$A$1:$A$1001,customers!$C$1:$C$1001))</f>
        <v>sscurrerk9@flavors.me</v>
      </c>
      <c r="H731" s="2" t="str">
        <f>_xll.XLOOKUP(C731,customers!A730:A1730,customers!F730:F1730,0)</f>
        <v>Upton</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_xll.XLOOKUP(Orders[[#This Row],[Customer ID]],customers!$A$1:$A$1001,customers!$B$1:$B$1001,,0)</f>
        <v>Andie Rudram</v>
      </c>
      <c r="G732" s="2" t="str">
        <f>IF(_xll.XLOOKUP(C732,customers!$A$1:$A$1001,customers!$C$1:$C$1001)=0,"",_xll.XLOOKUP(C732,customers!$A$1:$A$1001,customers!$C$1:$C$1001))</f>
        <v>arudramka@prnewswire.com</v>
      </c>
      <c r="H732" s="2" t="str">
        <f>_xll.XLOOKUP(C732,customers!A731:A1731,customers!F731:F1731,0)</f>
        <v>Las Vegas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_xll.XLOOKUP(Orders[[#This Row],[Customer ID]],customers!$A$1:$A$1001,customers!$B$1:$B$1001,,0)</f>
        <v>Leta Clarricoates</v>
      </c>
      <c r="G733" s="2" t="str">
        <f>IF(_xll.XLOOKUP(C733,customers!$A$1:$A$1001,customers!$C$1:$C$1001)=0,"",_xll.XLOOKUP(C733,customers!$A$1:$A$1001,customers!$C$1:$C$1001))</f>
        <v/>
      </c>
      <c r="H733" s="2" t="str">
        <f>_xll.XLOOKUP(C733,customers!A732:A1732,customers!F732:F1732,0)</f>
        <v>Wilmington</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_xll.XLOOKUP(Orders[[#This Row],[Customer ID]],customers!$A$1:$A$1001,customers!$B$1:$B$1001,,0)</f>
        <v>Jacquelyn Maha</v>
      </c>
      <c r="G734" s="2" t="str">
        <f>IF(_xll.XLOOKUP(C734,customers!$A$1:$A$1001,customers!$C$1:$C$1001)=0,"",_xll.XLOOKUP(C734,customers!$A$1:$A$1001,customers!$C$1:$C$1001))</f>
        <v>jmahakc@cyberchimps.com</v>
      </c>
      <c r="H734" s="2" t="str">
        <f>_xll.XLOOKUP(C734,customers!A733:A1733,customers!F733:F1733,0)</f>
        <v>Reno</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_xll.XLOOKUP(Orders[[#This Row],[Customer ID]],customers!$A$1:$A$1001,customers!$B$1:$B$1001,,0)</f>
        <v>Glory Clemon</v>
      </c>
      <c r="G735" s="2" t="str">
        <f>IF(_xll.XLOOKUP(C735,customers!$A$1:$A$1001,customers!$C$1:$C$1001)=0,"",_xll.XLOOKUP(C735,customers!$A$1:$A$1001,customers!$C$1:$C$1001))</f>
        <v>gclemonkd@networksolutions.com</v>
      </c>
      <c r="H735" s="2" t="str">
        <f>_xll.XLOOKUP(C735,customers!A734:A1734,customers!F734:F1734,0)</f>
        <v>Tuscaloosa</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_xll.XLOOKUP(Orders[[#This Row],[Customer ID]],customers!$A$1:$A$1001,customers!$B$1:$B$1001,,0)</f>
        <v>Alica Kift</v>
      </c>
      <c r="G736" s="2" t="str">
        <f>IF(_xll.XLOOKUP(C736,customers!$A$1:$A$1001,customers!$C$1:$C$1001)=0,"",_xll.XLOOKUP(C736,customers!$A$1:$A$1001,customers!$C$1:$C$1001))</f>
        <v/>
      </c>
      <c r="H736" s="2" t="str">
        <f>_xll.XLOOKUP(C736,customers!A735:A1735,customers!F735:F1735,0)</f>
        <v>Garden Grove</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_xll.XLOOKUP(Orders[[#This Row],[Customer ID]],customers!$A$1:$A$1001,customers!$B$1:$B$1001,,0)</f>
        <v>Babb Pollins</v>
      </c>
      <c r="G737" s="2" t="str">
        <f>IF(_xll.XLOOKUP(C737,customers!$A$1:$A$1001,customers!$C$1:$C$1001)=0,"",_xll.XLOOKUP(C737,customers!$A$1:$A$1001,customers!$C$1:$C$1001))</f>
        <v>bpollinskf@shinystat.com</v>
      </c>
      <c r="H737" s="2" t="str">
        <f>_xll.XLOOKUP(C737,customers!A736:A1736,customers!F736:F1736,0)</f>
        <v>Shawnee Mission</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_xll.XLOOKUP(Orders[[#This Row],[Customer ID]],customers!$A$1:$A$1001,customers!$B$1:$B$1001,,0)</f>
        <v>Jarret Toye</v>
      </c>
      <c r="G738" s="2" t="str">
        <f>IF(_xll.XLOOKUP(C738,customers!$A$1:$A$1001,customers!$C$1:$C$1001)=0,"",_xll.XLOOKUP(C738,customers!$A$1:$A$1001,customers!$C$1:$C$1001))</f>
        <v>jtoyekg@pinterest.com</v>
      </c>
      <c r="H738" s="2" t="str">
        <f>_xll.XLOOKUP(C738,customers!A737:A1737,customers!F737:F1737,0)</f>
        <v>Ballivor</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_xll.XLOOKUP(Orders[[#This Row],[Customer ID]],customers!$A$1:$A$1001,customers!$B$1:$B$1001,,0)</f>
        <v>Carlie Linskill</v>
      </c>
      <c r="G739" s="2" t="str">
        <f>IF(_xll.XLOOKUP(C739,customers!$A$1:$A$1001,customers!$C$1:$C$1001)=0,"",_xll.XLOOKUP(C739,customers!$A$1:$A$1001,customers!$C$1:$C$1001))</f>
        <v>clinskillkh@sphinn.com</v>
      </c>
      <c r="H739" s="2" t="str">
        <f>_xll.XLOOKUP(C739,customers!A738:A1738,customers!F738:F1738,0)</f>
        <v>Cincinnati</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_xll.XLOOKUP(Orders[[#This Row],[Customer ID]],customers!$A$1:$A$1001,customers!$B$1:$B$1001,,0)</f>
        <v>Natal Vigrass</v>
      </c>
      <c r="G740" s="2" t="str">
        <f>IF(_xll.XLOOKUP(C740,customers!$A$1:$A$1001,customers!$C$1:$C$1001)=0,"",_xll.XLOOKUP(C740,customers!$A$1:$A$1001,customers!$C$1:$C$1001))</f>
        <v>nvigrasski@ezinearticles.com</v>
      </c>
      <c r="H740" s="2" t="str">
        <f>_xll.XLOOKUP(C740,customers!A739:A1739,customers!F739:F1739,0)</f>
        <v>Whitwell</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_xll.XLOOKUP(Orders[[#This Row],[Customer ID]],customers!$A$1:$A$1001,customers!$B$1:$B$1001,,0)</f>
        <v>Jimmy Dymoke</v>
      </c>
      <c r="G741" s="2" t="str">
        <f>IF(_xll.XLOOKUP(C741,customers!$A$1:$A$1001,customers!$C$1:$C$1001)=0,"",_xll.XLOOKUP(C741,customers!$A$1:$A$1001,customers!$C$1:$C$1001))</f>
        <v>jdymokeje@prnewswire.com</v>
      </c>
      <c r="H741" s="2">
        <f>_xll.XLOOKUP(C741,customers!A740:A1740,customers!F740:F1740,0)</f>
        <v>0</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_xll.XLOOKUP(Orders[[#This Row],[Customer ID]],customers!$A$1:$A$1001,customers!$B$1:$B$1001,,0)</f>
        <v>Kandace Cragell</v>
      </c>
      <c r="G742" s="2" t="str">
        <f>IF(_xll.XLOOKUP(C742,customers!$A$1:$A$1001,customers!$C$1:$C$1001)=0,"",_xll.XLOOKUP(C742,customers!$A$1:$A$1001,customers!$C$1:$C$1001))</f>
        <v>kcragellkk@google.com</v>
      </c>
      <c r="H742" s="2" t="str">
        <f>_xll.XLOOKUP(C742,customers!A741:A1741,customers!F741:F1741,0)</f>
        <v>Dungarvan</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_xll.XLOOKUP(Orders[[#This Row],[Customer ID]],customers!$A$1:$A$1001,customers!$B$1:$B$1001,,0)</f>
        <v>Lyon Ibert</v>
      </c>
      <c r="G743" s="2" t="str">
        <f>IF(_xll.XLOOKUP(C743,customers!$A$1:$A$1001,customers!$C$1:$C$1001)=0,"",_xll.XLOOKUP(C743,customers!$A$1:$A$1001,customers!$C$1:$C$1001))</f>
        <v>libertkl@huffingtonpost.com</v>
      </c>
      <c r="H743" s="2" t="str">
        <f>_xll.XLOOKUP(C743,customers!A742:A1742,customers!F742:F1742,0)</f>
        <v>Sunnyvale</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_xll.XLOOKUP(Orders[[#This Row],[Customer ID]],customers!$A$1:$A$1001,customers!$B$1:$B$1001,,0)</f>
        <v>Reese Lidgey</v>
      </c>
      <c r="G744" s="2" t="str">
        <f>IF(_xll.XLOOKUP(C744,customers!$A$1:$A$1001,customers!$C$1:$C$1001)=0,"",_xll.XLOOKUP(C744,customers!$A$1:$A$1001,customers!$C$1:$C$1001))</f>
        <v>rlidgeykm@vimeo.com</v>
      </c>
      <c r="H744" s="2" t="str">
        <f>_xll.XLOOKUP(C744,customers!A743:A1743,customers!F743:F1743,0)</f>
        <v>Memphis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_xll.XLOOKUP(Orders[[#This Row],[Customer ID]],customers!$A$1:$A$1001,customers!$B$1:$B$1001,,0)</f>
        <v>Tersina Castagne</v>
      </c>
      <c r="G745" s="2" t="str">
        <f>IF(_xll.XLOOKUP(C745,customers!$A$1:$A$1001,customers!$C$1:$C$1001)=0,"",_xll.XLOOKUP(C745,customers!$A$1:$A$1001,customers!$C$1:$C$1001))</f>
        <v>tcastagnekn@wikia.com</v>
      </c>
      <c r="H745" s="2" t="str">
        <f>_xll.XLOOKUP(C745,customers!A744:A1744,customers!F744:F1744,0)</f>
        <v>Orlando</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_xll.XLOOKUP(Orders[[#This Row],[Customer ID]],customers!$A$1:$A$1001,customers!$B$1:$B$1001,,0)</f>
        <v>Samuele Klaaassen</v>
      </c>
      <c r="G746" s="2" t="str">
        <f>IF(_xll.XLOOKUP(C746,customers!$A$1:$A$1001,customers!$C$1:$C$1001)=0,"",_xll.XLOOKUP(C746,customers!$A$1:$A$1001,customers!$C$1:$C$1001))</f>
        <v/>
      </c>
      <c r="H746" s="2" t="str">
        <f>_xll.XLOOKUP(C746,customers!A745:A1745,customers!F745:F1745,0)</f>
        <v>Detroit</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_xll.XLOOKUP(Orders[[#This Row],[Customer ID]],customers!$A$1:$A$1001,customers!$B$1:$B$1001,,0)</f>
        <v>Jordana Halden</v>
      </c>
      <c r="G747" s="2" t="str">
        <f>IF(_xll.XLOOKUP(C747,customers!$A$1:$A$1001,customers!$C$1:$C$1001)=0,"",_xll.XLOOKUP(C747,customers!$A$1:$A$1001,customers!$C$1:$C$1001))</f>
        <v>jhaldenkp@comcast.net</v>
      </c>
      <c r="H747" s="2" t="str">
        <f>_xll.XLOOKUP(C747,customers!A746:A1746,customers!F746:F1746,0)</f>
        <v>Clones</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_xll.XLOOKUP(Orders[[#This Row],[Customer ID]],customers!$A$1:$A$1001,customers!$B$1:$B$1001,,0)</f>
        <v>Hussein Olliff</v>
      </c>
      <c r="G748" s="2" t="str">
        <f>IF(_xll.XLOOKUP(C748,customers!$A$1:$A$1001,customers!$C$1:$C$1001)=0,"",_xll.XLOOKUP(C748,customers!$A$1:$A$1001,customers!$C$1:$C$1001))</f>
        <v>holliffkq@sciencedirect.com</v>
      </c>
      <c r="H748" s="2" t="str">
        <f>_xll.XLOOKUP(C748,customers!A747:A1747,customers!F747:F1747,0)</f>
        <v>Stradbally</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_xll.XLOOKUP(Orders[[#This Row],[Customer ID]],customers!$A$1:$A$1001,customers!$B$1:$B$1001,,0)</f>
        <v>Teddi Quadri</v>
      </c>
      <c r="G749" s="2" t="str">
        <f>IF(_xll.XLOOKUP(C749,customers!$A$1:$A$1001,customers!$C$1:$C$1001)=0,"",_xll.XLOOKUP(C749,customers!$A$1:$A$1001,customers!$C$1:$C$1001))</f>
        <v>tquadrikr@opensource.org</v>
      </c>
      <c r="H749" s="2" t="str">
        <f>_xll.XLOOKUP(C749,customers!A748:A1748,customers!F748:F1748,0)</f>
        <v>Ballina</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_xll.XLOOKUP(Orders[[#This Row],[Customer ID]],customers!$A$1:$A$1001,customers!$B$1:$B$1001,,0)</f>
        <v>Felita Eshmade</v>
      </c>
      <c r="G750" s="2" t="str">
        <f>IF(_xll.XLOOKUP(C750,customers!$A$1:$A$1001,customers!$C$1:$C$1001)=0,"",_xll.XLOOKUP(C750,customers!$A$1:$A$1001,customers!$C$1:$C$1001))</f>
        <v>feshmadeks@umn.edu</v>
      </c>
      <c r="H750" s="2" t="str">
        <f>_xll.XLOOKUP(C750,customers!A749:A1749,customers!F749:F1749,0)</f>
        <v>Richmond</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_xll.XLOOKUP(Orders[[#This Row],[Customer ID]],customers!$A$1:$A$1001,customers!$B$1:$B$1001,,0)</f>
        <v>Melodie OIlier</v>
      </c>
      <c r="G751" s="2" t="str">
        <f>IF(_xll.XLOOKUP(C751,customers!$A$1:$A$1001,customers!$C$1:$C$1001)=0,"",_xll.XLOOKUP(C751,customers!$A$1:$A$1001,customers!$C$1:$C$1001))</f>
        <v>moilierkt@paginegialle.it</v>
      </c>
      <c r="H751" s="2" t="str">
        <f>_xll.XLOOKUP(C751,customers!A750:A1750,customers!F750:F1750,0)</f>
        <v>Glasnevin</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_xll.XLOOKUP(Orders[[#This Row],[Customer ID]],customers!$A$1:$A$1001,customers!$B$1:$B$1001,,0)</f>
        <v>Hazel Iacopini</v>
      </c>
      <c r="G752" s="2" t="str">
        <f>IF(_xll.XLOOKUP(C752,customers!$A$1:$A$1001,customers!$C$1:$C$1001)=0,"",_xll.XLOOKUP(C752,customers!$A$1:$A$1001,customers!$C$1:$C$1001))</f>
        <v/>
      </c>
      <c r="H752" s="2" t="str">
        <f>_xll.XLOOKUP(C752,customers!A751:A1751,customers!F751:F1751,0)</f>
        <v>Fort Worth</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_xll.XLOOKUP(Orders[[#This Row],[Customer ID]],customers!$A$1:$A$1001,customers!$B$1:$B$1001,,0)</f>
        <v>Vinny Shoebotham</v>
      </c>
      <c r="G753" s="2" t="str">
        <f>IF(_xll.XLOOKUP(C753,customers!$A$1:$A$1001,customers!$C$1:$C$1001)=0,"",_xll.XLOOKUP(C753,customers!$A$1:$A$1001,customers!$C$1:$C$1001))</f>
        <v>vshoebothamkv@redcross.org</v>
      </c>
      <c r="H753" s="2" t="str">
        <f>_xll.XLOOKUP(C753,customers!A752:A1752,customers!F752:F1752,0)</f>
        <v>Brooklyn</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_xll.XLOOKUP(Orders[[#This Row],[Customer ID]],customers!$A$1:$A$1001,customers!$B$1:$B$1001,,0)</f>
        <v>Bran Sterke</v>
      </c>
      <c r="G754" s="2" t="str">
        <f>IF(_xll.XLOOKUP(C754,customers!$A$1:$A$1001,customers!$C$1:$C$1001)=0,"",_xll.XLOOKUP(C754,customers!$A$1:$A$1001,customers!$C$1:$C$1001))</f>
        <v>bsterkekw@biblegateway.com</v>
      </c>
      <c r="H754" s="2" t="str">
        <f>_xll.XLOOKUP(C754,customers!A753:A1753,customers!F753:F1753,0)</f>
        <v>Fort Worth</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_xll.XLOOKUP(Orders[[#This Row],[Customer ID]],customers!$A$1:$A$1001,customers!$B$1:$B$1001,,0)</f>
        <v>Simone Capon</v>
      </c>
      <c r="G755" s="2" t="str">
        <f>IF(_xll.XLOOKUP(C755,customers!$A$1:$A$1001,customers!$C$1:$C$1001)=0,"",_xll.XLOOKUP(C755,customers!$A$1:$A$1001,customers!$C$1:$C$1001))</f>
        <v>scaponkx@craigslist.org</v>
      </c>
      <c r="H755" s="2" t="str">
        <f>_xll.XLOOKUP(C755,customers!A754:A1754,customers!F754:F1754,0)</f>
        <v>Phoenix</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_xll.XLOOKUP(Orders[[#This Row],[Customer ID]],customers!$A$1:$A$1001,customers!$B$1:$B$1001,,0)</f>
        <v>Jimmy Dymoke</v>
      </c>
      <c r="G756" s="2" t="str">
        <f>IF(_xll.XLOOKUP(C756,customers!$A$1:$A$1001,customers!$C$1:$C$1001)=0,"",_xll.XLOOKUP(C756,customers!$A$1:$A$1001,customers!$C$1:$C$1001))</f>
        <v>jdymokeje@prnewswire.com</v>
      </c>
      <c r="H756" s="2">
        <f>_xll.XLOOKUP(C756,customers!A755:A1755,customers!F755:F1755,0)</f>
        <v>0</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_xll.XLOOKUP(Orders[[#This Row],[Customer ID]],customers!$A$1:$A$1001,customers!$B$1:$B$1001,,0)</f>
        <v>Foster Constance</v>
      </c>
      <c r="G757" s="2" t="str">
        <f>IF(_xll.XLOOKUP(C757,customers!$A$1:$A$1001,customers!$C$1:$C$1001)=0,"",_xll.XLOOKUP(C757,customers!$A$1:$A$1001,customers!$C$1:$C$1001))</f>
        <v>fconstancekz@ifeng.com</v>
      </c>
      <c r="H757" s="2" t="str">
        <f>_xll.XLOOKUP(C757,customers!A756:A1756,customers!F756:F1756,0)</f>
        <v>Dallas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_xll.XLOOKUP(Orders[[#This Row],[Customer ID]],customers!$A$1:$A$1001,customers!$B$1:$B$1001,,0)</f>
        <v>Fernando Sulman</v>
      </c>
      <c r="G758" s="2" t="str">
        <f>IF(_xll.XLOOKUP(C758,customers!$A$1:$A$1001,customers!$C$1:$C$1001)=0,"",_xll.XLOOKUP(C758,customers!$A$1:$A$1001,customers!$C$1:$C$1001))</f>
        <v>fsulmanl0@washington.edu</v>
      </c>
      <c r="H758" s="2" t="str">
        <f>_xll.XLOOKUP(C758,customers!A757:A1757,customers!F757:F1757,0)</f>
        <v>Asheville</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_xll.XLOOKUP(Orders[[#This Row],[Customer ID]],customers!$A$1:$A$1001,customers!$B$1:$B$1001,,0)</f>
        <v>Dorotea Hollyman</v>
      </c>
      <c r="G759" s="2" t="str">
        <f>IF(_xll.XLOOKUP(C759,customers!$A$1:$A$1001,customers!$C$1:$C$1001)=0,"",_xll.XLOOKUP(C759,customers!$A$1:$A$1001,customers!$C$1:$C$1001))</f>
        <v>dhollymanl1@ibm.com</v>
      </c>
      <c r="H759" s="2" t="str">
        <f>_xll.XLOOKUP(C759,customers!A758:A1758,customers!F758:F1758,0)</f>
        <v>Billings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_xll.XLOOKUP(Orders[[#This Row],[Customer ID]],customers!$A$1:$A$1001,customers!$B$1:$B$1001,,0)</f>
        <v>Lorelei Nardoni</v>
      </c>
      <c r="G760" s="2" t="str">
        <f>IF(_xll.XLOOKUP(C760,customers!$A$1:$A$1001,customers!$C$1:$C$1001)=0,"",_xll.XLOOKUP(C760,customers!$A$1:$A$1001,customers!$C$1:$C$1001))</f>
        <v>lnardonil2@hao123.com</v>
      </c>
      <c r="H760" s="2" t="str">
        <f>_xll.XLOOKUP(C760,customers!A759:A1759,customers!F759:F1759,0)</f>
        <v>Saint Louis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_xll.XLOOKUP(Orders[[#This Row],[Customer ID]],customers!$A$1:$A$1001,customers!$B$1:$B$1001,,0)</f>
        <v>Dallas Yarham</v>
      </c>
      <c r="G761" s="2" t="str">
        <f>IF(_xll.XLOOKUP(C761,customers!$A$1:$A$1001,customers!$C$1:$C$1001)=0,"",_xll.XLOOKUP(C761,customers!$A$1:$A$1001,customers!$C$1:$C$1001))</f>
        <v>dyarhaml3@moonfruit.com</v>
      </c>
      <c r="H761" s="2" t="str">
        <f>_xll.XLOOKUP(C761,customers!A760:A1760,customers!F760:F1760,0)</f>
        <v>Independence</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_xll.XLOOKUP(Orders[[#This Row],[Customer ID]],customers!$A$1:$A$1001,customers!$B$1:$B$1001,,0)</f>
        <v>Arlana Ferrea</v>
      </c>
      <c r="G762" s="2" t="str">
        <f>IF(_xll.XLOOKUP(C762,customers!$A$1:$A$1001,customers!$C$1:$C$1001)=0,"",_xll.XLOOKUP(C762,customers!$A$1:$A$1001,customers!$C$1:$C$1001))</f>
        <v>aferreal4@wikia.com</v>
      </c>
      <c r="H762" s="2" t="str">
        <f>_xll.XLOOKUP(C762,customers!A761:A1761,customers!F761:F1761,0)</f>
        <v>Greensboro</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_xll.XLOOKUP(Orders[[#This Row],[Customer ID]],customers!$A$1:$A$1001,customers!$B$1:$B$1001,,0)</f>
        <v>Chuck Kendrick</v>
      </c>
      <c r="G763" s="2" t="str">
        <f>IF(_xll.XLOOKUP(C763,customers!$A$1:$A$1001,customers!$C$1:$C$1001)=0,"",_xll.XLOOKUP(C763,customers!$A$1:$A$1001,customers!$C$1:$C$1001))</f>
        <v>ckendrickl5@webnode.com</v>
      </c>
      <c r="H763" s="2" t="str">
        <f>_xll.XLOOKUP(C763,customers!A762:A1762,customers!F762:F1762,0)</f>
        <v>Monroe</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_xll.XLOOKUP(Orders[[#This Row],[Customer ID]],customers!$A$1:$A$1001,customers!$B$1:$B$1001,,0)</f>
        <v>Sharona Danilchik</v>
      </c>
      <c r="G764" s="2" t="str">
        <f>IF(_xll.XLOOKUP(C764,customers!$A$1:$A$1001,customers!$C$1:$C$1001)=0,"",_xll.XLOOKUP(C764,customers!$A$1:$A$1001,customers!$C$1:$C$1001))</f>
        <v>sdanilchikl6@mit.edu</v>
      </c>
      <c r="H764" s="2" t="str">
        <f>_xll.XLOOKUP(C764,customers!A763:A1763,customers!F763:F1763,0)</f>
        <v>Halton</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_xll.XLOOKUP(Orders[[#This Row],[Customer ID]],customers!$A$1:$A$1001,customers!$B$1:$B$1001,,0)</f>
        <v>Sarajane Potter</v>
      </c>
      <c r="G765" s="2" t="str">
        <f>IF(_xll.XLOOKUP(C765,customers!$A$1:$A$1001,customers!$C$1:$C$1001)=0,"",_xll.XLOOKUP(C765,customers!$A$1:$A$1001,customers!$C$1:$C$1001))</f>
        <v/>
      </c>
      <c r="H765" s="2" t="str">
        <f>_xll.XLOOKUP(C765,customers!A764:A1764,customers!F764:F1764,0)</f>
        <v>Fort Worth</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_xll.XLOOKUP(Orders[[#This Row],[Customer ID]],customers!$A$1:$A$1001,customers!$B$1:$B$1001,,0)</f>
        <v>Bobby Folomkin</v>
      </c>
      <c r="G766" s="2" t="str">
        <f>IF(_xll.XLOOKUP(C766,customers!$A$1:$A$1001,customers!$C$1:$C$1001)=0,"",_xll.XLOOKUP(C766,customers!$A$1:$A$1001,customers!$C$1:$C$1001))</f>
        <v>bfolomkinl8@yolasite.com</v>
      </c>
      <c r="H766" s="2" t="str">
        <f>_xll.XLOOKUP(C766,customers!A765:A1765,customers!F765:F1765,0)</f>
        <v>Fargo</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_xll.XLOOKUP(Orders[[#This Row],[Customer ID]],customers!$A$1:$A$1001,customers!$B$1:$B$1001,,0)</f>
        <v>Rafferty Pursglove</v>
      </c>
      <c r="G767" s="2" t="str">
        <f>IF(_xll.XLOOKUP(C767,customers!$A$1:$A$1001,customers!$C$1:$C$1001)=0,"",_xll.XLOOKUP(C767,customers!$A$1:$A$1001,customers!$C$1:$C$1001))</f>
        <v>rpursglovel9@biblegateway.com</v>
      </c>
      <c r="H767" s="2" t="str">
        <f>_xll.XLOOKUP(C767,customers!A766:A1766,customers!F766:F1766,0)</f>
        <v>Garland</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_xll.XLOOKUP(Orders[[#This Row],[Customer ID]],customers!$A$1:$A$1001,customers!$B$1:$B$1001,,0)</f>
        <v>Rafferty Pursglove</v>
      </c>
      <c r="G768" s="2" t="str">
        <f>IF(_xll.XLOOKUP(C768,customers!$A$1:$A$1001,customers!$C$1:$C$1001)=0,"",_xll.XLOOKUP(C768,customers!$A$1:$A$1001,customers!$C$1:$C$1001))</f>
        <v>rpursglovel9@biblegateway.com</v>
      </c>
      <c r="H768" s="2" t="str">
        <f>_xll.XLOOKUP(C768,customers!A767:A1767,customers!F767:F1767,0)</f>
        <v>Garland</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_xll.XLOOKUP(Orders[[#This Row],[Customer ID]],customers!$A$1:$A$1001,customers!$B$1:$B$1001,,0)</f>
        <v>Foster Constance</v>
      </c>
      <c r="G769" s="2" t="str">
        <f>IF(_xll.XLOOKUP(C769,customers!$A$1:$A$1001,customers!$C$1:$C$1001)=0,"",_xll.XLOOKUP(C769,customers!$A$1:$A$1001,customers!$C$1:$C$1001))</f>
        <v>fconstancekz@ifeng.com</v>
      </c>
      <c r="H769" s="2">
        <f>_xll.XLOOKUP(C769,customers!A768:A1768,customers!F768:F1768,0)</f>
        <v>0</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_xll.XLOOKUP(Orders[[#This Row],[Customer ID]],customers!$A$1:$A$1001,customers!$B$1:$B$1001,,0)</f>
        <v>Foster Constance</v>
      </c>
      <c r="G770" s="2" t="str">
        <f>IF(_xll.XLOOKUP(C770,customers!$A$1:$A$1001,customers!$C$1:$C$1001)=0,"",_xll.XLOOKUP(C770,customers!$A$1:$A$1001,customers!$C$1:$C$1001))</f>
        <v>fconstancekz@ifeng.com</v>
      </c>
      <c r="H770" s="2">
        <f>_xll.XLOOKUP(C770,customers!A769:A1769,customers!F769:F1769,0)</f>
        <v>0</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_xll.XLOOKUP(Orders[[#This Row],[Customer ID]],customers!$A$1:$A$1001,customers!$B$1:$B$1001,,0)</f>
        <v>Dalia Eburah</v>
      </c>
      <c r="G771" s="2" t="str">
        <f>IF(_xll.XLOOKUP(C771,customers!$A$1:$A$1001,customers!$C$1:$C$1001)=0,"",_xll.XLOOKUP(C771,customers!$A$1:$A$1001,customers!$C$1:$C$1001))</f>
        <v>deburahld@google.co.jp</v>
      </c>
      <c r="H771" s="2" t="str">
        <f>_xll.XLOOKUP(C771,customers!A770:A1770,customers!F770:F1770,0)</f>
        <v>Birmingham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E771*L771</f>
        <v>137.31</v>
      </c>
      <c r="N771" t="str">
        <f t="shared" ref="N771:N834" si="37">IF(I771 = "Rob","Robusta",IF(I771="Exc","Excelsa",IF(I771="Ara","Arabica",IF(I771="Lib","Liberica",""))))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_xll.XLOOKUP(Orders[[#This Row],[Customer ID]],customers!$A$1:$A$1001,customers!$B$1:$B$1001,,0)</f>
        <v>Martie Brimilcombe</v>
      </c>
      <c r="G772" s="2" t="str">
        <f>IF(_xll.XLOOKUP(C772,customers!$A$1:$A$1001,customers!$C$1:$C$1001)=0,"",_xll.XLOOKUP(C772,customers!$A$1:$A$1001,customers!$C$1:$C$1001))</f>
        <v>mbrimilcombele@cnn.com</v>
      </c>
      <c r="H772" s="2" t="str">
        <f>_xll.XLOOKUP(C772,customers!A771:A1771,customers!F771:F1771,0)</f>
        <v>Springfield</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_xll.XLOOKUP(Orders[[#This Row],[Customer ID]],customers!$A$1:$A$1001,customers!$B$1:$B$1001,,0)</f>
        <v>Suzanna Bollam</v>
      </c>
      <c r="G773" s="2" t="str">
        <f>IF(_xll.XLOOKUP(C773,customers!$A$1:$A$1001,customers!$C$1:$C$1001)=0,"",_xll.XLOOKUP(C773,customers!$A$1:$A$1001,customers!$C$1:$C$1001))</f>
        <v>sbollamlf@list-manage.com</v>
      </c>
      <c r="H773" s="2" t="str">
        <f>_xll.XLOOKUP(C773,customers!A772:A1772,customers!F772:F1772,0)</f>
        <v>Littleton</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_xll.XLOOKUP(Orders[[#This Row],[Customer ID]],customers!$A$1:$A$1001,customers!$B$1:$B$1001,,0)</f>
        <v>Mellisa Mebes</v>
      </c>
      <c r="G774" s="2" t="str">
        <f>IF(_xll.XLOOKUP(C774,customers!$A$1:$A$1001,customers!$C$1:$C$1001)=0,"",_xll.XLOOKUP(C774,customers!$A$1:$A$1001,customers!$C$1:$C$1001))</f>
        <v/>
      </c>
      <c r="H774" s="2" t="str">
        <f>_xll.XLOOKUP(C774,customers!A773:A1773,customers!F773:F1773,0)</f>
        <v>Baltimore</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_xll.XLOOKUP(Orders[[#This Row],[Customer ID]],customers!$A$1:$A$1001,customers!$B$1:$B$1001,,0)</f>
        <v>Alva Filipczak</v>
      </c>
      <c r="G775" s="2" t="str">
        <f>IF(_xll.XLOOKUP(C775,customers!$A$1:$A$1001,customers!$C$1:$C$1001)=0,"",_xll.XLOOKUP(C775,customers!$A$1:$A$1001,customers!$C$1:$C$1001))</f>
        <v>afilipczaklh@ning.com</v>
      </c>
      <c r="H775" s="2" t="str">
        <f>_xll.XLOOKUP(C775,customers!A774:A1774,customers!F774:F1774,0)</f>
        <v>Moycullen</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_xll.XLOOKUP(Orders[[#This Row],[Customer ID]],customers!$A$1:$A$1001,customers!$B$1:$B$1001,,0)</f>
        <v>Dorette Hinemoor</v>
      </c>
      <c r="G776" s="2" t="str">
        <f>IF(_xll.XLOOKUP(C776,customers!$A$1:$A$1001,customers!$C$1:$C$1001)=0,"",_xll.XLOOKUP(C776,customers!$A$1:$A$1001,customers!$C$1:$C$1001))</f>
        <v/>
      </c>
      <c r="H776" s="2" t="str">
        <f>_xll.XLOOKUP(C776,customers!A775:A1775,customers!F775:F1775,0)</f>
        <v>Fort Lauderdale</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_xll.XLOOKUP(Orders[[#This Row],[Customer ID]],customers!$A$1:$A$1001,customers!$B$1:$B$1001,,0)</f>
        <v>Rhetta Elnaugh</v>
      </c>
      <c r="G777" s="2" t="str">
        <f>IF(_xll.XLOOKUP(C777,customers!$A$1:$A$1001,customers!$C$1:$C$1001)=0,"",_xll.XLOOKUP(C777,customers!$A$1:$A$1001,customers!$C$1:$C$1001))</f>
        <v>relnaughlj@comsenz.com</v>
      </c>
      <c r="H777" s="2" t="str">
        <f>_xll.XLOOKUP(C777,customers!A776:A1776,customers!F776:F1776,0)</f>
        <v>San Diego</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_xll.XLOOKUP(Orders[[#This Row],[Customer ID]],customers!$A$1:$A$1001,customers!$B$1:$B$1001,,0)</f>
        <v>Jule Deehan</v>
      </c>
      <c r="G778" s="2" t="str">
        <f>IF(_xll.XLOOKUP(C778,customers!$A$1:$A$1001,customers!$C$1:$C$1001)=0,"",_xll.XLOOKUP(C778,customers!$A$1:$A$1001,customers!$C$1:$C$1001))</f>
        <v>jdeehanlk@about.me</v>
      </c>
      <c r="H778" s="2" t="str">
        <f>_xll.XLOOKUP(C778,customers!A777:A1777,customers!F777:F1777,0)</f>
        <v>Dallas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_xll.XLOOKUP(Orders[[#This Row],[Customer ID]],customers!$A$1:$A$1001,customers!$B$1:$B$1001,,0)</f>
        <v>Janella Eden</v>
      </c>
      <c r="G779" s="2" t="str">
        <f>IF(_xll.XLOOKUP(C779,customers!$A$1:$A$1001,customers!$C$1:$C$1001)=0,"",_xll.XLOOKUP(C779,customers!$A$1:$A$1001,customers!$C$1:$C$1001))</f>
        <v>jedenll@e-recht24.de</v>
      </c>
      <c r="H779" s="2" t="str">
        <f>_xll.XLOOKUP(C779,customers!A778:A1778,customers!F778:F1778,0)</f>
        <v>Joliet</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_xll.XLOOKUP(Orders[[#This Row],[Customer ID]],customers!$A$1:$A$1001,customers!$B$1:$B$1001,,0)</f>
        <v>Cam Jewster</v>
      </c>
      <c r="G780" s="2" t="str">
        <f>IF(_xll.XLOOKUP(C780,customers!$A$1:$A$1001,customers!$C$1:$C$1001)=0,"",_xll.XLOOKUP(C780,customers!$A$1:$A$1001,customers!$C$1:$C$1001))</f>
        <v>cjewsterlu@moonfruit.com</v>
      </c>
      <c r="H780" s="2" t="str">
        <f>_xll.XLOOKUP(C780,customers!A779:A1779,customers!F779:F1779,0)</f>
        <v>Dayton</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_xll.XLOOKUP(Orders[[#This Row],[Customer ID]],customers!$A$1:$A$1001,customers!$B$1:$B$1001,,0)</f>
        <v>Ugo Southerden</v>
      </c>
      <c r="G781" s="2" t="str">
        <f>IF(_xll.XLOOKUP(C781,customers!$A$1:$A$1001,customers!$C$1:$C$1001)=0,"",_xll.XLOOKUP(C781,customers!$A$1:$A$1001,customers!$C$1:$C$1001))</f>
        <v>usoutherdenln@hao123.com</v>
      </c>
      <c r="H781" s="2" t="str">
        <f>_xll.XLOOKUP(C781,customers!A780:A1780,customers!F780:F1780,0)</f>
        <v>Clearwater</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_xll.XLOOKUP(Orders[[#This Row],[Customer ID]],customers!$A$1:$A$1001,customers!$B$1:$B$1001,,0)</f>
        <v>Verne Dunkerley</v>
      </c>
      <c r="G782" s="2" t="str">
        <f>IF(_xll.XLOOKUP(C782,customers!$A$1:$A$1001,customers!$C$1:$C$1001)=0,"",_xll.XLOOKUP(C782,customers!$A$1:$A$1001,customers!$C$1:$C$1001))</f>
        <v/>
      </c>
      <c r="H782" s="2" t="str">
        <f>_xll.XLOOKUP(C782,customers!A781:A1781,customers!F781:F1781,0)</f>
        <v>Minneapolis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_xll.XLOOKUP(Orders[[#This Row],[Customer ID]],customers!$A$1:$A$1001,customers!$B$1:$B$1001,,0)</f>
        <v>Lacee Burtenshaw</v>
      </c>
      <c r="G783" s="2" t="str">
        <f>IF(_xll.XLOOKUP(C783,customers!$A$1:$A$1001,customers!$C$1:$C$1001)=0,"",_xll.XLOOKUP(C783,customers!$A$1:$A$1001,customers!$C$1:$C$1001))</f>
        <v>lburtenshawlp@shinystat.com</v>
      </c>
      <c r="H783" s="2" t="str">
        <f>_xll.XLOOKUP(C783,customers!A782:A1782,customers!F782:F1782,0)</f>
        <v>Lawrenceville</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_xll.XLOOKUP(Orders[[#This Row],[Customer ID]],customers!$A$1:$A$1001,customers!$B$1:$B$1001,,0)</f>
        <v>Adorne Gregoratti</v>
      </c>
      <c r="G784" s="2" t="str">
        <f>IF(_xll.XLOOKUP(C784,customers!$A$1:$A$1001,customers!$C$1:$C$1001)=0,"",_xll.XLOOKUP(C784,customers!$A$1:$A$1001,customers!$C$1:$C$1001))</f>
        <v>agregorattilq@vistaprint.com</v>
      </c>
      <c r="H784" s="2" t="str">
        <f>_xll.XLOOKUP(C784,customers!A783:A1783,customers!F783:F1783,0)</f>
        <v>Malahide</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_xll.XLOOKUP(Orders[[#This Row],[Customer ID]],customers!$A$1:$A$1001,customers!$B$1:$B$1001,,0)</f>
        <v>Chris Croster</v>
      </c>
      <c r="G785" s="2" t="str">
        <f>IF(_xll.XLOOKUP(C785,customers!$A$1:$A$1001,customers!$C$1:$C$1001)=0,"",_xll.XLOOKUP(C785,customers!$A$1:$A$1001,customers!$C$1:$C$1001))</f>
        <v>ccrosterlr@gov.uk</v>
      </c>
      <c r="H785" s="2" t="str">
        <f>_xll.XLOOKUP(C785,customers!A784:A1784,customers!F784:F1784,0)</f>
        <v>Tampa</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_xll.XLOOKUP(Orders[[#This Row],[Customer ID]],customers!$A$1:$A$1001,customers!$B$1:$B$1001,,0)</f>
        <v>Graeme Whitehead</v>
      </c>
      <c r="G786" s="2" t="str">
        <f>IF(_xll.XLOOKUP(C786,customers!$A$1:$A$1001,customers!$C$1:$C$1001)=0,"",_xll.XLOOKUP(C786,customers!$A$1:$A$1001,customers!$C$1:$C$1001))</f>
        <v>gwhiteheadls@hp.com</v>
      </c>
      <c r="H786" s="2" t="str">
        <f>_xll.XLOOKUP(C786,customers!A785:A1785,customers!F785:F1785,0)</f>
        <v>Nashville</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_xll.XLOOKUP(Orders[[#This Row],[Customer ID]],customers!$A$1:$A$1001,customers!$B$1:$B$1001,,0)</f>
        <v>Haslett Jodrelle</v>
      </c>
      <c r="G787" s="2" t="str">
        <f>IF(_xll.XLOOKUP(C787,customers!$A$1:$A$1001,customers!$C$1:$C$1001)=0,"",_xll.XLOOKUP(C787,customers!$A$1:$A$1001,customers!$C$1:$C$1001))</f>
        <v>hjodrellelt@samsung.com</v>
      </c>
      <c r="H787" s="2" t="str">
        <f>_xll.XLOOKUP(C787,customers!A786:A1786,customers!F786:F1786,0)</f>
        <v>Miami</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_xll.XLOOKUP(Orders[[#This Row],[Customer ID]],customers!$A$1:$A$1001,customers!$B$1:$B$1001,,0)</f>
        <v>Cam Jewster</v>
      </c>
      <c r="G788" s="2" t="str">
        <f>IF(_xll.XLOOKUP(C788,customers!$A$1:$A$1001,customers!$C$1:$C$1001)=0,"",_xll.XLOOKUP(C788,customers!$A$1:$A$1001,customers!$C$1:$C$1001))</f>
        <v>cjewsterlu@moonfruit.com</v>
      </c>
      <c r="H788" s="2" t="str">
        <f>_xll.XLOOKUP(C788,customers!A787:A1787,customers!F787:F1787,0)</f>
        <v>Dayton</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_xll.XLOOKUP(Orders[[#This Row],[Customer ID]],customers!$A$1:$A$1001,customers!$B$1:$B$1001,,0)</f>
        <v>Beryl Osborn</v>
      </c>
      <c r="G789" s="2" t="str">
        <f>IF(_xll.XLOOKUP(C789,customers!$A$1:$A$1001,customers!$C$1:$C$1001)=0,"",_xll.XLOOKUP(C789,customers!$A$1:$A$1001,customers!$C$1:$C$1001))</f>
        <v/>
      </c>
      <c r="H789" s="2" t="str">
        <f>_xll.XLOOKUP(C789,customers!A788:A1788,customers!F788:F1788,0)</f>
        <v>Chicago</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_xll.XLOOKUP(Orders[[#This Row],[Customer ID]],customers!$A$1:$A$1001,customers!$B$1:$B$1001,,0)</f>
        <v>Kaela Nottram</v>
      </c>
      <c r="G790" s="2" t="str">
        <f>IF(_xll.XLOOKUP(C790,customers!$A$1:$A$1001,customers!$C$1:$C$1001)=0,"",_xll.XLOOKUP(C790,customers!$A$1:$A$1001,customers!$C$1:$C$1001))</f>
        <v>knottramlw@odnoklassniki.ru</v>
      </c>
      <c r="H790" s="2" t="str">
        <f>_xll.XLOOKUP(C790,customers!A789:A1789,customers!F789:F1789,0)</f>
        <v>Arklow</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_xll.XLOOKUP(Orders[[#This Row],[Customer ID]],customers!$A$1:$A$1001,customers!$B$1:$B$1001,,0)</f>
        <v>Nobe Buney</v>
      </c>
      <c r="G791" s="2" t="str">
        <f>IF(_xll.XLOOKUP(C791,customers!$A$1:$A$1001,customers!$C$1:$C$1001)=0,"",_xll.XLOOKUP(C791,customers!$A$1:$A$1001,customers!$C$1:$C$1001))</f>
        <v>nbuneylx@jugem.jp</v>
      </c>
      <c r="H791" s="2" t="str">
        <f>_xll.XLOOKUP(C791,customers!A790:A1790,customers!F790:F1790,0)</f>
        <v>Richmond</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_xll.XLOOKUP(Orders[[#This Row],[Customer ID]],customers!$A$1:$A$1001,customers!$B$1:$B$1001,,0)</f>
        <v>Silvan McShea</v>
      </c>
      <c r="G792" s="2" t="str">
        <f>IF(_xll.XLOOKUP(C792,customers!$A$1:$A$1001,customers!$C$1:$C$1001)=0,"",_xll.XLOOKUP(C792,customers!$A$1:$A$1001,customers!$C$1:$C$1001))</f>
        <v>smcshealy@photobucket.com</v>
      </c>
      <c r="H792" s="2" t="str">
        <f>_xll.XLOOKUP(C792,customers!A791:A1791,customers!F791:F1791,0)</f>
        <v>Olympia</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_xll.XLOOKUP(Orders[[#This Row],[Customer ID]],customers!$A$1:$A$1001,customers!$B$1:$B$1001,,0)</f>
        <v>Karylin Huddart</v>
      </c>
      <c r="G793" s="2" t="str">
        <f>IF(_xll.XLOOKUP(C793,customers!$A$1:$A$1001,customers!$C$1:$C$1001)=0,"",_xll.XLOOKUP(C793,customers!$A$1:$A$1001,customers!$C$1:$C$1001))</f>
        <v>khuddartlz@about.com</v>
      </c>
      <c r="H793" s="2" t="str">
        <f>_xll.XLOOKUP(C793,customers!A792:A1792,customers!F792:F1792,0)</f>
        <v>Arlington</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_xll.XLOOKUP(Orders[[#This Row],[Customer ID]],customers!$A$1:$A$1001,customers!$B$1:$B$1001,,0)</f>
        <v>Jereme Gippes</v>
      </c>
      <c r="G794" s="2" t="str">
        <f>IF(_xll.XLOOKUP(C794,customers!$A$1:$A$1001,customers!$C$1:$C$1001)=0,"",_xll.XLOOKUP(C794,customers!$A$1:$A$1001,customers!$C$1:$C$1001))</f>
        <v>jgippesm0@cloudflare.com</v>
      </c>
      <c r="H794" s="2" t="str">
        <f>_xll.XLOOKUP(C794,customers!A793:A1793,customers!F793:F1793,0)</f>
        <v>Twyford</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_xll.XLOOKUP(Orders[[#This Row],[Customer ID]],customers!$A$1:$A$1001,customers!$B$1:$B$1001,,0)</f>
        <v>Lukas Whittlesee</v>
      </c>
      <c r="G795" s="2" t="str">
        <f>IF(_xll.XLOOKUP(C795,customers!$A$1:$A$1001,customers!$C$1:$C$1001)=0,"",_xll.XLOOKUP(C795,customers!$A$1:$A$1001,customers!$C$1:$C$1001))</f>
        <v>lwhittleseem1@e-recht24.de</v>
      </c>
      <c r="H795" s="2" t="str">
        <f>_xll.XLOOKUP(C795,customers!A794:A1794,customers!F794:F1794,0)</f>
        <v>Roanoke</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_xll.XLOOKUP(Orders[[#This Row],[Customer ID]],customers!$A$1:$A$1001,customers!$B$1:$B$1001,,0)</f>
        <v>Gregorius Trengrove</v>
      </c>
      <c r="G796" s="2" t="str">
        <f>IF(_xll.XLOOKUP(C796,customers!$A$1:$A$1001,customers!$C$1:$C$1001)=0,"",_xll.XLOOKUP(C796,customers!$A$1:$A$1001,customers!$C$1:$C$1001))</f>
        <v>gtrengrovem2@elpais.com</v>
      </c>
      <c r="H796" s="2" t="str">
        <f>_xll.XLOOKUP(C796,customers!A795:A1795,customers!F795:F1795,0)</f>
        <v>New Hyde Park</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_xll.XLOOKUP(Orders[[#This Row],[Customer ID]],customers!$A$1:$A$1001,customers!$B$1:$B$1001,,0)</f>
        <v>Wright Caldero</v>
      </c>
      <c r="G797" s="2" t="str">
        <f>IF(_xll.XLOOKUP(C797,customers!$A$1:$A$1001,customers!$C$1:$C$1001)=0,"",_xll.XLOOKUP(C797,customers!$A$1:$A$1001,customers!$C$1:$C$1001))</f>
        <v>wcalderom3@stumbleupon.com</v>
      </c>
      <c r="H797" s="2" t="str">
        <f>_xll.XLOOKUP(C797,customers!A796:A1796,customers!F796:F1796,0)</f>
        <v>Anaheim</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_xll.XLOOKUP(Orders[[#This Row],[Customer ID]],customers!$A$1:$A$1001,customers!$B$1:$B$1001,,0)</f>
        <v>Merell Zanazzi</v>
      </c>
      <c r="G798" s="2" t="str">
        <f>IF(_xll.XLOOKUP(C798,customers!$A$1:$A$1001,customers!$C$1:$C$1001)=0,"",_xll.XLOOKUP(C798,customers!$A$1:$A$1001,customers!$C$1:$C$1001))</f>
        <v/>
      </c>
      <c r="H798" s="2" t="str">
        <f>_xll.XLOOKUP(C798,customers!A797:A1797,customers!F797:F1797,0)</f>
        <v>Lexington</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_xll.XLOOKUP(Orders[[#This Row],[Customer ID]],customers!$A$1:$A$1001,customers!$B$1:$B$1001,,0)</f>
        <v>Jed Kennicott</v>
      </c>
      <c r="G799" s="2" t="str">
        <f>IF(_xll.XLOOKUP(C799,customers!$A$1:$A$1001,customers!$C$1:$C$1001)=0,"",_xll.XLOOKUP(C799,customers!$A$1:$A$1001,customers!$C$1:$C$1001))</f>
        <v>jkennicottm5@yahoo.co.jp</v>
      </c>
      <c r="H799" s="2" t="str">
        <f>_xll.XLOOKUP(C799,customers!A798:A1798,customers!F798:F1798,0)</f>
        <v>Tampa</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_xll.XLOOKUP(Orders[[#This Row],[Customer ID]],customers!$A$1:$A$1001,customers!$B$1:$B$1001,,0)</f>
        <v>Guenevere Ruggen</v>
      </c>
      <c r="G800" s="2" t="str">
        <f>IF(_xll.XLOOKUP(C800,customers!$A$1:$A$1001,customers!$C$1:$C$1001)=0,"",_xll.XLOOKUP(C800,customers!$A$1:$A$1001,customers!$C$1:$C$1001))</f>
        <v>gruggenm6@nymag.com</v>
      </c>
      <c r="H800" s="2" t="str">
        <f>_xll.XLOOKUP(C800,customers!A799:A1799,customers!F799:F1799,0)</f>
        <v>San Jose</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_xll.XLOOKUP(Orders[[#This Row],[Customer ID]],customers!$A$1:$A$1001,customers!$B$1:$B$1001,,0)</f>
        <v>Gonzales Cicculi</v>
      </c>
      <c r="G801" s="2" t="str">
        <f>IF(_xll.XLOOKUP(C801,customers!$A$1:$A$1001,customers!$C$1:$C$1001)=0,"",_xll.XLOOKUP(C801,customers!$A$1:$A$1001,customers!$C$1:$C$1001))</f>
        <v/>
      </c>
      <c r="H801" s="2" t="str">
        <f>_xll.XLOOKUP(C801,customers!A800:A1800,customers!F800:F1800,0)</f>
        <v>Washington</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_xll.XLOOKUP(Orders[[#This Row],[Customer ID]],customers!$A$1:$A$1001,customers!$B$1:$B$1001,,0)</f>
        <v>Man Fright</v>
      </c>
      <c r="G802" s="2" t="str">
        <f>IF(_xll.XLOOKUP(C802,customers!$A$1:$A$1001,customers!$C$1:$C$1001)=0,"",_xll.XLOOKUP(C802,customers!$A$1:$A$1001,customers!$C$1:$C$1001))</f>
        <v>mfrightm8@harvard.edu</v>
      </c>
      <c r="H802" s="2" t="str">
        <f>_xll.XLOOKUP(C802,customers!A801:A1801,customers!F801:F1801,0)</f>
        <v>Daingean</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_xll.XLOOKUP(Orders[[#This Row],[Customer ID]],customers!$A$1:$A$1001,customers!$B$1:$B$1001,,0)</f>
        <v>Boyce Tarte</v>
      </c>
      <c r="G803" s="2" t="str">
        <f>IF(_xll.XLOOKUP(C803,customers!$A$1:$A$1001,customers!$C$1:$C$1001)=0,"",_xll.XLOOKUP(C803,customers!$A$1:$A$1001,customers!$C$1:$C$1001))</f>
        <v>btartem9@aol.com</v>
      </c>
      <c r="H803" s="2" t="str">
        <f>_xll.XLOOKUP(C803,customers!A802:A1802,customers!F802:F1802,0)</f>
        <v>Olympia</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_xll.XLOOKUP(Orders[[#This Row],[Customer ID]],customers!$A$1:$A$1001,customers!$B$1:$B$1001,,0)</f>
        <v>Caddric Krzysztofiak</v>
      </c>
      <c r="G804" s="2" t="str">
        <f>IF(_xll.XLOOKUP(C804,customers!$A$1:$A$1001,customers!$C$1:$C$1001)=0,"",_xll.XLOOKUP(C804,customers!$A$1:$A$1001,customers!$C$1:$C$1001))</f>
        <v>ckrzysztofiakma@skyrock.com</v>
      </c>
      <c r="H804" s="2" t="str">
        <f>_xll.XLOOKUP(C804,customers!A803:A1803,customers!F803:F1803,0)</f>
        <v>Mesquite</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_xll.XLOOKUP(Orders[[#This Row],[Customer ID]],customers!$A$1:$A$1001,customers!$B$1:$B$1001,,0)</f>
        <v>Darn Penquet</v>
      </c>
      <c r="G805" s="2" t="str">
        <f>IF(_xll.XLOOKUP(C805,customers!$A$1:$A$1001,customers!$C$1:$C$1001)=0,"",_xll.XLOOKUP(C805,customers!$A$1:$A$1001,customers!$C$1:$C$1001))</f>
        <v>dpenquetmb@diigo.com</v>
      </c>
      <c r="H805" s="2" t="str">
        <f>_xll.XLOOKUP(C805,customers!A804:A1804,customers!F804:F1804,0)</f>
        <v>Sacramento</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_xll.XLOOKUP(Orders[[#This Row],[Customer ID]],customers!$A$1:$A$1001,customers!$B$1:$B$1001,,0)</f>
        <v>Jammie Cloke</v>
      </c>
      <c r="G806" s="2" t="str">
        <f>IF(_xll.XLOOKUP(C806,customers!$A$1:$A$1001,customers!$C$1:$C$1001)=0,"",_xll.XLOOKUP(C806,customers!$A$1:$A$1001,customers!$C$1:$C$1001))</f>
        <v/>
      </c>
      <c r="H806" s="2" t="str">
        <f>_xll.XLOOKUP(C806,customers!A805:A1805,customers!F805:F1805,0)</f>
        <v>Newton</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_xll.XLOOKUP(Orders[[#This Row],[Customer ID]],customers!$A$1:$A$1001,customers!$B$1:$B$1001,,0)</f>
        <v>Chester Clowton</v>
      </c>
      <c r="G807" s="2" t="str">
        <f>IF(_xll.XLOOKUP(C807,customers!$A$1:$A$1001,customers!$C$1:$C$1001)=0,"",_xll.XLOOKUP(C807,customers!$A$1:$A$1001,customers!$C$1:$C$1001))</f>
        <v/>
      </c>
      <c r="H807" s="2" t="str">
        <f>_xll.XLOOKUP(C807,customers!A806:A1806,customers!F806:F1806,0)</f>
        <v>Monticello</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_xll.XLOOKUP(Orders[[#This Row],[Customer ID]],customers!$A$1:$A$1001,customers!$B$1:$B$1001,,0)</f>
        <v>Kathleen Diable</v>
      </c>
      <c r="G808" s="2" t="str">
        <f>IF(_xll.XLOOKUP(C808,customers!$A$1:$A$1001,customers!$C$1:$C$1001)=0,"",_xll.XLOOKUP(C808,customers!$A$1:$A$1001,customers!$C$1:$C$1001))</f>
        <v/>
      </c>
      <c r="H808" s="2" t="str">
        <f>_xll.XLOOKUP(C808,customers!A807:A1807,customers!F807:F1807,0)</f>
        <v>Kinloch</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_xll.XLOOKUP(Orders[[#This Row],[Customer ID]],customers!$A$1:$A$1001,customers!$B$1:$B$1001,,0)</f>
        <v>Koren Ferretti</v>
      </c>
      <c r="G809" s="2" t="str">
        <f>IF(_xll.XLOOKUP(C809,customers!$A$1:$A$1001,customers!$C$1:$C$1001)=0,"",_xll.XLOOKUP(C809,customers!$A$1:$A$1001,customers!$C$1:$C$1001))</f>
        <v>kferrettimf@huffingtonpost.com</v>
      </c>
      <c r="H809" s="2" t="str">
        <f>_xll.XLOOKUP(C809,customers!A808:A1808,customers!F808:F1808,0)</f>
        <v>Balrothery</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_xll.XLOOKUP(Orders[[#This Row],[Customer ID]],customers!$A$1:$A$1001,customers!$B$1:$B$1001,,0)</f>
        <v>Allis Wilmore</v>
      </c>
      <c r="G810" s="2" t="str">
        <f>IF(_xll.XLOOKUP(C810,customers!$A$1:$A$1001,customers!$C$1:$C$1001)=0,"",_xll.XLOOKUP(C810,customers!$A$1:$A$1001,customers!$C$1:$C$1001))</f>
        <v/>
      </c>
      <c r="H810" s="2" t="str">
        <f>_xll.XLOOKUP(C810,customers!A809:A1809,customers!F809:F1809,0)</f>
        <v>Houston</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_xll.XLOOKUP(Orders[[#This Row],[Customer ID]],customers!$A$1:$A$1001,customers!$B$1:$B$1001,,0)</f>
        <v>Chaddie Bennie</v>
      </c>
      <c r="G811" s="2" t="str">
        <f>IF(_xll.XLOOKUP(C811,customers!$A$1:$A$1001,customers!$C$1:$C$1001)=0,"",_xll.XLOOKUP(C811,customers!$A$1:$A$1001,customers!$C$1:$C$1001))</f>
        <v/>
      </c>
      <c r="H811" s="2" t="str">
        <f>_xll.XLOOKUP(C811,customers!A810:A1810,customers!F810:F1810,0)</f>
        <v>El Paso</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_xll.XLOOKUP(Orders[[#This Row],[Customer ID]],customers!$A$1:$A$1001,customers!$B$1:$B$1001,,0)</f>
        <v>Alberta Balsdone</v>
      </c>
      <c r="G812" s="2" t="str">
        <f>IF(_xll.XLOOKUP(C812,customers!$A$1:$A$1001,customers!$C$1:$C$1001)=0,"",_xll.XLOOKUP(C812,customers!$A$1:$A$1001,customers!$C$1:$C$1001))</f>
        <v>abalsdonemi@toplist.cz</v>
      </c>
      <c r="H812" s="2" t="str">
        <f>_xll.XLOOKUP(C812,customers!A811:A1811,customers!F811:F1811,0)</f>
        <v>Largo</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_xll.XLOOKUP(Orders[[#This Row],[Customer ID]],customers!$A$1:$A$1001,customers!$B$1:$B$1001,,0)</f>
        <v>Brice Romera</v>
      </c>
      <c r="G813" s="2" t="str">
        <f>IF(_xll.XLOOKUP(C813,customers!$A$1:$A$1001,customers!$C$1:$C$1001)=0,"",_xll.XLOOKUP(C813,customers!$A$1:$A$1001,customers!$C$1:$C$1001))</f>
        <v>bromeramj@list-manage.com</v>
      </c>
      <c r="H813" s="2" t="str">
        <f>_xll.XLOOKUP(C813,customers!A812:A1812,customers!F812:F1812,0)</f>
        <v>Foxrock</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_xll.XLOOKUP(Orders[[#This Row],[Customer ID]],customers!$A$1:$A$1001,customers!$B$1:$B$1001,,0)</f>
        <v>Brice Romera</v>
      </c>
      <c r="G814" s="2" t="str">
        <f>IF(_xll.XLOOKUP(C814,customers!$A$1:$A$1001,customers!$C$1:$C$1001)=0,"",_xll.XLOOKUP(C814,customers!$A$1:$A$1001,customers!$C$1:$C$1001))</f>
        <v>bromeramj@list-manage.com</v>
      </c>
      <c r="H814" s="2" t="str">
        <f>_xll.XLOOKUP(C814,customers!A813:A1813,customers!F813:F1813,0)</f>
        <v>Foxrock</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_xll.XLOOKUP(Orders[[#This Row],[Customer ID]],customers!$A$1:$A$1001,customers!$B$1:$B$1001,,0)</f>
        <v>Conchita Bryde</v>
      </c>
      <c r="G815" s="2" t="str">
        <f>IF(_xll.XLOOKUP(C815,customers!$A$1:$A$1001,customers!$C$1:$C$1001)=0,"",_xll.XLOOKUP(C815,customers!$A$1:$A$1001,customers!$C$1:$C$1001))</f>
        <v>cbrydeml@tuttocitta.it</v>
      </c>
      <c r="H815" s="2" t="str">
        <f>_xll.XLOOKUP(C815,customers!A814:A1814,customers!F814:F1814,0)</f>
        <v>Oklahoma City</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_xll.XLOOKUP(Orders[[#This Row],[Customer ID]],customers!$A$1:$A$1001,customers!$B$1:$B$1001,,0)</f>
        <v>Silvanus Enefer</v>
      </c>
      <c r="G816" s="2" t="str">
        <f>IF(_xll.XLOOKUP(C816,customers!$A$1:$A$1001,customers!$C$1:$C$1001)=0,"",_xll.XLOOKUP(C816,customers!$A$1:$A$1001,customers!$C$1:$C$1001))</f>
        <v>senefermm@blog.com</v>
      </c>
      <c r="H816" s="2" t="str">
        <f>_xll.XLOOKUP(C816,customers!A815:A1815,customers!F815:F1815,0)</f>
        <v>Washington</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_xll.XLOOKUP(Orders[[#This Row],[Customer ID]],customers!$A$1:$A$1001,customers!$B$1:$B$1001,,0)</f>
        <v>Lenci Haggerstone</v>
      </c>
      <c r="G817" s="2" t="str">
        <f>IF(_xll.XLOOKUP(C817,customers!$A$1:$A$1001,customers!$C$1:$C$1001)=0,"",_xll.XLOOKUP(C817,customers!$A$1:$A$1001,customers!$C$1:$C$1001))</f>
        <v>lhaggerstonemn@independent.co.uk</v>
      </c>
      <c r="H817" s="2" t="str">
        <f>_xll.XLOOKUP(C817,customers!A816:A1816,customers!F816:F1816,0)</f>
        <v>Atlanta</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_xll.XLOOKUP(Orders[[#This Row],[Customer ID]],customers!$A$1:$A$1001,customers!$B$1:$B$1001,,0)</f>
        <v>Marvin Gundry</v>
      </c>
      <c r="G818" s="2" t="str">
        <f>IF(_xll.XLOOKUP(C818,customers!$A$1:$A$1001,customers!$C$1:$C$1001)=0,"",_xll.XLOOKUP(C818,customers!$A$1:$A$1001,customers!$C$1:$C$1001))</f>
        <v>mgundrymo@omniture.com</v>
      </c>
      <c r="H818" s="2" t="str">
        <f>_xll.XLOOKUP(C818,customers!A817:A1817,customers!F817:F1817,0)</f>
        <v>Castlebridge</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_xll.XLOOKUP(Orders[[#This Row],[Customer ID]],customers!$A$1:$A$1001,customers!$B$1:$B$1001,,0)</f>
        <v>Bayard Wellan</v>
      </c>
      <c r="G819" s="2" t="str">
        <f>IF(_xll.XLOOKUP(C819,customers!$A$1:$A$1001,customers!$C$1:$C$1001)=0,"",_xll.XLOOKUP(C819,customers!$A$1:$A$1001,customers!$C$1:$C$1001))</f>
        <v>bwellanmp@cafepress.com</v>
      </c>
      <c r="H819" s="2" t="str">
        <f>_xll.XLOOKUP(C819,customers!A818:A1818,customers!F818:F1818,0)</f>
        <v>Buffalo</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_xll.XLOOKUP(Orders[[#This Row],[Customer ID]],customers!$A$1:$A$1001,customers!$B$1:$B$1001,,0)</f>
        <v>Allis Wilmore</v>
      </c>
      <c r="G820" s="2" t="str">
        <f>IF(_xll.XLOOKUP(C820,customers!$A$1:$A$1001,customers!$C$1:$C$1001)=0,"",_xll.XLOOKUP(C820,customers!$A$1:$A$1001,customers!$C$1:$C$1001))</f>
        <v/>
      </c>
      <c r="H820" s="2" t="str">
        <f>_xll.XLOOKUP(C820,customers!A819:A1819,customers!F819:F1819,0)</f>
        <v>Houston</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_xll.XLOOKUP(Orders[[#This Row],[Customer ID]],customers!$A$1:$A$1001,customers!$B$1:$B$1001,,0)</f>
        <v>Caddric Atcheson</v>
      </c>
      <c r="G821" s="2" t="str">
        <f>IF(_xll.XLOOKUP(C821,customers!$A$1:$A$1001,customers!$C$1:$C$1001)=0,"",_xll.XLOOKUP(C821,customers!$A$1:$A$1001,customers!$C$1:$C$1001))</f>
        <v>catchesonmr@xinhuanet.com</v>
      </c>
      <c r="H821" s="2" t="str">
        <f>_xll.XLOOKUP(C821,customers!A820:A1820,customers!F820:F1820,0)</f>
        <v>Washington</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_xll.XLOOKUP(Orders[[#This Row],[Customer ID]],customers!$A$1:$A$1001,customers!$B$1:$B$1001,,0)</f>
        <v>Eustace Stenton</v>
      </c>
      <c r="G822" s="2" t="str">
        <f>IF(_xll.XLOOKUP(C822,customers!$A$1:$A$1001,customers!$C$1:$C$1001)=0,"",_xll.XLOOKUP(C822,customers!$A$1:$A$1001,customers!$C$1:$C$1001))</f>
        <v>estentonms@google.it</v>
      </c>
      <c r="H822" s="2" t="str">
        <f>_xll.XLOOKUP(C822,customers!A821:A1821,customers!F821:F1821,0)</f>
        <v>Austin</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_xll.XLOOKUP(Orders[[#This Row],[Customer ID]],customers!$A$1:$A$1001,customers!$B$1:$B$1001,,0)</f>
        <v>Ericka Tripp</v>
      </c>
      <c r="G823" s="2" t="str">
        <f>IF(_xll.XLOOKUP(C823,customers!$A$1:$A$1001,customers!$C$1:$C$1001)=0,"",_xll.XLOOKUP(C823,customers!$A$1:$A$1001,customers!$C$1:$C$1001))</f>
        <v>etrippmt@wp.com</v>
      </c>
      <c r="H823" s="2" t="str">
        <f>_xll.XLOOKUP(C823,customers!A822:A1822,customers!F822:F1822,0)</f>
        <v>Mesa</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_xll.XLOOKUP(Orders[[#This Row],[Customer ID]],customers!$A$1:$A$1001,customers!$B$1:$B$1001,,0)</f>
        <v>Lyndsey MacManus</v>
      </c>
      <c r="G824" s="2" t="str">
        <f>IF(_xll.XLOOKUP(C824,customers!$A$1:$A$1001,customers!$C$1:$C$1001)=0,"",_xll.XLOOKUP(C824,customers!$A$1:$A$1001,customers!$C$1:$C$1001))</f>
        <v>lmacmanusmu@imdb.com</v>
      </c>
      <c r="H824" s="2" t="str">
        <f>_xll.XLOOKUP(C824,customers!A823:A1823,customers!F823:F1823,0)</f>
        <v>Savannah</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_xll.XLOOKUP(Orders[[#This Row],[Customer ID]],customers!$A$1:$A$1001,customers!$B$1:$B$1001,,0)</f>
        <v>Tess Benediktovich</v>
      </c>
      <c r="G825" s="2" t="str">
        <f>IF(_xll.XLOOKUP(C825,customers!$A$1:$A$1001,customers!$C$1:$C$1001)=0,"",_xll.XLOOKUP(C825,customers!$A$1:$A$1001,customers!$C$1:$C$1001))</f>
        <v>tbenediktovichmv@ebay.com</v>
      </c>
      <c r="H825" s="2" t="str">
        <f>_xll.XLOOKUP(C825,customers!A824:A1824,customers!F824:F1824,0)</f>
        <v>Albuquerque</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_xll.XLOOKUP(Orders[[#This Row],[Customer ID]],customers!$A$1:$A$1001,customers!$B$1:$B$1001,,0)</f>
        <v>Correy Bourner</v>
      </c>
      <c r="G826" s="2" t="str">
        <f>IF(_xll.XLOOKUP(C826,customers!$A$1:$A$1001,customers!$C$1:$C$1001)=0,"",_xll.XLOOKUP(C826,customers!$A$1:$A$1001,customers!$C$1:$C$1001))</f>
        <v>cbournermw@chronoengine.com</v>
      </c>
      <c r="H826" s="2" t="str">
        <f>_xll.XLOOKUP(C826,customers!A825:A1825,customers!F825:F1825,0)</f>
        <v>Charlotte</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_xll.XLOOKUP(Orders[[#This Row],[Customer ID]],customers!$A$1:$A$1001,customers!$B$1:$B$1001,,0)</f>
        <v>Odelia Skerme</v>
      </c>
      <c r="G827" s="2" t="str">
        <f>IF(_xll.XLOOKUP(C827,customers!$A$1:$A$1001,customers!$C$1:$C$1001)=0,"",_xll.XLOOKUP(C827,customers!$A$1:$A$1001,customers!$C$1:$C$1001))</f>
        <v>oskermen3@hatena.ne.jp</v>
      </c>
      <c r="H827" s="2" t="str">
        <f>_xll.XLOOKUP(C827,customers!A826:A1826,customers!F826:F1826,0)</f>
        <v>Oklahoma City</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_xll.XLOOKUP(Orders[[#This Row],[Customer ID]],customers!$A$1:$A$1001,customers!$B$1:$B$1001,,0)</f>
        <v>Kandy Heddan</v>
      </c>
      <c r="G828" s="2" t="str">
        <f>IF(_xll.XLOOKUP(C828,customers!$A$1:$A$1001,customers!$C$1:$C$1001)=0,"",_xll.XLOOKUP(C828,customers!$A$1:$A$1001,customers!$C$1:$C$1001))</f>
        <v>kheddanmy@icq.com</v>
      </c>
      <c r="H828" s="2" t="str">
        <f>_xll.XLOOKUP(C828,customers!A827:A1827,customers!F827:F1827,0)</f>
        <v>Pensacola</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_xll.XLOOKUP(Orders[[#This Row],[Customer ID]],customers!$A$1:$A$1001,customers!$B$1:$B$1001,,0)</f>
        <v>Ibby Charters</v>
      </c>
      <c r="G829" s="2" t="str">
        <f>IF(_xll.XLOOKUP(C829,customers!$A$1:$A$1001,customers!$C$1:$C$1001)=0,"",_xll.XLOOKUP(C829,customers!$A$1:$A$1001,customers!$C$1:$C$1001))</f>
        <v>ichartersmz@abc.net.au</v>
      </c>
      <c r="H829" s="2" t="str">
        <f>_xll.XLOOKUP(C829,customers!A828:A1828,customers!F828:F1828,0)</f>
        <v>Washington</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_xll.XLOOKUP(Orders[[#This Row],[Customer ID]],customers!$A$1:$A$1001,customers!$B$1:$B$1001,,0)</f>
        <v>Adora Roubert</v>
      </c>
      <c r="G830" s="2" t="str">
        <f>IF(_xll.XLOOKUP(C830,customers!$A$1:$A$1001,customers!$C$1:$C$1001)=0,"",_xll.XLOOKUP(C830,customers!$A$1:$A$1001,customers!$C$1:$C$1001))</f>
        <v>aroubertn0@tmall.com</v>
      </c>
      <c r="H830" s="2" t="str">
        <f>_xll.XLOOKUP(C830,customers!A829:A1829,customers!F829:F1829,0)</f>
        <v>Port Saint Lucie</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_xll.XLOOKUP(Orders[[#This Row],[Customer ID]],customers!$A$1:$A$1001,customers!$B$1:$B$1001,,0)</f>
        <v>Hillel Mairs</v>
      </c>
      <c r="G831" s="2" t="str">
        <f>IF(_xll.XLOOKUP(C831,customers!$A$1:$A$1001,customers!$C$1:$C$1001)=0,"",_xll.XLOOKUP(C831,customers!$A$1:$A$1001,customers!$C$1:$C$1001))</f>
        <v>hmairsn1@so-net.ne.jp</v>
      </c>
      <c r="H831" s="2" t="str">
        <f>_xll.XLOOKUP(C831,customers!A830:A1830,customers!F830:F1830,0)</f>
        <v>Huntington</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_xll.XLOOKUP(Orders[[#This Row],[Customer ID]],customers!$A$1:$A$1001,customers!$B$1:$B$1001,,0)</f>
        <v>Helaina Rainforth</v>
      </c>
      <c r="G832" s="2" t="str">
        <f>IF(_xll.XLOOKUP(C832,customers!$A$1:$A$1001,customers!$C$1:$C$1001)=0,"",_xll.XLOOKUP(C832,customers!$A$1:$A$1001,customers!$C$1:$C$1001))</f>
        <v>hrainforthn2@blog.com</v>
      </c>
      <c r="H832" s="2" t="str">
        <f>_xll.XLOOKUP(C832,customers!A831:A1831,customers!F831:F1831,0)</f>
        <v>Philadelphia</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_xll.XLOOKUP(Orders[[#This Row],[Customer ID]],customers!$A$1:$A$1001,customers!$B$1:$B$1001,,0)</f>
        <v>Helaina Rainforth</v>
      </c>
      <c r="G833" s="2" t="str">
        <f>IF(_xll.XLOOKUP(C833,customers!$A$1:$A$1001,customers!$C$1:$C$1001)=0,"",_xll.XLOOKUP(C833,customers!$A$1:$A$1001,customers!$C$1:$C$1001))</f>
        <v>hrainforthn2@blog.com</v>
      </c>
      <c r="H833" s="2" t="str">
        <f>_xll.XLOOKUP(C833,customers!A832:A1832,customers!F832:F1832,0)</f>
        <v>Philadelphia</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_xll.XLOOKUP(Orders[[#This Row],[Customer ID]],customers!$A$1:$A$1001,customers!$B$1:$B$1001,,0)</f>
        <v>Isac Jesper</v>
      </c>
      <c r="G834" s="2" t="str">
        <f>IF(_xll.XLOOKUP(C834,customers!$A$1:$A$1001,customers!$C$1:$C$1001)=0,"",_xll.XLOOKUP(C834,customers!$A$1:$A$1001,customers!$C$1:$C$1001))</f>
        <v>ijespern4@theglobeandmail.com</v>
      </c>
      <c r="H834" s="2" t="str">
        <f>_xll.XLOOKUP(C834,customers!A833:A1833,customers!F833:F1833,0)</f>
        <v>Naples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_xll.XLOOKUP(Orders[[#This Row],[Customer ID]],customers!$A$1:$A$1001,customers!$B$1:$B$1001,,0)</f>
        <v>Lenette Dwerryhouse</v>
      </c>
      <c r="G835" s="2" t="str">
        <f>IF(_xll.XLOOKUP(C835,customers!$A$1:$A$1001,customers!$C$1:$C$1001)=0,"",_xll.XLOOKUP(C835,customers!$A$1:$A$1001,customers!$C$1:$C$1001))</f>
        <v>ldwerryhousen5@gravatar.com</v>
      </c>
      <c r="H835" s="2" t="str">
        <f>_xll.XLOOKUP(C835,customers!A834:A1834,customers!F834:F1834,0)</f>
        <v>Fort Worth</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E835*L835</f>
        <v>82.339999999999989</v>
      </c>
      <c r="N835" t="str">
        <f t="shared" ref="N835:N898" si="40">IF(I835 = "Rob","Robusta",IF(I835="Exc","Excelsa",IF(I835="Ara","Arabica",IF(I835="Lib","Liberica",""))))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_xll.XLOOKUP(Orders[[#This Row],[Customer ID]],customers!$A$1:$A$1001,customers!$B$1:$B$1001,,0)</f>
        <v>Nadeen Broomer</v>
      </c>
      <c r="G836" s="2" t="str">
        <f>IF(_xll.XLOOKUP(C836,customers!$A$1:$A$1001,customers!$C$1:$C$1001)=0,"",_xll.XLOOKUP(C836,customers!$A$1:$A$1001,customers!$C$1:$C$1001))</f>
        <v>nbroomern6@examiner.com</v>
      </c>
      <c r="H836" s="2" t="str">
        <f>_xll.XLOOKUP(C836,customers!A835:A1835,customers!F835:F1835,0)</f>
        <v>Omaha</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_xll.XLOOKUP(Orders[[#This Row],[Customer ID]],customers!$A$1:$A$1001,customers!$B$1:$B$1001,,0)</f>
        <v>Konstantine Thoumasson</v>
      </c>
      <c r="G837" s="2" t="str">
        <f>IF(_xll.XLOOKUP(C837,customers!$A$1:$A$1001,customers!$C$1:$C$1001)=0,"",_xll.XLOOKUP(C837,customers!$A$1:$A$1001,customers!$C$1:$C$1001))</f>
        <v>kthoumassonn7@bloglovin.com</v>
      </c>
      <c r="H837" s="2" t="str">
        <f>_xll.XLOOKUP(C837,customers!A836:A1836,customers!F836:F1836,0)</f>
        <v>Tucson</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_xll.XLOOKUP(Orders[[#This Row],[Customer ID]],customers!$A$1:$A$1001,customers!$B$1:$B$1001,,0)</f>
        <v>Frans Habbergham</v>
      </c>
      <c r="G838" s="2" t="str">
        <f>IF(_xll.XLOOKUP(C838,customers!$A$1:$A$1001,customers!$C$1:$C$1001)=0,"",_xll.XLOOKUP(C838,customers!$A$1:$A$1001,customers!$C$1:$C$1001))</f>
        <v>fhabberghamn8@discovery.com</v>
      </c>
      <c r="H838" s="2" t="str">
        <f>_xll.XLOOKUP(C838,customers!A837:A1837,customers!F837:F1837,0)</f>
        <v>Sparks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_xll.XLOOKUP(Orders[[#This Row],[Customer ID]],customers!$A$1:$A$1001,customers!$B$1:$B$1001,,0)</f>
        <v>Allis Wilmore</v>
      </c>
      <c r="G839" s="2" t="str">
        <f>IF(_xll.XLOOKUP(C839,customers!$A$1:$A$1001,customers!$C$1:$C$1001)=0,"",_xll.XLOOKUP(C839,customers!$A$1:$A$1001,customers!$C$1:$C$1001))</f>
        <v/>
      </c>
      <c r="H839" s="2">
        <f>_xll.XLOOKUP(C839,customers!A838:A1838,customers!F838:F1838,0)</f>
        <v>0</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_xll.XLOOKUP(Orders[[#This Row],[Customer ID]],customers!$A$1:$A$1001,customers!$B$1:$B$1001,,0)</f>
        <v>Romain Avrashin</v>
      </c>
      <c r="G840" s="2" t="str">
        <f>IF(_xll.XLOOKUP(C840,customers!$A$1:$A$1001,customers!$C$1:$C$1001)=0,"",_xll.XLOOKUP(C840,customers!$A$1:$A$1001,customers!$C$1:$C$1001))</f>
        <v>ravrashinna@tamu.edu</v>
      </c>
      <c r="H840" s="2" t="str">
        <f>_xll.XLOOKUP(C840,customers!A839:A1839,customers!F839:F1839,0)</f>
        <v>Washington</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_xll.XLOOKUP(Orders[[#This Row],[Customer ID]],customers!$A$1:$A$1001,customers!$B$1:$B$1001,,0)</f>
        <v>Miran Doidge</v>
      </c>
      <c r="G841" s="2" t="str">
        <f>IF(_xll.XLOOKUP(C841,customers!$A$1:$A$1001,customers!$C$1:$C$1001)=0,"",_xll.XLOOKUP(C841,customers!$A$1:$A$1001,customers!$C$1:$C$1001))</f>
        <v>mdoidgenb@etsy.com</v>
      </c>
      <c r="H841" s="2" t="str">
        <f>_xll.XLOOKUP(C841,customers!A840:A1840,customers!F840:F1840,0)</f>
        <v>Salinas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_xll.XLOOKUP(Orders[[#This Row],[Customer ID]],customers!$A$1:$A$1001,customers!$B$1:$B$1001,,0)</f>
        <v>Janeva Edinboro</v>
      </c>
      <c r="G842" s="2" t="str">
        <f>IF(_xll.XLOOKUP(C842,customers!$A$1:$A$1001,customers!$C$1:$C$1001)=0,"",_xll.XLOOKUP(C842,customers!$A$1:$A$1001,customers!$C$1:$C$1001))</f>
        <v>jedinboronc@reverbnation.com</v>
      </c>
      <c r="H842" s="2" t="str">
        <f>_xll.XLOOKUP(C842,customers!A841:A1841,customers!F841:F1841,0)</f>
        <v>Fort Lauderdale</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_xll.XLOOKUP(Orders[[#This Row],[Customer ID]],customers!$A$1:$A$1001,customers!$B$1:$B$1001,,0)</f>
        <v>Trumaine Tewelson</v>
      </c>
      <c r="G843" s="2" t="str">
        <f>IF(_xll.XLOOKUP(C843,customers!$A$1:$A$1001,customers!$C$1:$C$1001)=0,"",_xll.XLOOKUP(C843,customers!$A$1:$A$1001,customers!$C$1:$C$1001))</f>
        <v>ttewelsonnd@cdbaby.com</v>
      </c>
      <c r="H843" s="2" t="str">
        <f>_xll.XLOOKUP(C843,customers!A842:A1842,customers!F842:F1842,0)</f>
        <v>El Paso</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_xll.XLOOKUP(Orders[[#This Row],[Customer ID]],customers!$A$1:$A$1001,customers!$B$1:$B$1001,,0)</f>
        <v>Odelia Skerme</v>
      </c>
      <c r="G844" s="2" t="str">
        <f>IF(_xll.XLOOKUP(C844,customers!$A$1:$A$1001,customers!$C$1:$C$1001)=0,"",_xll.XLOOKUP(C844,customers!$A$1:$A$1001,customers!$C$1:$C$1001))</f>
        <v>oskermen3@hatena.ne.jp</v>
      </c>
      <c r="H844" s="2">
        <f>_xll.XLOOKUP(C844,customers!A843:A1843,customers!F843:F1843,0)</f>
        <v>0</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_xll.XLOOKUP(Orders[[#This Row],[Customer ID]],customers!$A$1:$A$1001,customers!$B$1:$B$1001,,0)</f>
        <v>De Drewitt</v>
      </c>
      <c r="G845" s="2" t="str">
        <f>IF(_xll.XLOOKUP(C845,customers!$A$1:$A$1001,customers!$C$1:$C$1001)=0,"",_xll.XLOOKUP(C845,customers!$A$1:$A$1001,customers!$C$1:$C$1001))</f>
        <v>ddrewittnf@mapquest.com</v>
      </c>
      <c r="H845" s="2" t="str">
        <f>_xll.XLOOKUP(C845,customers!A844:A1844,customers!F844:F1844,0)</f>
        <v>Alexandria</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_xll.XLOOKUP(Orders[[#This Row],[Customer ID]],customers!$A$1:$A$1001,customers!$B$1:$B$1001,,0)</f>
        <v>Adelheid Gladhill</v>
      </c>
      <c r="G846" s="2" t="str">
        <f>IF(_xll.XLOOKUP(C846,customers!$A$1:$A$1001,customers!$C$1:$C$1001)=0,"",_xll.XLOOKUP(C846,customers!$A$1:$A$1001,customers!$C$1:$C$1001))</f>
        <v>agladhillng@stanford.edu</v>
      </c>
      <c r="H846" s="2" t="str">
        <f>_xll.XLOOKUP(C846,customers!A845:A1845,customers!F845:F1845,0)</f>
        <v>Baltimore</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_xll.XLOOKUP(Orders[[#This Row],[Customer ID]],customers!$A$1:$A$1001,customers!$B$1:$B$1001,,0)</f>
        <v>Murielle Lorinez</v>
      </c>
      <c r="G847" s="2" t="str">
        <f>IF(_xll.XLOOKUP(C847,customers!$A$1:$A$1001,customers!$C$1:$C$1001)=0,"",_xll.XLOOKUP(C847,customers!$A$1:$A$1001,customers!$C$1:$C$1001))</f>
        <v>mlorineznh@whitehouse.gov</v>
      </c>
      <c r="H847" s="2" t="str">
        <f>_xll.XLOOKUP(C847,customers!A846:A1846,customers!F846:F1846,0)</f>
        <v>Evansville</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_xll.XLOOKUP(Orders[[#This Row],[Customer ID]],customers!$A$1:$A$1001,customers!$B$1:$B$1001,,0)</f>
        <v>Edin Mathe</v>
      </c>
      <c r="G848" s="2" t="str">
        <f>IF(_xll.XLOOKUP(C848,customers!$A$1:$A$1001,customers!$C$1:$C$1001)=0,"",_xll.XLOOKUP(C848,customers!$A$1:$A$1001,customers!$C$1:$C$1001))</f>
        <v/>
      </c>
      <c r="H848" s="2" t="str">
        <f>_xll.XLOOKUP(C848,customers!A847:A1847,customers!F847:F1847,0)</f>
        <v>Lawrenceville</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_xll.XLOOKUP(Orders[[#This Row],[Customer ID]],customers!$A$1:$A$1001,customers!$B$1:$B$1001,,0)</f>
        <v>Mordy Van Der Vlies</v>
      </c>
      <c r="G849" s="2" t="str">
        <f>IF(_xll.XLOOKUP(C849,customers!$A$1:$A$1001,customers!$C$1:$C$1001)=0,"",_xll.XLOOKUP(C849,customers!$A$1:$A$1001,customers!$C$1:$C$1001))</f>
        <v>mvannj@wikipedia.org</v>
      </c>
      <c r="H849" s="2" t="str">
        <f>_xll.XLOOKUP(C849,customers!A848:A1848,customers!F848:F1848,0)</f>
        <v>Mobile</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_xll.XLOOKUP(Orders[[#This Row],[Customer ID]],customers!$A$1:$A$1001,customers!$B$1:$B$1001,,0)</f>
        <v>Spencer Wastell</v>
      </c>
      <c r="G850" s="2" t="str">
        <f>IF(_xll.XLOOKUP(C850,customers!$A$1:$A$1001,customers!$C$1:$C$1001)=0,"",_xll.XLOOKUP(C850,customers!$A$1:$A$1001,customers!$C$1:$C$1001))</f>
        <v/>
      </c>
      <c r="H850" s="2" t="str">
        <f>_xll.XLOOKUP(C850,customers!A849:A1849,customers!F849:F1849,0)</f>
        <v>Midland</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_xll.XLOOKUP(Orders[[#This Row],[Customer ID]],customers!$A$1:$A$1001,customers!$B$1:$B$1001,,0)</f>
        <v>Jemimah Ethelston</v>
      </c>
      <c r="G851" s="2" t="str">
        <f>IF(_xll.XLOOKUP(C851,customers!$A$1:$A$1001,customers!$C$1:$C$1001)=0,"",_xll.XLOOKUP(C851,customers!$A$1:$A$1001,customers!$C$1:$C$1001))</f>
        <v>jethelstonnl@creativecommons.org</v>
      </c>
      <c r="H851" s="2" t="str">
        <f>_xll.XLOOKUP(C851,customers!A850:A1850,customers!F850:F1850,0)</f>
        <v>Hollywood</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_xll.XLOOKUP(Orders[[#This Row],[Customer ID]],customers!$A$1:$A$1001,customers!$B$1:$B$1001,,0)</f>
        <v>Jemimah Ethelston</v>
      </c>
      <c r="G852" s="2" t="str">
        <f>IF(_xll.XLOOKUP(C852,customers!$A$1:$A$1001,customers!$C$1:$C$1001)=0,"",_xll.XLOOKUP(C852,customers!$A$1:$A$1001,customers!$C$1:$C$1001))</f>
        <v>jethelstonnl@creativecommons.org</v>
      </c>
      <c r="H852" s="2" t="str">
        <f>_xll.XLOOKUP(C852,customers!A851:A1851,customers!F851:F1851,0)</f>
        <v>Hollywood</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_xll.XLOOKUP(Orders[[#This Row],[Customer ID]],customers!$A$1:$A$1001,customers!$B$1:$B$1001,,0)</f>
        <v>Perice Eberz</v>
      </c>
      <c r="G853" s="2" t="str">
        <f>IF(_xll.XLOOKUP(C853,customers!$A$1:$A$1001,customers!$C$1:$C$1001)=0,"",_xll.XLOOKUP(C853,customers!$A$1:$A$1001,customers!$C$1:$C$1001))</f>
        <v>peberznn@woothemes.com</v>
      </c>
      <c r="H853" s="2" t="str">
        <f>_xll.XLOOKUP(C853,customers!A852:A1852,customers!F852:F1852,0)</f>
        <v>Chico</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_xll.XLOOKUP(Orders[[#This Row],[Customer ID]],customers!$A$1:$A$1001,customers!$B$1:$B$1001,,0)</f>
        <v>Bear Gaish</v>
      </c>
      <c r="G854" s="2" t="str">
        <f>IF(_xll.XLOOKUP(C854,customers!$A$1:$A$1001,customers!$C$1:$C$1001)=0,"",_xll.XLOOKUP(C854,customers!$A$1:$A$1001,customers!$C$1:$C$1001))</f>
        <v>bgaishno@altervista.org</v>
      </c>
      <c r="H854" s="2" t="str">
        <f>_xll.XLOOKUP(C854,customers!A853:A1853,customers!F853:F1853,0)</f>
        <v>Austin</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_xll.XLOOKUP(Orders[[#This Row],[Customer ID]],customers!$A$1:$A$1001,customers!$B$1:$B$1001,,0)</f>
        <v>Lynnea Danton</v>
      </c>
      <c r="G855" s="2" t="str">
        <f>IF(_xll.XLOOKUP(C855,customers!$A$1:$A$1001,customers!$C$1:$C$1001)=0,"",_xll.XLOOKUP(C855,customers!$A$1:$A$1001,customers!$C$1:$C$1001))</f>
        <v>ldantonnp@miitbeian.gov.cn</v>
      </c>
      <c r="H855" s="2" t="str">
        <f>_xll.XLOOKUP(C855,customers!A854:A1854,customers!F854:F1854,0)</f>
        <v>El Paso</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_xll.XLOOKUP(Orders[[#This Row],[Customer ID]],customers!$A$1:$A$1001,customers!$B$1:$B$1001,,0)</f>
        <v>Skipton Morrall</v>
      </c>
      <c r="G856" s="2" t="str">
        <f>IF(_xll.XLOOKUP(C856,customers!$A$1:$A$1001,customers!$C$1:$C$1001)=0,"",_xll.XLOOKUP(C856,customers!$A$1:$A$1001,customers!$C$1:$C$1001))</f>
        <v>smorrallnq@answers.com</v>
      </c>
      <c r="H856" s="2" t="str">
        <f>_xll.XLOOKUP(C856,customers!A855:A1855,customers!F855:F1855,0)</f>
        <v>Charleston</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_xll.XLOOKUP(Orders[[#This Row],[Customer ID]],customers!$A$1:$A$1001,customers!$B$1:$B$1001,,0)</f>
        <v>Devan Crownshaw</v>
      </c>
      <c r="G857" s="2" t="str">
        <f>IF(_xll.XLOOKUP(C857,customers!$A$1:$A$1001,customers!$C$1:$C$1001)=0,"",_xll.XLOOKUP(C857,customers!$A$1:$A$1001,customers!$C$1:$C$1001))</f>
        <v>dcrownshawnr@photobucket.com</v>
      </c>
      <c r="H857" s="2" t="str">
        <f>_xll.XLOOKUP(C857,customers!A856:A1856,customers!F856:F1856,0)</f>
        <v>Allentown</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_xll.XLOOKUP(Orders[[#This Row],[Customer ID]],customers!$A$1:$A$1001,customers!$B$1:$B$1001,,0)</f>
        <v>Odelia Skerme</v>
      </c>
      <c r="G858" s="2" t="str">
        <f>IF(_xll.XLOOKUP(C858,customers!$A$1:$A$1001,customers!$C$1:$C$1001)=0,"",_xll.XLOOKUP(C858,customers!$A$1:$A$1001,customers!$C$1:$C$1001))</f>
        <v>oskermen3@hatena.ne.jp</v>
      </c>
      <c r="H858" s="2">
        <f>_xll.XLOOKUP(C858,customers!A857:A1857,customers!F857:F1857,0)</f>
        <v>0</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_xll.XLOOKUP(Orders[[#This Row],[Customer ID]],customers!$A$1:$A$1001,customers!$B$1:$B$1001,,0)</f>
        <v>Joceline Reddoch</v>
      </c>
      <c r="G859" s="2" t="str">
        <f>IF(_xll.XLOOKUP(C859,customers!$A$1:$A$1001,customers!$C$1:$C$1001)=0,"",_xll.XLOOKUP(C859,customers!$A$1:$A$1001,customers!$C$1:$C$1001))</f>
        <v>jreddochnt@sun.com</v>
      </c>
      <c r="H859" s="2" t="str">
        <f>_xll.XLOOKUP(C859,customers!A858:A1858,customers!F858:F1858,0)</f>
        <v>Largo</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_xll.XLOOKUP(Orders[[#This Row],[Customer ID]],customers!$A$1:$A$1001,customers!$B$1:$B$1001,,0)</f>
        <v>Shelley Titley</v>
      </c>
      <c r="G860" s="2" t="str">
        <f>IF(_xll.XLOOKUP(C860,customers!$A$1:$A$1001,customers!$C$1:$C$1001)=0,"",_xll.XLOOKUP(C860,customers!$A$1:$A$1001,customers!$C$1:$C$1001))</f>
        <v>stitleynu@whitehouse.gov</v>
      </c>
      <c r="H860" s="2" t="str">
        <f>_xll.XLOOKUP(C860,customers!A859:A1859,customers!F859:F1859,0)</f>
        <v>Fargo</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_xll.XLOOKUP(Orders[[#This Row],[Customer ID]],customers!$A$1:$A$1001,customers!$B$1:$B$1001,,0)</f>
        <v>Redd Simao</v>
      </c>
      <c r="G861" s="2" t="str">
        <f>IF(_xll.XLOOKUP(C861,customers!$A$1:$A$1001,customers!$C$1:$C$1001)=0,"",_xll.XLOOKUP(C861,customers!$A$1:$A$1001,customers!$C$1:$C$1001))</f>
        <v>rsimaonv@simplemachines.org</v>
      </c>
      <c r="H861" s="2" t="str">
        <f>_xll.XLOOKUP(C861,customers!A860:A1860,customers!F860:F1860,0)</f>
        <v>Fort Smith</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_xll.XLOOKUP(Orders[[#This Row],[Customer ID]],customers!$A$1:$A$1001,customers!$B$1:$B$1001,,0)</f>
        <v>Cece Inker</v>
      </c>
      <c r="G862" s="2" t="str">
        <f>IF(_xll.XLOOKUP(C862,customers!$A$1:$A$1001,customers!$C$1:$C$1001)=0,"",_xll.XLOOKUP(C862,customers!$A$1:$A$1001,customers!$C$1:$C$1001))</f>
        <v/>
      </c>
      <c r="H862" s="2" t="str">
        <f>_xll.XLOOKUP(C862,customers!A861:A1861,customers!F861:F1861,0)</f>
        <v>Lakeland</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_xll.XLOOKUP(Orders[[#This Row],[Customer ID]],customers!$A$1:$A$1001,customers!$B$1:$B$1001,,0)</f>
        <v>Noel Chisholm</v>
      </c>
      <c r="G863" s="2" t="str">
        <f>IF(_xll.XLOOKUP(C863,customers!$A$1:$A$1001,customers!$C$1:$C$1001)=0,"",_xll.XLOOKUP(C863,customers!$A$1:$A$1001,customers!$C$1:$C$1001))</f>
        <v>nchisholmnx@example.com</v>
      </c>
      <c r="H863" s="2" t="str">
        <f>_xll.XLOOKUP(C863,customers!A862:A1862,customers!F862:F1862,0)</f>
        <v>Knoxville</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_xll.XLOOKUP(Orders[[#This Row],[Customer ID]],customers!$A$1:$A$1001,customers!$B$1:$B$1001,,0)</f>
        <v>Grazia Oats</v>
      </c>
      <c r="G864" s="2" t="str">
        <f>IF(_xll.XLOOKUP(C864,customers!$A$1:$A$1001,customers!$C$1:$C$1001)=0,"",_xll.XLOOKUP(C864,customers!$A$1:$A$1001,customers!$C$1:$C$1001))</f>
        <v>goatsny@live.com</v>
      </c>
      <c r="H864" s="2" t="str">
        <f>_xll.XLOOKUP(C864,customers!A863:A1863,customers!F863:F1863,0)</f>
        <v>Los Angeles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_xll.XLOOKUP(Orders[[#This Row],[Customer ID]],customers!$A$1:$A$1001,customers!$B$1:$B$1001,,0)</f>
        <v>Meade Birkin</v>
      </c>
      <c r="G865" s="2" t="str">
        <f>IF(_xll.XLOOKUP(C865,customers!$A$1:$A$1001,customers!$C$1:$C$1001)=0,"",_xll.XLOOKUP(C865,customers!$A$1:$A$1001,customers!$C$1:$C$1001))</f>
        <v>mbirkinnz@java.com</v>
      </c>
      <c r="H865" s="2" t="str">
        <f>_xll.XLOOKUP(C865,customers!A864:A1864,customers!F864:F1864,0)</f>
        <v>Miami</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_xll.XLOOKUP(Orders[[#This Row],[Customer ID]],customers!$A$1:$A$1001,customers!$B$1:$B$1001,,0)</f>
        <v>Ronda Pyson</v>
      </c>
      <c r="G866" s="2" t="str">
        <f>IF(_xll.XLOOKUP(C866,customers!$A$1:$A$1001,customers!$C$1:$C$1001)=0,"",_xll.XLOOKUP(C866,customers!$A$1:$A$1001,customers!$C$1:$C$1001))</f>
        <v>rpysono0@constantcontact.com</v>
      </c>
      <c r="H866" s="2" t="str">
        <f>_xll.XLOOKUP(C866,customers!A865:A1865,customers!F865:F1865,0)</f>
        <v>Clones</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_xll.XLOOKUP(Orders[[#This Row],[Customer ID]],customers!$A$1:$A$1001,customers!$B$1:$B$1001,,0)</f>
        <v>Modesty MacConnechie</v>
      </c>
      <c r="G867" s="2" t="str">
        <f>IF(_xll.XLOOKUP(C867,customers!$A$1:$A$1001,customers!$C$1:$C$1001)=0,"",_xll.XLOOKUP(C867,customers!$A$1:$A$1001,customers!$C$1:$C$1001))</f>
        <v>mmacconnechieo9@reuters.com</v>
      </c>
      <c r="H867" s="2" t="str">
        <f>_xll.XLOOKUP(C867,customers!A866:A1866,customers!F866:F1866,0)</f>
        <v>Charleston</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_xll.XLOOKUP(Orders[[#This Row],[Customer ID]],customers!$A$1:$A$1001,customers!$B$1:$B$1001,,0)</f>
        <v>Rafaela Treacher</v>
      </c>
      <c r="G868" s="2" t="str">
        <f>IF(_xll.XLOOKUP(C868,customers!$A$1:$A$1001,customers!$C$1:$C$1001)=0,"",_xll.XLOOKUP(C868,customers!$A$1:$A$1001,customers!$C$1:$C$1001))</f>
        <v>rtreachero2@usa.gov</v>
      </c>
      <c r="H868" s="2" t="str">
        <f>_xll.XLOOKUP(C868,customers!A867:A1867,customers!F867:F1867,0)</f>
        <v>Greystones</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_xll.XLOOKUP(Orders[[#This Row],[Customer ID]],customers!$A$1:$A$1001,customers!$B$1:$B$1001,,0)</f>
        <v>Bee Fattorini</v>
      </c>
      <c r="G869" s="2" t="str">
        <f>IF(_xll.XLOOKUP(C869,customers!$A$1:$A$1001,customers!$C$1:$C$1001)=0,"",_xll.XLOOKUP(C869,customers!$A$1:$A$1001,customers!$C$1:$C$1001))</f>
        <v>bfattorinio3@quantcast.com</v>
      </c>
      <c r="H869" s="2" t="str">
        <f>_xll.XLOOKUP(C869,customers!A868:A1868,customers!F868:F1868,0)</f>
        <v>Monaghan</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_xll.XLOOKUP(Orders[[#This Row],[Customer ID]],customers!$A$1:$A$1001,customers!$B$1:$B$1001,,0)</f>
        <v>Margie Palleske</v>
      </c>
      <c r="G870" s="2" t="str">
        <f>IF(_xll.XLOOKUP(C870,customers!$A$1:$A$1001,customers!$C$1:$C$1001)=0,"",_xll.XLOOKUP(C870,customers!$A$1:$A$1001,customers!$C$1:$C$1001))</f>
        <v>mpalleskeo4@nyu.edu</v>
      </c>
      <c r="H870" s="2" t="str">
        <f>_xll.XLOOKUP(C870,customers!A869:A1869,customers!F869:F1869,0)</f>
        <v>Pompano Beach</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_xll.XLOOKUP(Orders[[#This Row],[Customer ID]],customers!$A$1:$A$1001,customers!$B$1:$B$1001,,0)</f>
        <v>Alexina Randals</v>
      </c>
      <c r="G871" s="2" t="str">
        <f>IF(_xll.XLOOKUP(C871,customers!$A$1:$A$1001,customers!$C$1:$C$1001)=0,"",_xll.XLOOKUP(C871,customers!$A$1:$A$1001,customers!$C$1:$C$1001))</f>
        <v/>
      </c>
      <c r="H871" s="2" t="str">
        <f>_xll.XLOOKUP(C871,customers!A870:A1870,customers!F870:F1870,0)</f>
        <v>Sacramento</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_xll.XLOOKUP(Orders[[#This Row],[Customer ID]],customers!$A$1:$A$1001,customers!$B$1:$B$1001,,0)</f>
        <v>Filip Antcliffe</v>
      </c>
      <c r="G872" s="2" t="str">
        <f>IF(_xll.XLOOKUP(C872,customers!$A$1:$A$1001,customers!$C$1:$C$1001)=0,"",_xll.XLOOKUP(C872,customers!$A$1:$A$1001,customers!$C$1:$C$1001))</f>
        <v>fantcliffeo6@amazon.co.jp</v>
      </c>
      <c r="H872" s="2" t="str">
        <f>_xll.XLOOKUP(C872,customers!A871:A1871,customers!F871:F1871,0)</f>
        <v>Clonskeagh</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_xll.XLOOKUP(Orders[[#This Row],[Customer ID]],customers!$A$1:$A$1001,customers!$B$1:$B$1001,,0)</f>
        <v>Peyter Matignon</v>
      </c>
      <c r="G873" s="2" t="str">
        <f>IF(_xll.XLOOKUP(C873,customers!$A$1:$A$1001,customers!$C$1:$C$1001)=0,"",_xll.XLOOKUP(C873,customers!$A$1:$A$1001,customers!$C$1:$C$1001))</f>
        <v>pmatignono7@harvard.edu</v>
      </c>
      <c r="H873" s="2" t="str">
        <f>_xll.XLOOKUP(C873,customers!A872:A1872,customers!F872:F1872,0)</f>
        <v>Kirkton</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_xll.XLOOKUP(Orders[[#This Row],[Customer ID]],customers!$A$1:$A$1001,customers!$B$1:$B$1001,,0)</f>
        <v>Claudie Weond</v>
      </c>
      <c r="G874" s="2" t="str">
        <f>IF(_xll.XLOOKUP(C874,customers!$A$1:$A$1001,customers!$C$1:$C$1001)=0,"",_xll.XLOOKUP(C874,customers!$A$1:$A$1001,customers!$C$1:$C$1001))</f>
        <v>cweondo8@theglobeandmail.com</v>
      </c>
      <c r="H874" s="2" t="str">
        <f>_xll.XLOOKUP(C874,customers!A873:A1873,customers!F873:F1873,0)</f>
        <v>Asheville</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_xll.XLOOKUP(Orders[[#This Row],[Customer ID]],customers!$A$1:$A$1001,customers!$B$1:$B$1001,,0)</f>
        <v>Modesty MacConnechie</v>
      </c>
      <c r="G875" s="2" t="str">
        <f>IF(_xll.XLOOKUP(C875,customers!$A$1:$A$1001,customers!$C$1:$C$1001)=0,"",_xll.XLOOKUP(C875,customers!$A$1:$A$1001,customers!$C$1:$C$1001))</f>
        <v>mmacconnechieo9@reuters.com</v>
      </c>
      <c r="H875" s="2" t="str">
        <f>_xll.XLOOKUP(C875,customers!A874:A1874,customers!F874:F1874,0)</f>
        <v>Charleston</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_xll.XLOOKUP(Orders[[#This Row],[Customer ID]],customers!$A$1:$A$1001,customers!$B$1:$B$1001,,0)</f>
        <v>Jaquenette Skentelbery</v>
      </c>
      <c r="G876" s="2" t="str">
        <f>IF(_xll.XLOOKUP(C876,customers!$A$1:$A$1001,customers!$C$1:$C$1001)=0,"",_xll.XLOOKUP(C876,customers!$A$1:$A$1001,customers!$C$1:$C$1001))</f>
        <v>jskentelberyoa@paypal.com</v>
      </c>
      <c r="H876" s="2" t="str">
        <f>_xll.XLOOKUP(C876,customers!A875:A1875,customers!F875:F1875,0)</f>
        <v>Houston</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_xll.XLOOKUP(Orders[[#This Row],[Customer ID]],customers!$A$1:$A$1001,customers!$B$1:$B$1001,,0)</f>
        <v>Orazio Comber</v>
      </c>
      <c r="G877" s="2" t="str">
        <f>IF(_xll.XLOOKUP(C877,customers!$A$1:$A$1001,customers!$C$1:$C$1001)=0,"",_xll.XLOOKUP(C877,customers!$A$1:$A$1001,customers!$C$1:$C$1001))</f>
        <v>ocomberob@goo.gl</v>
      </c>
      <c r="H877" s="2" t="str">
        <f>_xll.XLOOKUP(C877,customers!A876:A1876,customers!F876:F1876,0)</f>
        <v>Confey</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_xll.XLOOKUP(Orders[[#This Row],[Customer ID]],customers!$A$1:$A$1001,customers!$B$1:$B$1001,,0)</f>
        <v>Orazio Comber</v>
      </c>
      <c r="G878" s="2" t="str">
        <f>IF(_xll.XLOOKUP(C878,customers!$A$1:$A$1001,customers!$C$1:$C$1001)=0,"",_xll.XLOOKUP(C878,customers!$A$1:$A$1001,customers!$C$1:$C$1001))</f>
        <v>ocomberob@goo.gl</v>
      </c>
      <c r="H878" s="2" t="str">
        <f>_xll.XLOOKUP(C878,customers!A877:A1877,customers!F877:F1877,0)</f>
        <v>Confey</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_xll.XLOOKUP(Orders[[#This Row],[Customer ID]],customers!$A$1:$A$1001,customers!$B$1:$B$1001,,0)</f>
        <v>Zachary Tramel</v>
      </c>
      <c r="G879" s="2" t="str">
        <f>IF(_xll.XLOOKUP(C879,customers!$A$1:$A$1001,customers!$C$1:$C$1001)=0,"",_xll.XLOOKUP(C879,customers!$A$1:$A$1001,customers!$C$1:$C$1001))</f>
        <v>ztramelod@netlog.com</v>
      </c>
      <c r="H879" s="2" t="str">
        <f>_xll.XLOOKUP(C879,customers!A878:A1878,customers!F878:F1878,0)</f>
        <v>Newark</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_xll.XLOOKUP(Orders[[#This Row],[Customer ID]],customers!$A$1:$A$1001,customers!$B$1:$B$1001,,0)</f>
        <v>Izaak Primak</v>
      </c>
      <c r="G880" s="2" t="str">
        <f>IF(_xll.XLOOKUP(C880,customers!$A$1:$A$1001,customers!$C$1:$C$1001)=0,"",_xll.XLOOKUP(C880,customers!$A$1:$A$1001,customers!$C$1:$C$1001))</f>
        <v/>
      </c>
      <c r="H880" s="2" t="str">
        <f>_xll.XLOOKUP(C880,customers!A879:A1879,customers!F879:F1879,0)</f>
        <v>Seattle</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_xll.XLOOKUP(Orders[[#This Row],[Customer ID]],customers!$A$1:$A$1001,customers!$B$1:$B$1001,,0)</f>
        <v>Brittani Thoresbie</v>
      </c>
      <c r="G881" s="2" t="str">
        <f>IF(_xll.XLOOKUP(C881,customers!$A$1:$A$1001,customers!$C$1:$C$1001)=0,"",_xll.XLOOKUP(C881,customers!$A$1:$A$1001,customers!$C$1:$C$1001))</f>
        <v/>
      </c>
      <c r="H881" s="2" t="str">
        <f>_xll.XLOOKUP(C881,customers!A880:A1880,customers!F880:F1880,0)</f>
        <v>Englewood</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_xll.XLOOKUP(Orders[[#This Row],[Customer ID]],customers!$A$1:$A$1001,customers!$B$1:$B$1001,,0)</f>
        <v>Constanta Hatfull</v>
      </c>
      <c r="G882" s="2" t="str">
        <f>IF(_xll.XLOOKUP(C882,customers!$A$1:$A$1001,customers!$C$1:$C$1001)=0,"",_xll.XLOOKUP(C882,customers!$A$1:$A$1001,customers!$C$1:$C$1001))</f>
        <v>chatfullog@ebay.com</v>
      </c>
      <c r="H882" s="2" t="str">
        <f>_xll.XLOOKUP(C882,customers!A881:A1881,customers!F881:F1881,0)</f>
        <v>Rockford</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_xll.XLOOKUP(Orders[[#This Row],[Customer ID]],customers!$A$1:$A$1001,customers!$B$1:$B$1001,,0)</f>
        <v>Bobbe Castagneto</v>
      </c>
      <c r="G883" s="2" t="str">
        <f>IF(_xll.XLOOKUP(C883,customers!$A$1:$A$1001,customers!$C$1:$C$1001)=0,"",_xll.XLOOKUP(C883,customers!$A$1:$A$1001,customers!$C$1:$C$1001))</f>
        <v/>
      </c>
      <c r="H883" s="2" t="str">
        <f>_xll.XLOOKUP(C883,customers!A882:A1882,customers!F882:F1882,0)</f>
        <v>Billings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_xll.XLOOKUP(Orders[[#This Row],[Customer ID]],customers!$A$1:$A$1001,customers!$B$1:$B$1001,,0)</f>
        <v>Kippie Marrison</v>
      </c>
      <c r="G884" s="2" t="str">
        <f>IF(_xll.XLOOKUP(C884,customers!$A$1:$A$1001,customers!$C$1:$C$1001)=0,"",_xll.XLOOKUP(C884,customers!$A$1:$A$1001,customers!$C$1:$C$1001))</f>
        <v>kmarrisonoq@dropbox.com</v>
      </c>
      <c r="H884" s="2" t="str">
        <f>_xll.XLOOKUP(C884,customers!A883:A1883,customers!F883:F1883,0)</f>
        <v>Denver</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_xll.XLOOKUP(Orders[[#This Row],[Customer ID]],customers!$A$1:$A$1001,customers!$B$1:$B$1001,,0)</f>
        <v>Lindon Agnolo</v>
      </c>
      <c r="G885" s="2" t="str">
        <f>IF(_xll.XLOOKUP(C885,customers!$A$1:$A$1001,customers!$C$1:$C$1001)=0,"",_xll.XLOOKUP(C885,customers!$A$1:$A$1001,customers!$C$1:$C$1001))</f>
        <v>lagnolooj@pinterest.com</v>
      </c>
      <c r="H885" s="2" t="str">
        <f>_xll.XLOOKUP(C885,customers!A884:A1884,customers!F884:F1884,0)</f>
        <v>Tulsa</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_xll.XLOOKUP(Orders[[#This Row],[Customer ID]],customers!$A$1:$A$1001,customers!$B$1:$B$1001,,0)</f>
        <v>Delainey Kiddy</v>
      </c>
      <c r="G886" s="2" t="str">
        <f>IF(_xll.XLOOKUP(C886,customers!$A$1:$A$1001,customers!$C$1:$C$1001)=0,"",_xll.XLOOKUP(C886,customers!$A$1:$A$1001,customers!$C$1:$C$1001))</f>
        <v>dkiddyok@fda.gov</v>
      </c>
      <c r="H886" s="2" t="str">
        <f>_xll.XLOOKUP(C886,customers!A885:A1885,customers!F885:F1885,0)</f>
        <v>Fresno</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_xll.XLOOKUP(Orders[[#This Row],[Customer ID]],customers!$A$1:$A$1001,customers!$B$1:$B$1001,,0)</f>
        <v>Helli Petroulis</v>
      </c>
      <c r="G887" s="2" t="str">
        <f>IF(_xll.XLOOKUP(C887,customers!$A$1:$A$1001,customers!$C$1:$C$1001)=0,"",_xll.XLOOKUP(C887,customers!$A$1:$A$1001,customers!$C$1:$C$1001))</f>
        <v>hpetroulisol@state.tx.us</v>
      </c>
      <c r="H887" s="2" t="str">
        <f>_xll.XLOOKUP(C887,customers!A886:A1886,customers!F886:F1886,0)</f>
        <v>Mullagh</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_xll.XLOOKUP(Orders[[#This Row],[Customer ID]],customers!$A$1:$A$1001,customers!$B$1:$B$1001,,0)</f>
        <v>Marty Scholl</v>
      </c>
      <c r="G888" s="2" t="str">
        <f>IF(_xll.XLOOKUP(C888,customers!$A$1:$A$1001,customers!$C$1:$C$1001)=0,"",_xll.XLOOKUP(C888,customers!$A$1:$A$1001,customers!$C$1:$C$1001))</f>
        <v>mschollom@taobao.com</v>
      </c>
      <c r="H888" s="2" t="str">
        <f>_xll.XLOOKUP(C888,customers!A887:A1887,customers!F887:F1887,0)</f>
        <v>San Francisco</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_xll.XLOOKUP(Orders[[#This Row],[Customer ID]],customers!$A$1:$A$1001,customers!$B$1:$B$1001,,0)</f>
        <v>Kienan Ferson</v>
      </c>
      <c r="G889" s="2" t="str">
        <f>IF(_xll.XLOOKUP(C889,customers!$A$1:$A$1001,customers!$C$1:$C$1001)=0,"",_xll.XLOOKUP(C889,customers!$A$1:$A$1001,customers!$C$1:$C$1001))</f>
        <v>kfersonon@g.co</v>
      </c>
      <c r="H889" s="2" t="str">
        <f>_xll.XLOOKUP(C889,customers!A888:A1888,customers!F888:F1888,0)</f>
        <v>Mobile</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_xll.XLOOKUP(Orders[[#This Row],[Customer ID]],customers!$A$1:$A$1001,customers!$B$1:$B$1001,,0)</f>
        <v>Blake Kelloway</v>
      </c>
      <c r="G890" s="2" t="str">
        <f>IF(_xll.XLOOKUP(C890,customers!$A$1:$A$1001,customers!$C$1:$C$1001)=0,"",_xll.XLOOKUP(C890,customers!$A$1:$A$1001,customers!$C$1:$C$1001))</f>
        <v>bkellowayoo@omniture.com</v>
      </c>
      <c r="H890" s="2" t="str">
        <f>_xll.XLOOKUP(C890,customers!A889:A1889,customers!F889:F1889,0)</f>
        <v>San Francisco</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_xll.XLOOKUP(Orders[[#This Row],[Customer ID]],customers!$A$1:$A$1001,customers!$B$1:$B$1001,,0)</f>
        <v>Scarlett Oliffe</v>
      </c>
      <c r="G891" s="2" t="str">
        <f>IF(_xll.XLOOKUP(C891,customers!$A$1:$A$1001,customers!$C$1:$C$1001)=0,"",_xll.XLOOKUP(C891,customers!$A$1:$A$1001,customers!$C$1:$C$1001))</f>
        <v>soliffeop@yellowbook.com</v>
      </c>
      <c r="H891" s="2" t="str">
        <f>_xll.XLOOKUP(C891,customers!A890:A1890,customers!F890:F1890,0)</f>
        <v>Jamaica</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_xll.XLOOKUP(Orders[[#This Row],[Customer ID]],customers!$A$1:$A$1001,customers!$B$1:$B$1001,,0)</f>
        <v>Kippie Marrison</v>
      </c>
      <c r="G892" s="2" t="str">
        <f>IF(_xll.XLOOKUP(C892,customers!$A$1:$A$1001,customers!$C$1:$C$1001)=0,"",_xll.XLOOKUP(C892,customers!$A$1:$A$1001,customers!$C$1:$C$1001))</f>
        <v>kmarrisonoq@dropbox.com</v>
      </c>
      <c r="H892" s="2" t="str">
        <f>_xll.XLOOKUP(C892,customers!A891:A1891,customers!F891:F1891,0)</f>
        <v>Denver</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_xll.XLOOKUP(Orders[[#This Row],[Customer ID]],customers!$A$1:$A$1001,customers!$B$1:$B$1001,,0)</f>
        <v>Celestia Dolohunty</v>
      </c>
      <c r="G893" s="2" t="str">
        <f>IF(_xll.XLOOKUP(C893,customers!$A$1:$A$1001,customers!$C$1:$C$1001)=0,"",_xll.XLOOKUP(C893,customers!$A$1:$A$1001,customers!$C$1:$C$1001))</f>
        <v>cdolohuntyor@dailymail.co.uk</v>
      </c>
      <c r="H893" s="2" t="str">
        <f>_xll.XLOOKUP(C893,customers!A892:A1892,customers!F892:F1892,0)</f>
        <v>San Diego</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_xll.XLOOKUP(Orders[[#This Row],[Customer ID]],customers!$A$1:$A$1001,customers!$B$1:$B$1001,,0)</f>
        <v>Patsy Vasilenko</v>
      </c>
      <c r="G894" s="2" t="str">
        <f>IF(_xll.XLOOKUP(C894,customers!$A$1:$A$1001,customers!$C$1:$C$1001)=0,"",_xll.XLOOKUP(C894,customers!$A$1:$A$1001,customers!$C$1:$C$1001))</f>
        <v>pvasilenkoos@addtoany.com</v>
      </c>
      <c r="H894" s="2" t="str">
        <f>_xll.XLOOKUP(C894,customers!A893:A1893,customers!F893:F1893,0)</f>
        <v>Preston</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_xll.XLOOKUP(Orders[[#This Row],[Customer ID]],customers!$A$1:$A$1001,customers!$B$1:$B$1001,,0)</f>
        <v>Raphaela Schankelborg</v>
      </c>
      <c r="G895" s="2" t="str">
        <f>IF(_xll.XLOOKUP(C895,customers!$A$1:$A$1001,customers!$C$1:$C$1001)=0,"",_xll.XLOOKUP(C895,customers!$A$1:$A$1001,customers!$C$1:$C$1001))</f>
        <v>rschankelborgot@ameblo.jp</v>
      </c>
      <c r="H895" s="2" t="str">
        <f>_xll.XLOOKUP(C895,customers!A894:A1894,customers!F894:F1894,0)</f>
        <v>Pittsburgh</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_xll.XLOOKUP(Orders[[#This Row],[Customer ID]],customers!$A$1:$A$1001,customers!$B$1:$B$1001,,0)</f>
        <v>Sharity Wickens</v>
      </c>
      <c r="G896" s="2" t="str">
        <f>IF(_xll.XLOOKUP(C896,customers!$A$1:$A$1001,customers!$C$1:$C$1001)=0,"",_xll.XLOOKUP(C896,customers!$A$1:$A$1001,customers!$C$1:$C$1001))</f>
        <v/>
      </c>
      <c r="H896" s="2" t="str">
        <f>_xll.XLOOKUP(C896,customers!A895:A1895,customers!F895:F1895,0)</f>
        <v>Cavan</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_xll.XLOOKUP(Orders[[#This Row],[Customer ID]],customers!$A$1:$A$1001,customers!$B$1:$B$1001,,0)</f>
        <v>Derick Snow</v>
      </c>
      <c r="G897" s="2" t="str">
        <f>IF(_xll.XLOOKUP(C897,customers!$A$1:$A$1001,customers!$C$1:$C$1001)=0,"",_xll.XLOOKUP(C897,customers!$A$1:$A$1001,customers!$C$1:$C$1001))</f>
        <v/>
      </c>
      <c r="H897" s="2" t="str">
        <f>_xll.XLOOKUP(C897,customers!A896:A1896,customers!F896:F1896,0)</f>
        <v>New York City</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_xll.XLOOKUP(Orders[[#This Row],[Customer ID]],customers!$A$1:$A$1001,customers!$B$1:$B$1001,,0)</f>
        <v>Baxy Cargen</v>
      </c>
      <c r="G898" s="2" t="str">
        <f>IF(_xll.XLOOKUP(C898,customers!$A$1:$A$1001,customers!$C$1:$C$1001)=0,"",_xll.XLOOKUP(C898,customers!$A$1:$A$1001,customers!$C$1:$C$1001))</f>
        <v>bcargenow@geocities.jp</v>
      </c>
      <c r="H898" s="2" t="str">
        <f>_xll.XLOOKUP(C898,customers!A897:A1897,customers!F897:F1897,0)</f>
        <v>Seattle</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_xll.XLOOKUP(Orders[[#This Row],[Customer ID]],customers!$A$1:$A$1001,customers!$B$1:$B$1001,,0)</f>
        <v>Ryann Stickler</v>
      </c>
      <c r="G899" s="2" t="str">
        <f>IF(_xll.XLOOKUP(C899,customers!$A$1:$A$1001,customers!$C$1:$C$1001)=0,"",_xll.XLOOKUP(C899,customers!$A$1:$A$1001,customers!$C$1:$C$1001))</f>
        <v>rsticklerox@printfriendly.com</v>
      </c>
      <c r="H899" s="2" t="str">
        <f>_xll.XLOOKUP(C899,customers!A898:A1898,customers!F898:F1898,0)</f>
        <v>Birmingham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E899*L899</f>
        <v>24.3</v>
      </c>
      <c r="N899" t="str">
        <f t="shared" ref="N899:N962" si="43">IF(I899 = "Rob","Robusta",IF(I899="Exc","Excelsa",IF(I899="Ara","Arabica",IF(I899="Lib","Liberica",""))))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_xll.XLOOKUP(Orders[[#This Row],[Customer ID]],customers!$A$1:$A$1001,customers!$B$1:$B$1001,,0)</f>
        <v>Daryn Cassius</v>
      </c>
      <c r="G900" s="2" t="str">
        <f>IF(_xll.XLOOKUP(C900,customers!$A$1:$A$1001,customers!$C$1:$C$1001)=0,"",_xll.XLOOKUP(C900,customers!$A$1:$A$1001,customers!$C$1:$C$1001))</f>
        <v/>
      </c>
      <c r="H900" s="2" t="str">
        <f>_xll.XLOOKUP(C900,customers!A899:A1899,customers!F899:F1899,0)</f>
        <v>Battle Creek</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_xll.XLOOKUP(Orders[[#This Row],[Customer ID]],customers!$A$1:$A$1001,customers!$B$1:$B$1001,,0)</f>
        <v>Derick Snow</v>
      </c>
      <c r="G901" s="2" t="str">
        <f>IF(_xll.XLOOKUP(C901,customers!$A$1:$A$1001,customers!$C$1:$C$1001)=0,"",_xll.XLOOKUP(C901,customers!$A$1:$A$1001,customers!$C$1:$C$1001))</f>
        <v/>
      </c>
      <c r="H901" s="2">
        <f>_xll.XLOOKUP(C901,customers!A900:A1900,customers!F900:F1900,0)</f>
        <v>0</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_xll.XLOOKUP(Orders[[#This Row],[Customer ID]],customers!$A$1:$A$1001,customers!$B$1:$B$1001,,0)</f>
        <v>Skelly Dolohunty</v>
      </c>
      <c r="G902" s="2" t="str">
        <f>IF(_xll.XLOOKUP(C902,customers!$A$1:$A$1001,customers!$C$1:$C$1001)=0,"",_xll.XLOOKUP(C902,customers!$A$1:$A$1001,customers!$C$1:$C$1001))</f>
        <v/>
      </c>
      <c r="H902" s="2" t="str">
        <f>_xll.XLOOKUP(C902,customers!A901:A1901,customers!F901:F1901,0)</f>
        <v>Ballymun</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_xll.XLOOKUP(Orders[[#This Row],[Customer ID]],customers!$A$1:$A$1001,customers!$B$1:$B$1001,,0)</f>
        <v>Drake Jevon</v>
      </c>
      <c r="G903" s="2" t="str">
        <f>IF(_xll.XLOOKUP(C903,customers!$A$1:$A$1001,customers!$C$1:$C$1001)=0,"",_xll.XLOOKUP(C903,customers!$A$1:$A$1001,customers!$C$1:$C$1001))</f>
        <v>djevonp1@ibm.com</v>
      </c>
      <c r="H903" s="2" t="str">
        <f>_xll.XLOOKUP(C903,customers!A902:A1902,customers!F902:F1902,0)</f>
        <v>Houston</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_xll.XLOOKUP(Orders[[#This Row],[Customer ID]],customers!$A$1:$A$1001,customers!$B$1:$B$1001,,0)</f>
        <v>Hall Ranner</v>
      </c>
      <c r="G904" s="2" t="str">
        <f>IF(_xll.XLOOKUP(C904,customers!$A$1:$A$1001,customers!$C$1:$C$1001)=0,"",_xll.XLOOKUP(C904,customers!$A$1:$A$1001,customers!$C$1:$C$1001))</f>
        <v>hrannerp2@omniture.com</v>
      </c>
      <c r="H904" s="2" t="str">
        <f>_xll.XLOOKUP(C904,customers!A903:A1903,customers!F903:F1903,0)</f>
        <v>Cincinnati</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_xll.XLOOKUP(Orders[[#This Row],[Customer ID]],customers!$A$1:$A$1001,customers!$B$1:$B$1001,,0)</f>
        <v>Berkly Imrie</v>
      </c>
      <c r="G905" s="2" t="str">
        <f>IF(_xll.XLOOKUP(C905,customers!$A$1:$A$1001,customers!$C$1:$C$1001)=0,"",_xll.XLOOKUP(C905,customers!$A$1:$A$1001,customers!$C$1:$C$1001))</f>
        <v>bimriep3@addtoany.com</v>
      </c>
      <c r="H905" s="2" t="str">
        <f>_xll.XLOOKUP(C905,customers!A904:A1904,customers!F904:F1904,0)</f>
        <v>Fresno</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_xll.XLOOKUP(Orders[[#This Row],[Customer ID]],customers!$A$1:$A$1001,customers!$B$1:$B$1001,,0)</f>
        <v>Dorey Sopper</v>
      </c>
      <c r="G906" s="2" t="str">
        <f>IF(_xll.XLOOKUP(C906,customers!$A$1:$A$1001,customers!$C$1:$C$1001)=0,"",_xll.XLOOKUP(C906,customers!$A$1:$A$1001,customers!$C$1:$C$1001))</f>
        <v>dsopperp4@eventbrite.com</v>
      </c>
      <c r="H906" s="2" t="str">
        <f>_xll.XLOOKUP(C906,customers!A905:A1905,customers!F905:F1905,0)</f>
        <v>Saint Paul</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_xll.XLOOKUP(Orders[[#This Row],[Customer ID]],customers!$A$1:$A$1001,customers!$B$1:$B$1001,,0)</f>
        <v>Darcy Lochran</v>
      </c>
      <c r="G907" s="2" t="str">
        <f>IF(_xll.XLOOKUP(C907,customers!$A$1:$A$1001,customers!$C$1:$C$1001)=0,"",_xll.XLOOKUP(C907,customers!$A$1:$A$1001,customers!$C$1:$C$1001))</f>
        <v/>
      </c>
      <c r="H907" s="2" t="str">
        <f>_xll.XLOOKUP(C907,customers!A906:A1906,customers!F906:F1906,0)</f>
        <v>El Paso</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_xll.XLOOKUP(Orders[[#This Row],[Customer ID]],customers!$A$1:$A$1001,customers!$B$1:$B$1001,,0)</f>
        <v>Lauritz Ledgley</v>
      </c>
      <c r="G908" s="2" t="str">
        <f>IF(_xll.XLOOKUP(C908,customers!$A$1:$A$1001,customers!$C$1:$C$1001)=0,"",_xll.XLOOKUP(C908,customers!$A$1:$A$1001,customers!$C$1:$C$1001))</f>
        <v>lledgleyp6@de.vu</v>
      </c>
      <c r="H908" s="2" t="str">
        <f>_xll.XLOOKUP(C908,customers!A907:A1907,customers!F907:F1907,0)</f>
        <v>Des Moines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_xll.XLOOKUP(Orders[[#This Row],[Customer ID]],customers!$A$1:$A$1001,customers!$B$1:$B$1001,,0)</f>
        <v>Tawnya Menary</v>
      </c>
      <c r="G909" s="2" t="str">
        <f>IF(_xll.XLOOKUP(C909,customers!$A$1:$A$1001,customers!$C$1:$C$1001)=0,"",_xll.XLOOKUP(C909,customers!$A$1:$A$1001,customers!$C$1:$C$1001))</f>
        <v>tmenaryp7@phoca.cz</v>
      </c>
      <c r="H909" s="2" t="str">
        <f>_xll.XLOOKUP(C909,customers!A908:A1908,customers!F908:F1908,0)</f>
        <v>Portland</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_xll.XLOOKUP(Orders[[#This Row],[Customer ID]],customers!$A$1:$A$1001,customers!$B$1:$B$1001,,0)</f>
        <v>Gustaf Ciccotti</v>
      </c>
      <c r="G910" s="2" t="str">
        <f>IF(_xll.XLOOKUP(C910,customers!$A$1:$A$1001,customers!$C$1:$C$1001)=0,"",_xll.XLOOKUP(C910,customers!$A$1:$A$1001,customers!$C$1:$C$1001))</f>
        <v>gciccottip8@so-net.ne.jp</v>
      </c>
      <c r="H910" s="2" t="str">
        <f>_xll.XLOOKUP(C910,customers!A909:A1909,customers!F909:F1909,0)</f>
        <v>Houston</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_xll.XLOOKUP(Orders[[#This Row],[Customer ID]],customers!$A$1:$A$1001,customers!$B$1:$B$1001,,0)</f>
        <v>Bobbe Renner</v>
      </c>
      <c r="G911" s="2" t="str">
        <f>IF(_xll.XLOOKUP(C911,customers!$A$1:$A$1001,customers!$C$1:$C$1001)=0,"",_xll.XLOOKUP(C911,customers!$A$1:$A$1001,customers!$C$1:$C$1001))</f>
        <v/>
      </c>
      <c r="H911" s="2" t="str">
        <f>_xll.XLOOKUP(C911,customers!A910:A1910,customers!F910:F1910,0)</f>
        <v>Durham</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_xll.XLOOKUP(Orders[[#This Row],[Customer ID]],customers!$A$1:$A$1001,customers!$B$1:$B$1001,,0)</f>
        <v>Wilton Jallin</v>
      </c>
      <c r="G912" s="2" t="str">
        <f>IF(_xll.XLOOKUP(C912,customers!$A$1:$A$1001,customers!$C$1:$C$1001)=0,"",_xll.XLOOKUP(C912,customers!$A$1:$A$1001,customers!$C$1:$C$1001))</f>
        <v>wjallinpa@pcworld.com</v>
      </c>
      <c r="H912" s="2" t="str">
        <f>_xll.XLOOKUP(C912,customers!A911:A1911,customers!F911:F1911,0)</f>
        <v>Boston</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_xll.XLOOKUP(Orders[[#This Row],[Customer ID]],customers!$A$1:$A$1001,customers!$B$1:$B$1001,,0)</f>
        <v>Mindy Bogey</v>
      </c>
      <c r="G913" s="2" t="str">
        <f>IF(_xll.XLOOKUP(C913,customers!$A$1:$A$1001,customers!$C$1:$C$1001)=0,"",_xll.XLOOKUP(C913,customers!$A$1:$A$1001,customers!$C$1:$C$1001))</f>
        <v>mbogeypb@thetimes.co.uk</v>
      </c>
      <c r="H913" s="2" t="str">
        <f>_xll.XLOOKUP(C913,customers!A912:A1912,customers!F912:F1912,0)</f>
        <v>Washington</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_xll.XLOOKUP(Orders[[#This Row],[Customer ID]],customers!$A$1:$A$1001,customers!$B$1:$B$1001,,0)</f>
        <v>Paulie Fonzone</v>
      </c>
      <c r="G914" s="2" t="str">
        <f>IF(_xll.XLOOKUP(C914,customers!$A$1:$A$1001,customers!$C$1:$C$1001)=0,"",_xll.XLOOKUP(C914,customers!$A$1:$A$1001,customers!$C$1:$C$1001))</f>
        <v/>
      </c>
      <c r="H914" s="2" t="str">
        <f>_xll.XLOOKUP(C914,customers!A913:A1913,customers!F913:F1913,0)</f>
        <v>Albany</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_xll.XLOOKUP(Orders[[#This Row],[Customer ID]],customers!$A$1:$A$1001,customers!$B$1:$B$1001,,0)</f>
        <v>Merrile Cobbledick</v>
      </c>
      <c r="G915" s="2" t="str">
        <f>IF(_xll.XLOOKUP(C915,customers!$A$1:$A$1001,customers!$C$1:$C$1001)=0,"",_xll.XLOOKUP(C915,customers!$A$1:$A$1001,customers!$C$1:$C$1001))</f>
        <v>mcobbledickpd@ucsd.edu</v>
      </c>
      <c r="H915" s="2" t="str">
        <f>_xll.XLOOKUP(C915,customers!A914:A1914,customers!F914:F1914,0)</f>
        <v>Tucson</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_xll.XLOOKUP(Orders[[#This Row],[Customer ID]],customers!$A$1:$A$1001,customers!$B$1:$B$1001,,0)</f>
        <v>Antonius Lewry</v>
      </c>
      <c r="G916" s="2" t="str">
        <f>IF(_xll.XLOOKUP(C916,customers!$A$1:$A$1001,customers!$C$1:$C$1001)=0,"",_xll.XLOOKUP(C916,customers!$A$1:$A$1001,customers!$C$1:$C$1001))</f>
        <v>alewrype@whitehouse.gov</v>
      </c>
      <c r="H916" s="2" t="str">
        <f>_xll.XLOOKUP(C916,customers!A915:A1915,customers!F915:F1915,0)</f>
        <v>Montgomery</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_xll.XLOOKUP(Orders[[#This Row],[Customer ID]],customers!$A$1:$A$1001,customers!$B$1:$B$1001,,0)</f>
        <v>Isis Hessel</v>
      </c>
      <c r="G917" s="2" t="str">
        <f>IF(_xll.XLOOKUP(C917,customers!$A$1:$A$1001,customers!$C$1:$C$1001)=0,"",_xll.XLOOKUP(C917,customers!$A$1:$A$1001,customers!$C$1:$C$1001))</f>
        <v>ihesselpf@ox.ac.uk</v>
      </c>
      <c r="H917" s="2" t="str">
        <f>_xll.XLOOKUP(C917,customers!A916:A1916,customers!F916:F1916,0)</f>
        <v>Fairbanks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_xll.XLOOKUP(Orders[[#This Row],[Customer ID]],customers!$A$1:$A$1001,customers!$B$1:$B$1001,,0)</f>
        <v>Harland Trematick</v>
      </c>
      <c r="G918" s="2" t="str">
        <f>IF(_xll.XLOOKUP(C918,customers!$A$1:$A$1001,customers!$C$1:$C$1001)=0,"",_xll.XLOOKUP(C918,customers!$A$1:$A$1001,customers!$C$1:$C$1001))</f>
        <v/>
      </c>
      <c r="H918" s="2" t="str">
        <f>_xll.XLOOKUP(C918,customers!A917:A1917,customers!F917:F1917,0)</f>
        <v>Monasterevin</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_xll.XLOOKUP(Orders[[#This Row],[Customer ID]],customers!$A$1:$A$1001,customers!$B$1:$B$1001,,0)</f>
        <v>Chloris Sorrell</v>
      </c>
      <c r="G919" s="2" t="str">
        <f>IF(_xll.XLOOKUP(C919,customers!$A$1:$A$1001,customers!$C$1:$C$1001)=0,"",_xll.XLOOKUP(C919,customers!$A$1:$A$1001,customers!$C$1:$C$1001))</f>
        <v>csorrellph@amazon.com</v>
      </c>
      <c r="H919" s="2" t="str">
        <f>_xll.XLOOKUP(C919,customers!A918:A1918,customers!F918:F1918,0)</f>
        <v>Norton</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_xll.XLOOKUP(Orders[[#This Row],[Customer ID]],customers!$A$1:$A$1001,customers!$B$1:$B$1001,,0)</f>
        <v>Chloris Sorrell</v>
      </c>
      <c r="G920" s="2" t="str">
        <f>IF(_xll.XLOOKUP(C920,customers!$A$1:$A$1001,customers!$C$1:$C$1001)=0,"",_xll.XLOOKUP(C920,customers!$A$1:$A$1001,customers!$C$1:$C$1001))</f>
        <v>csorrellph@amazon.com</v>
      </c>
      <c r="H920" s="2" t="str">
        <f>_xll.XLOOKUP(C920,customers!A919:A1919,customers!F919:F1919,0)</f>
        <v>Norton</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_xll.XLOOKUP(Orders[[#This Row],[Customer ID]],customers!$A$1:$A$1001,customers!$B$1:$B$1001,,0)</f>
        <v>Quintina Heavyside</v>
      </c>
      <c r="G921" s="2" t="str">
        <f>IF(_xll.XLOOKUP(C921,customers!$A$1:$A$1001,customers!$C$1:$C$1001)=0,"",_xll.XLOOKUP(C921,customers!$A$1:$A$1001,customers!$C$1:$C$1001))</f>
        <v>qheavysidepj@unc.edu</v>
      </c>
      <c r="H921" s="2" t="str">
        <f>_xll.XLOOKUP(C921,customers!A920:A1920,customers!F920:F1920,0)</f>
        <v>Lexington</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_xll.XLOOKUP(Orders[[#This Row],[Customer ID]],customers!$A$1:$A$1001,customers!$B$1:$B$1001,,0)</f>
        <v>Hadley Reuven</v>
      </c>
      <c r="G922" s="2" t="str">
        <f>IF(_xll.XLOOKUP(C922,customers!$A$1:$A$1001,customers!$C$1:$C$1001)=0,"",_xll.XLOOKUP(C922,customers!$A$1:$A$1001,customers!$C$1:$C$1001))</f>
        <v>hreuvenpk@whitehouse.gov</v>
      </c>
      <c r="H922" s="2" t="str">
        <f>_xll.XLOOKUP(C922,customers!A921:A1921,customers!F921:F1921,0)</f>
        <v>Grand Rapids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_xll.XLOOKUP(Orders[[#This Row],[Customer ID]],customers!$A$1:$A$1001,customers!$B$1:$B$1001,,0)</f>
        <v>Mitch Attwool</v>
      </c>
      <c r="G923" s="2" t="str">
        <f>IF(_xll.XLOOKUP(C923,customers!$A$1:$A$1001,customers!$C$1:$C$1001)=0,"",_xll.XLOOKUP(C923,customers!$A$1:$A$1001,customers!$C$1:$C$1001))</f>
        <v>mattwoolpl@nba.com</v>
      </c>
      <c r="H923" s="2" t="str">
        <f>_xll.XLOOKUP(C923,customers!A922:A1922,customers!F922:F1922,0)</f>
        <v>Des Moines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_xll.XLOOKUP(Orders[[#This Row],[Customer ID]],customers!$A$1:$A$1001,customers!$B$1:$B$1001,,0)</f>
        <v>Charin Maplethorp</v>
      </c>
      <c r="G924" s="2" t="str">
        <f>IF(_xll.XLOOKUP(C924,customers!$A$1:$A$1001,customers!$C$1:$C$1001)=0,"",_xll.XLOOKUP(C924,customers!$A$1:$A$1001,customers!$C$1:$C$1001))</f>
        <v/>
      </c>
      <c r="H924" s="2" t="str">
        <f>_xll.XLOOKUP(C924,customers!A923:A1923,customers!F923:F1923,0)</f>
        <v>Wilmington</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_xll.XLOOKUP(Orders[[#This Row],[Customer ID]],customers!$A$1:$A$1001,customers!$B$1:$B$1001,,0)</f>
        <v>Goldie Wynes</v>
      </c>
      <c r="G925" s="2" t="str">
        <f>IF(_xll.XLOOKUP(C925,customers!$A$1:$A$1001,customers!$C$1:$C$1001)=0,"",_xll.XLOOKUP(C925,customers!$A$1:$A$1001,customers!$C$1:$C$1001))</f>
        <v>gwynespn@dagondesign.com</v>
      </c>
      <c r="H925" s="2" t="str">
        <f>_xll.XLOOKUP(C925,customers!A924:A1924,customers!F924:F1924,0)</f>
        <v>Austin</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_xll.XLOOKUP(Orders[[#This Row],[Customer ID]],customers!$A$1:$A$1001,customers!$B$1:$B$1001,,0)</f>
        <v>Celie MacCourt</v>
      </c>
      <c r="G926" s="2" t="str">
        <f>IF(_xll.XLOOKUP(C926,customers!$A$1:$A$1001,customers!$C$1:$C$1001)=0,"",_xll.XLOOKUP(C926,customers!$A$1:$A$1001,customers!$C$1:$C$1001))</f>
        <v>cmaccourtpo@amazon.com</v>
      </c>
      <c r="H926" s="2" t="str">
        <f>_xll.XLOOKUP(C926,customers!A925:A1925,customers!F925:F1925,0)</f>
        <v>Orlando</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_xll.XLOOKUP(Orders[[#This Row],[Customer ID]],customers!$A$1:$A$1001,customers!$B$1:$B$1001,,0)</f>
        <v>Derick Snow</v>
      </c>
      <c r="G927" s="2" t="str">
        <f>IF(_xll.XLOOKUP(C927,customers!$A$1:$A$1001,customers!$C$1:$C$1001)=0,"",_xll.XLOOKUP(C927,customers!$A$1:$A$1001,customers!$C$1:$C$1001))</f>
        <v/>
      </c>
      <c r="H927" s="2">
        <f>_xll.XLOOKUP(C927,customers!A926:A1926,customers!F926:F1926,0)</f>
        <v>0</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_xll.XLOOKUP(Orders[[#This Row],[Customer ID]],customers!$A$1:$A$1001,customers!$B$1:$B$1001,,0)</f>
        <v>Evy Wilsone</v>
      </c>
      <c r="G928" s="2" t="str">
        <f>IF(_xll.XLOOKUP(C928,customers!$A$1:$A$1001,customers!$C$1:$C$1001)=0,"",_xll.XLOOKUP(C928,customers!$A$1:$A$1001,customers!$C$1:$C$1001))</f>
        <v>ewilsonepq@eepurl.com</v>
      </c>
      <c r="H928" s="2" t="str">
        <f>_xll.XLOOKUP(C928,customers!A927:A1927,customers!F927:F1927,0)</f>
        <v>Washington</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_xll.XLOOKUP(Orders[[#This Row],[Customer ID]],customers!$A$1:$A$1001,customers!$B$1:$B$1001,,0)</f>
        <v>Dolores Duffie</v>
      </c>
      <c r="G929" s="2" t="str">
        <f>IF(_xll.XLOOKUP(C929,customers!$A$1:$A$1001,customers!$C$1:$C$1001)=0,"",_xll.XLOOKUP(C929,customers!$A$1:$A$1001,customers!$C$1:$C$1001))</f>
        <v>dduffiepr@time.com</v>
      </c>
      <c r="H929" s="2" t="str">
        <f>_xll.XLOOKUP(C929,customers!A928:A1928,customers!F928:F1928,0)</f>
        <v>Portland</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_xll.XLOOKUP(Orders[[#This Row],[Customer ID]],customers!$A$1:$A$1001,customers!$B$1:$B$1001,,0)</f>
        <v>Mathilda Matiasek</v>
      </c>
      <c r="G930" s="2" t="str">
        <f>IF(_xll.XLOOKUP(C930,customers!$A$1:$A$1001,customers!$C$1:$C$1001)=0,"",_xll.XLOOKUP(C930,customers!$A$1:$A$1001,customers!$C$1:$C$1001))</f>
        <v>mmatiasekps@ucoz.ru</v>
      </c>
      <c r="H930" s="2" t="str">
        <f>_xll.XLOOKUP(C930,customers!A929:A1929,customers!F929:F1929,0)</f>
        <v>New York City</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_xll.XLOOKUP(Orders[[#This Row],[Customer ID]],customers!$A$1:$A$1001,customers!$B$1:$B$1001,,0)</f>
        <v>Jarred Camillo</v>
      </c>
      <c r="G931" s="2" t="str">
        <f>IF(_xll.XLOOKUP(C931,customers!$A$1:$A$1001,customers!$C$1:$C$1001)=0,"",_xll.XLOOKUP(C931,customers!$A$1:$A$1001,customers!$C$1:$C$1001))</f>
        <v>jcamillopt@shinystat.com</v>
      </c>
      <c r="H931" s="2" t="str">
        <f>_xll.XLOOKUP(C931,customers!A930:A1930,customers!F930:F1930,0)</f>
        <v>Washington</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_xll.XLOOKUP(Orders[[#This Row],[Customer ID]],customers!$A$1:$A$1001,customers!$B$1:$B$1001,,0)</f>
        <v>Kameko Philbrick</v>
      </c>
      <c r="G932" s="2" t="str">
        <f>IF(_xll.XLOOKUP(C932,customers!$A$1:$A$1001,customers!$C$1:$C$1001)=0,"",_xll.XLOOKUP(C932,customers!$A$1:$A$1001,customers!$C$1:$C$1001))</f>
        <v>kphilbrickpu@cdc.gov</v>
      </c>
      <c r="H932" s="2" t="str">
        <f>_xll.XLOOKUP(C932,customers!A931:A1931,customers!F931:F1931,0)</f>
        <v>Washington</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_xll.XLOOKUP(Orders[[#This Row],[Customer ID]],customers!$A$1:$A$1001,customers!$B$1:$B$1001,,0)</f>
        <v>Mallory Shrimpling</v>
      </c>
      <c r="G933" s="2" t="str">
        <f>IF(_xll.XLOOKUP(C933,customers!$A$1:$A$1001,customers!$C$1:$C$1001)=0,"",_xll.XLOOKUP(C933,customers!$A$1:$A$1001,customers!$C$1:$C$1001))</f>
        <v/>
      </c>
      <c r="H933" s="2" t="str">
        <f>_xll.XLOOKUP(C933,customers!A932:A1932,customers!F932:F1932,0)</f>
        <v>Allentown</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_xll.XLOOKUP(Orders[[#This Row],[Customer ID]],customers!$A$1:$A$1001,customers!$B$1:$B$1001,,0)</f>
        <v>Barnett Sillis</v>
      </c>
      <c r="G934" s="2" t="str">
        <f>IF(_xll.XLOOKUP(C934,customers!$A$1:$A$1001,customers!$C$1:$C$1001)=0,"",_xll.XLOOKUP(C934,customers!$A$1:$A$1001,customers!$C$1:$C$1001))</f>
        <v>bsillispw@istockphoto.com</v>
      </c>
      <c r="H934" s="2" t="str">
        <f>_xll.XLOOKUP(C934,customers!A933:A1933,customers!F933:F1933,0)</f>
        <v>Miami</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_xll.XLOOKUP(Orders[[#This Row],[Customer ID]],customers!$A$1:$A$1001,customers!$B$1:$B$1001,,0)</f>
        <v>Brenn Dundredge</v>
      </c>
      <c r="G935" s="2" t="str">
        <f>IF(_xll.XLOOKUP(C935,customers!$A$1:$A$1001,customers!$C$1:$C$1001)=0,"",_xll.XLOOKUP(C935,customers!$A$1:$A$1001,customers!$C$1:$C$1001))</f>
        <v/>
      </c>
      <c r="H935" s="2" t="str">
        <f>_xll.XLOOKUP(C935,customers!A934:A1934,customers!F934:F1934,0)</f>
        <v>Oklahoma City</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_xll.XLOOKUP(Orders[[#This Row],[Customer ID]],customers!$A$1:$A$1001,customers!$B$1:$B$1001,,0)</f>
        <v>Read Cutts</v>
      </c>
      <c r="G936" s="2" t="str">
        <f>IF(_xll.XLOOKUP(C936,customers!$A$1:$A$1001,customers!$C$1:$C$1001)=0,"",_xll.XLOOKUP(C936,customers!$A$1:$A$1001,customers!$C$1:$C$1001))</f>
        <v>rcuttspy@techcrunch.com</v>
      </c>
      <c r="H936" s="2" t="str">
        <f>_xll.XLOOKUP(C936,customers!A935:A1935,customers!F935:F1935,0)</f>
        <v>Rockford</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_xll.XLOOKUP(Orders[[#This Row],[Customer ID]],customers!$A$1:$A$1001,customers!$B$1:$B$1001,,0)</f>
        <v>Michale Delves</v>
      </c>
      <c r="G937" s="2" t="str">
        <f>IF(_xll.XLOOKUP(C937,customers!$A$1:$A$1001,customers!$C$1:$C$1001)=0,"",_xll.XLOOKUP(C937,customers!$A$1:$A$1001,customers!$C$1:$C$1001))</f>
        <v>mdelvespz@nature.com</v>
      </c>
      <c r="H937" s="2" t="str">
        <f>_xll.XLOOKUP(C937,customers!A936:A1936,customers!F936:F1936,0)</f>
        <v>Montgomery</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_xll.XLOOKUP(Orders[[#This Row],[Customer ID]],customers!$A$1:$A$1001,customers!$B$1:$B$1001,,0)</f>
        <v>Devland Gritton</v>
      </c>
      <c r="G938" s="2" t="str">
        <f>IF(_xll.XLOOKUP(C938,customers!$A$1:$A$1001,customers!$C$1:$C$1001)=0,"",_xll.XLOOKUP(C938,customers!$A$1:$A$1001,customers!$C$1:$C$1001))</f>
        <v>dgrittonq0@nydailynews.com</v>
      </c>
      <c r="H938" s="2" t="str">
        <f>_xll.XLOOKUP(C938,customers!A937:A1937,customers!F937:F1937,0)</f>
        <v>Pasadena</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_xll.XLOOKUP(Orders[[#This Row],[Customer ID]],customers!$A$1:$A$1001,customers!$B$1:$B$1001,,0)</f>
        <v>Devland Gritton</v>
      </c>
      <c r="G939" s="2" t="str">
        <f>IF(_xll.XLOOKUP(C939,customers!$A$1:$A$1001,customers!$C$1:$C$1001)=0,"",_xll.XLOOKUP(C939,customers!$A$1:$A$1001,customers!$C$1:$C$1001))</f>
        <v>dgrittonq0@nydailynews.com</v>
      </c>
      <c r="H939" s="2" t="str">
        <f>_xll.XLOOKUP(C939,customers!A938:A1938,customers!F938:F1938,0)</f>
        <v>Pasadena</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_xll.XLOOKUP(Orders[[#This Row],[Customer ID]],customers!$A$1:$A$1001,customers!$B$1:$B$1001,,0)</f>
        <v>Dell Gut</v>
      </c>
      <c r="G940" s="2" t="str">
        <f>IF(_xll.XLOOKUP(C940,customers!$A$1:$A$1001,customers!$C$1:$C$1001)=0,"",_xll.XLOOKUP(C940,customers!$A$1:$A$1001,customers!$C$1:$C$1001))</f>
        <v>dgutq2@umich.edu</v>
      </c>
      <c r="H940" s="2" t="str">
        <f>_xll.XLOOKUP(C940,customers!A939:A1939,customers!F939:F1939,0)</f>
        <v>Houston</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_xll.XLOOKUP(Orders[[#This Row],[Customer ID]],customers!$A$1:$A$1001,customers!$B$1:$B$1001,,0)</f>
        <v>Willy Pummery</v>
      </c>
      <c r="G941" s="2" t="str">
        <f>IF(_xll.XLOOKUP(C941,customers!$A$1:$A$1001,customers!$C$1:$C$1001)=0,"",_xll.XLOOKUP(C941,customers!$A$1:$A$1001,customers!$C$1:$C$1001))</f>
        <v>wpummeryq3@topsy.com</v>
      </c>
      <c r="H941" s="2" t="str">
        <f>_xll.XLOOKUP(C941,customers!A940:A1940,customers!F940:F1940,0)</f>
        <v>Muskegon</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_xll.XLOOKUP(Orders[[#This Row],[Customer ID]],customers!$A$1:$A$1001,customers!$B$1:$B$1001,,0)</f>
        <v>Geoffrey Siuda</v>
      </c>
      <c r="G942" s="2" t="str">
        <f>IF(_xll.XLOOKUP(C942,customers!$A$1:$A$1001,customers!$C$1:$C$1001)=0,"",_xll.XLOOKUP(C942,customers!$A$1:$A$1001,customers!$C$1:$C$1001))</f>
        <v>gsiudaq4@nytimes.com</v>
      </c>
      <c r="H942" s="2" t="str">
        <f>_xll.XLOOKUP(C942,customers!A941:A1941,customers!F941:F1941,0)</f>
        <v>Washington</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_xll.XLOOKUP(Orders[[#This Row],[Customer ID]],customers!$A$1:$A$1001,customers!$B$1:$B$1001,,0)</f>
        <v>Henderson Crowne</v>
      </c>
      <c r="G943" s="2" t="str">
        <f>IF(_xll.XLOOKUP(C943,customers!$A$1:$A$1001,customers!$C$1:$C$1001)=0,"",_xll.XLOOKUP(C943,customers!$A$1:$A$1001,customers!$C$1:$C$1001))</f>
        <v>hcrowneq5@wufoo.com</v>
      </c>
      <c r="H943" s="2" t="str">
        <f>_xll.XLOOKUP(C943,customers!A942:A1942,customers!F942:F1942,0)</f>
        <v>Sallins</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_xll.XLOOKUP(Orders[[#This Row],[Customer ID]],customers!$A$1:$A$1001,customers!$B$1:$B$1001,,0)</f>
        <v>Vernor Pawsey</v>
      </c>
      <c r="G944" s="2" t="str">
        <f>IF(_xll.XLOOKUP(C944,customers!$A$1:$A$1001,customers!$C$1:$C$1001)=0,"",_xll.XLOOKUP(C944,customers!$A$1:$A$1001,customers!$C$1:$C$1001))</f>
        <v>vpawseyq6@tiny.cc</v>
      </c>
      <c r="H944" s="2" t="str">
        <f>_xll.XLOOKUP(C944,customers!A943:A1943,customers!F943:F1943,0)</f>
        <v>Macon</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_xll.XLOOKUP(Orders[[#This Row],[Customer ID]],customers!$A$1:$A$1001,customers!$B$1:$B$1001,,0)</f>
        <v>Augustin Waterhouse</v>
      </c>
      <c r="G945" s="2" t="str">
        <f>IF(_xll.XLOOKUP(C945,customers!$A$1:$A$1001,customers!$C$1:$C$1001)=0,"",_xll.XLOOKUP(C945,customers!$A$1:$A$1001,customers!$C$1:$C$1001))</f>
        <v>awaterhouseq7@istockphoto.com</v>
      </c>
      <c r="H945" s="2" t="str">
        <f>_xll.XLOOKUP(C945,customers!A944:A1944,customers!F944:F1944,0)</f>
        <v>Shreveport</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_xll.XLOOKUP(Orders[[#This Row],[Customer ID]],customers!$A$1:$A$1001,customers!$B$1:$B$1001,,0)</f>
        <v>Fanchon Haughian</v>
      </c>
      <c r="G946" s="2" t="str">
        <f>IF(_xll.XLOOKUP(C946,customers!$A$1:$A$1001,customers!$C$1:$C$1001)=0,"",_xll.XLOOKUP(C946,customers!$A$1:$A$1001,customers!$C$1:$C$1001))</f>
        <v>fhaughianq8@1688.com</v>
      </c>
      <c r="H946" s="2" t="str">
        <f>_xll.XLOOKUP(C946,customers!A945:A1945,customers!F945:F1945,0)</f>
        <v>Tacoma</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_xll.XLOOKUP(Orders[[#This Row],[Customer ID]],customers!$A$1:$A$1001,customers!$B$1:$B$1001,,0)</f>
        <v>Jaimie Hatz</v>
      </c>
      <c r="G947" s="2" t="str">
        <f>IF(_xll.XLOOKUP(C947,customers!$A$1:$A$1001,customers!$C$1:$C$1001)=0,"",_xll.XLOOKUP(C947,customers!$A$1:$A$1001,customers!$C$1:$C$1001))</f>
        <v/>
      </c>
      <c r="H947" s="2" t="str">
        <f>_xll.XLOOKUP(C947,customers!A946:A1946,customers!F946:F1946,0)</f>
        <v>El Paso</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_xll.XLOOKUP(Orders[[#This Row],[Customer ID]],customers!$A$1:$A$1001,customers!$B$1:$B$1001,,0)</f>
        <v>Edeline Edney</v>
      </c>
      <c r="G948" s="2" t="str">
        <f>IF(_xll.XLOOKUP(C948,customers!$A$1:$A$1001,customers!$C$1:$C$1001)=0,"",_xll.XLOOKUP(C948,customers!$A$1:$A$1001,customers!$C$1:$C$1001))</f>
        <v/>
      </c>
      <c r="H948" s="2" t="str">
        <f>_xll.XLOOKUP(C948,customers!A947:A1947,customers!F947:F1947,0)</f>
        <v>Birmingham</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_xll.XLOOKUP(Orders[[#This Row],[Customer ID]],customers!$A$1:$A$1001,customers!$B$1:$B$1001,,0)</f>
        <v>Rickie Faltin</v>
      </c>
      <c r="G949" s="2" t="str">
        <f>IF(_xll.XLOOKUP(C949,customers!$A$1:$A$1001,customers!$C$1:$C$1001)=0,"",_xll.XLOOKUP(C949,customers!$A$1:$A$1001,customers!$C$1:$C$1001))</f>
        <v>rfaltinqb@topsy.com</v>
      </c>
      <c r="H949" s="2" t="str">
        <f>_xll.XLOOKUP(C949,customers!A948:A1948,customers!F948:F1948,0)</f>
        <v>Portumna</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_xll.XLOOKUP(Orders[[#This Row],[Customer ID]],customers!$A$1:$A$1001,customers!$B$1:$B$1001,,0)</f>
        <v>Gnni Cheeke</v>
      </c>
      <c r="G950" s="2" t="str">
        <f>IF(_xll.XLOOKUP(C950,customers!$A$1:$A$1001,customers!$C$1:$C$1001)=0,"",_xll.XLOOKUP(C950,customers!$A$1:$A$1001,customers!$C$1:$C$1001))</f>
        <v>gcheekeqc@sitemeter.com</v>
      </c>
      <c r="H950" s="2" t="str">
        <f>_xll.XLOOKUP(C950,customers!A949:A1949,customers!F949:F1949,0)</f>
        <v>London</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_xll.XLOOKUP(Orders[[#This Row],[Customer ID]],customers!$A$1:$A$1001,customers!$B$1:$B$1001,,0)</f>
        <v>Gwenni Ratt</v>
      </c>
      <c r="G951" s="2" t="str">
        <f>IF(_xll.XLOOKUP(C951,customers!$A$1:$A$1001,customers!$C$1:$C$1001)=0,"",_xll.XLOOKUP(C951,customers!$A$1:$A$1001,customers!$C$1:$C$1001))</f>
        <v>grattqd@phpbb.com</v>
      </c>
      <c r="H951" s="2" t="str">
        <f>_xll.XLOOKUP(C951,customers!A950:A1950,customers!F950:F1950,0)</f>
        <v>Castlemartyr</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_xll.XLOOKUP(Orders[[#This Row],[Customer ID]],customers!$A$1:$A$1001,customers!$B$1:$B$1001,,0)</f>
        <v>Johnath Fairebrother</v>
      </c>
      <c r="G952" s="2" t="str">
        <f>IF(_xll.XLOOKUP(C952,customers!$A$1:$A$1001,customers!$C$1:$C$1001)=0,"",_xll.XLOOKUP(C952,customers!$A$1:$A$1001,customers!$C$1:$C$1001))</f>
        <v/>
      </c>
      <c r="H952" s="2" t="str">
        <f>_xll.XLOOKUP(C952,customers!A951:A1951,customers!F951:F1951,0)</f>
        <v>Wilmington</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_xll.XLOOKUP(Orders[[#This Row],[Customer ID]],customers!$A$1:$A$1001,customers!$B$1:$B$1001,,0)</f>
        <v>Ingamar Eberlein</v>
      </c>
      <c r="G953" s="2" t="str">
        <f>IF(_xll.XLOOKUP(C953,customers!$A$1:$A$1001,customers!$C$1:$C$1001)=0,"",_xll.XLOOKUP(C953,customers!$A$1:$A$1001,customers!$C$1:$C$1001))</f>
        <v>ieberleinqf@hc360.com</v>
      </c>
      <c r="H953" s="2" t="str">
        <f>_xll.XLOOKUP(C953,customers!A952:A1952,customers!F952:F1952,0)</f>
        <v>Harrisburg</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_xll.XLOOKUP(Orders[[#This Row],[Customer ID]],customers!$A$1:$A$1001,customers!$B$1:$B$1001,,0)</f>
        <v>Jilly Dreng</v>
      </c>
      <c r="G954" s="2" t="str">
        <f>IF(_xll.XLOOKUP(C954,customers!$A$1:$A$1001,customers!$C$1:$C$1001)=0,"",_xll.XLOOKUP(C954,customers!$A$1:$A$1001,customers!$C$1:$C$1001))</f>
        <v>jdrengqg@uiuc.edu</v>
      </c>
      <c r="H954" s="2" t="str">
        <f>_xll.XLOOKUP(C954,customers!A953:A1953,customers!F953:F1953,0)</f>
        <v>Sallins</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_xll.XLOOKUP(Orders[[#This Row],[Customer ID]],customers!$A$1:$A$1001,customers!$B$1:$B$1001,,0)</f>
        <v>Brenn Dundredge</v>
      </c>
      <c r="G955" s="2" t="str">
        <f>IF(_xll.XLOOKUP(C955,customers!$A$1:$A$1001,customers!$C$1:$C$1001)=0,"",_xll.XLOOKUP(C955,customers!$A$1:$A$1001,customers!$C$1:$C$1001))</f>
        <v/>
      </c>
      <c r="H955" s="2">
        <f>_xll.XLOOKUP(C955,customers!A954:A1954,customers!F954:F1954,0)</f>
        <v>0</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_xll.XLOOKUP(Orders[[#This Row],[Customer ID]],customers!$A$1:$A$1001,customers!$B$1:$B$1001,,0)</f>
        <v>Brenn Dundredge</v>
      </c>
      <c r="G956" s="2" t="str">
        <f>IF(_xll.XLOOKUP(C956,customers!$A$1:$A$1001,customers!$C$1:$C$1001)=0,"",_xll.XLOOKUP(C956,customers!$A$1:$A$1001,customers!$C$1:$C$1001))</f>
        <v/>
      </c>
      <c r="H956" s="2">
        <f>_xll.XLOOKUP(C956,customers!A955:A1955,customers!F955:F1955,0)</f>
        <v>0</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_xll.XLOOKUP(Orders[[#This Row],[Customer ID]],customers!$A$1:$A$1001,customers!$B$1:$B$1001,,0)</f>
        <v>Brenn Dundredge</v>
      </c>
      <c r="G957" s="2" t="str">
        <f>IF(_xll.XLOOKUP(C957,customers!$A$1:$A$1001,customers!$C$1:$C$1001)=0,"",_xll.XLOOKUP(C957,customers!$A$1:$A$1001,customers!$C$1:$C$1001))</f>
        <v/>
      </c>
      <c r="H957" s="2">
        <f>_xll.XLOOKUP(C957,customers!A956:A1956,customers!F956:F1956,0)</f>
        <v>0</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_xll.XLOOKUP(Orders[[#This Row],[Customer ID]],customers!$A$1:$A$1001,customers!$B$1:$B$1001,,0)</f>
        <v>Brenn Dundredge</v>
      </c>
      <c r="G958" s="2" t="str">
        <f>IF(_xll.XLOOKUP(C958,customers!$A$1:$A$1001,customers!$C$1:$C$1001)=0,"",_xll.XLOOKUP(C958,customers!$A$1:$A$1001,customers!$C$1:$C$1001))</f>
        <v/>
      </c>
      <c r="H958" s="2">
        <f>_xll.XLOOKUP(C958,customers!A957:A1957,customers!F957:F1957,0)</f>
        <v>0</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_xll.XLOOKUP(Orders[[#This Row],[Customer ID]],customers!$A$1:$A$1001,customers!$B$1:$B$1001,,0)</f>
        <v>Brenn Dundredge</v>
      </c>
      <c r="G959" s="2" t="str">
        <f>IF(_xll.XLOOKUP(C959,customers!$A$1:$A$1001,customers!$C$1:$C$1001)=0,"",_xll.XLOOKUP(C959,customers!$A$1:$A$1001,customers!$C$1:$C$1001))</f>
        <v/>
      </c>
      <c r="H959" s="2">
        <f>_xll.XLOOKUP(C959,customers!A958:A1958,customers!F958:F1958,0)</f>
        <v>0</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_xll.XLOOKUP(Orders[[#This Row],[Customer ID]],customers!$A$1:$A$1001,customers!$B$1:$B$1001,,0)</f>
        <v>Brenn Dundredge</v>
      </c>
      <c r="G960" s="2" t="str">
        <f>IF(_xll.XLOOKUP(C960,customers!$A$1:$A$1001,customers!$C$1:$C$1001)=0,"",_xll.XLOOKUP(C960,customers!$A$1:$A$1001,customers!$C$1:$C$1001))</f>
        <v/>
      </c>
      <c r="H960" s="2">
        <f>_xll.XLOOKUP(C960,customers!A959:A1959,customers!F959:F1959,0)</f>
        <v>0</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_xll.XLOOKUP(Orders[[#This Row],[Customer ID]],customers!$A$1:$A$1001,customers!$B$1:$B$1001,,0)</f>
        <v>Rhodie Strathern</v>
      </c>
      <c r="G961" s="2" t="str">
        <f>IF(_xll.XLOOKUP(C961,customers!$A$1:$A$1001,customers!$C$1:$C$1001)=0,"",_xll.XLOOKUP(C961,customers!$A$1:$A$1001,customers!$C$1:$C$1001))</f>
        <v>rstrathernqn@devhub.com</v>
      </c>
      <c r="H961" s="2" t="str">
        <f>_xll.XLOOKUP(C961,customers!A960:A1960,customers!F960:F1960,0)</f>
        <v>Little Rock</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_xll.XLOOKUP(Orders[[#This Row],[Customer ID]],customers!$A$1:$A$1001,customers!$B$1:$B$1001,,0)</f>
        <v>Chad Miguel</v>
      </c>
      <c r="G962" s="2" t="str">
        <f>IF(_xll.XLOOKUP(C962,customers!$A$1:$A$1001,customers!$C$1:$C$1001)=0,"",_xll.XLOOKUP(C962,customers!$A$1:$A$1001,customers!$C$1:$C$1001))</f>
        <v>cmiguelqo@exblog.jp</v>
      </c>
      <c r="H962" s="2" t="str">
        <f>_xll.XLOOKUP(C962,customers!A961:A1961,customers!F961:F1961,0)</f>
        <v>Hagerstown</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_xll.XLOOKUP(Orders[[#This Row],[Customer ID]],customers!$A$1:$A$1001,customers!$B$1:$B$1001,,0)</f>
        <v>Florinda Matusovsky</v>
      </c>
      <c r="G963" s="2" t="str">
        <f>IF(_xll.XLOOKUP(C963,customers!$A$1:$A$1001,customers!$C$1:$C$1001)=0,"",_xll.XLOOKUP(C963,customers!$A$1:$A$1001,customers!$C$1:$C$1001))</f>
        <v/>
      </c>
      <c r="H963" s="2" t="str">
        <f>_xll.XLOOKUP(C963,customers!A962:A1962,customers!F962:F1962,0)</f>
        <v>Albany</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E963*L963</f>
        <v>45.769999999999996</v>
      </c>
      <c r="N963" t="str">
        <f t="shared" ref="N963:N1001" si="46">IF(I963 = "Rob","Robusta",IF(I963="Exc","Excelsa",IF(I963="Ara","Arabica",IF(I963="Lib","Liberica",""))))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_xll.XLOOKUP(Orders[[#This Row],[Customer ID]],customers!$A$1:$A$1001,customers!$B$1:$B$1001,,0)</f>
        <v>Morly Rocks</v>
      </c>
      <c r="G964" s="2" t="str">
        <f>IF(_xll.XLOOKUP(C964,customers!$A$1:$A$1001,customers!$C$1:$C$1001)=0,"",_xll.XLOOKUP(C964,customers!$A$1:$A$1001,customers!$C$1:$C$1001))</f>
        <v>mrocksqq@exblog.jp</v>
      </c>
      <c r="H964" s="2" t="str">
        <f>_xll.XLOOKUP(C964,customers!A963:A1963,customers!F963:F1963,0)</f>
        <v>Crossmolina</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_xll.XLOOKUP(Orders[[#This Row],[Customer ID]],customers!$A$1:$A$1001,customers!$B$1:$B$1001,,0)</f>
        <v>Yuri Burrells</v>
      </c>
      <c r="G965" s="2" t="str">
        <f>IF(_xll.XLOOKUP(C965,customers!$A$1:$A$1001,customers!$C$1:$C$1001)=0,"",_xll.XLOOKUP(C965,customers!$A$1:$A$1001,customers!$C$1:$C$1001))</f>
        <v>yburrellsqr@vinaora.com</v>
      </c>
      <c r="H965" s="2" t="str">
        <f>_xll.XLOOKUP(C965,customers!A964:A1964,customers!F964:F1964,0)</f>
        <v>Lexington</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_xll.XLOOKUP(Orders[[#This Row],[Customer ID]],customers!$A$1:$A$1001,customers!$B$1:$B$1001,,0)</f>
        <v>Cleopatra Goodrum</v>
      </c>
      <c r="G966" s="2" t="str">
        <f>IF(_xll.XLOOKUP(C966,customers!$A$1:$A$1001,customers!$C$1:$C$1001)=0,"",_xll.XLOOKUP(C966,customers!$A$1:$A$1001,customers!$C$1:$C$1001))</f>
        <v>cgoodrumqs@goodreads.com</v>
      </c>
      <c r="H966" s="2" t="str">
        <f>_xll.XLOOKUP(C966,customers!A965:A1965,customers!F965:F1965,0)</f>
        <v>San Diego</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_xll.XLOOKUP(Orders[[#This Row],[Customer ID]],customers!$A$1:$A$1001,customers!$B$1:$B$1001,,0)</f>
        <v>Joey Jefferys</v>
      </c>
      <c r="G967" s="2" t="str">
        <f>IF(_xll.XLOOKUP(C967,customers!$A$1:$A$1001,customers!$C$1:$C$1001)=0,"",_xll.XLOOKUP(C967,customers!$A$1:$A$1001,customers!$C$1:$C$1001))</f>
        <v>jjefferysqt@blog.com</v>
      </c>
      <c r="H967" s="2" t="str">
        <f>_xll.XLOOKUP(C967,customers!A966:A1966,customers!F966:F1966,0)</f>
        <v>Los Angeles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_xll.XLOOKUP(Orders[[#This Row],[Customer ID]],customers!$A$1:$A$1001,customers!$B$1:$B$1001,,0)</f>
        <v>Bearnard Wardell</v>
      </c>
      <c r="G968" s="2" t="str">
        <f>IF(_xll.XLOOKUP(C968,customers!$A$1:$A$1001,customers!$C$1:$C$1001)=0,"",_xll.XLOOKUP(C968,customers!$A$1:$A$1001,customers!$C$1:$C$1001))</f>
        <v>bwardellqu@adobe.com</v>
      </c>
      <c r="H968" s="2" t="str">
        <f>_xll.XLOOKUP(C968,customers!A967:A1967,customers!F967:F1967,0)</f>
        <v>Brooklyn</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_xll.XLOOKUP(Orders[[#This Row],[Customer ID]],customers!$A$1:$A$1001,customers!$B$1:$B$1001,,0)</f>
        <v>Zeke Walisiak</v>
      </c>
      <c r="G969" s="2" t="str">
        <f>IF(_xll.XLOOKUP(C969,customers!$A$1:$A$1001,customers!$C$1:$C$1001)=0,"",_xll.XLOOKUP(C969,customers!$A$1:$A$1001,customers!$C$1:$C$1001))</f>
        <v>zwalisiakqv@ucsd.edu</v>
      </c>
      <c r="H969" s="2" t="str">
        <f>_xll.XLOOKUP(C969,customers!A968:A1968,customers!F968:F1968,0)</f>
        <v>Booterstown</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_xll.XLOOKUP(Orders[[#This Row],[Customer ID]],customers!$A$1:$A$1001,customers!$B$1:$B$1001,,0)</f>
        <v>Wiley Leopold</v>
      </c>
      <c r="G970" s="2" t="str">
        <f>IF(_xll.XLOOKUP(C970,customers!$A$1:$A$1001,customers!$C$1:$C$1001)=0,"",_xll.XLOOKUP(C970,customers!$A$1:$A$1001,customers!$C$1:$C$1001))</f>
        <v>wleopoldqw@blogspot.com</v>
      </c>
      <c r="H970" s="2" t="str">
        <f>_xll.XLOOKUP(C970,customers!A969:A1969,customers!F969:F1969,0)</f>
        <v>Gainesville</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_xll.XLOOKUP(Orders[[#This Row],[Customer ID]],customers!$A$1:$A$1001,customers!$B$1:$B$1001,,0)</f>
        <v>Chiarra Shalders</v>
      </c>
      <c r="G971" s="2" t="str">
        <f>IF(_xll.XLOOKUP(C971,customers!$A$1:$A$1001,customers!$C$1:$C$1001)=0,"",_xll.XLOOKUP(C971,customers!$A$1:$A$1001,customers!$C$1:$C$1001))</f>
        <v>cshaldersqx@cisco.com</v>
      </c>
      <c r="H971" s="2" t="str">
        <f>_xll.XLOOKUP(C971,customers!A970:A1970,customers!F970:F1970,0)</f>
        <v>Clearwater</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_xll.XLOOKUP(Orders[[#This Row],[Customer ID]],customers!$A$1:$A$1001,customers!$B$1:$B$1001,,0)</f>
        <v>Sharl Southerill</v>
      </c>
      <c r="G972" s="2" t="str">
        <f>IF(_xll.XLOOKUP(C972,customers!$A$1:$A$1001,customers!$C$1:$C$1001)=0,"",_xll.XLOOKUP(C972,customers!$A$1:$A$1001,customers!$C$1:$C$1001))</f>
        <v/>
      </c>
      <c r="H972" s="2" t="str">
        <f>_xll.XLOOKUP(C972,customers!A971:A1971,customers!F971:F1971,0)</f>
        <v>Amarillo</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_xll.XLOOKUP(Orders[[#This Row],[Customer ID]],customers!$A$1:$A$1001,customers!$B$1:$B$1001,,0)</f>
        <v>Noni Furber</v>
      </c>
      <c r="G973" s="2" t="str">
        <f>IF(_xll.XLOOKUP(C973,customers!$A$1:$A$1001,customers!$C$1:$C$1001)=0,"",_xll.XLOOKUP(C973,customers!$A$1:$A$1001,customers!$C$1:$C$1001))</f>
        <v>nfurberqz@jugem.jp</v>
      </c>
      <c r="H973" s="2" t="str">
        <f>_xll.XLOOKUP(C973,customers!A972:A1972,customers!F972:F1972,0)</f>
        <v>Fort Worth</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_xll.XLOOKUP(Orders[[#This Row],[Customer ID]],customers!$A$1:$A$1001,customers!$B$1:$B$1001,,0)</f>
        <v>Dinah Crutcher</v>
      </c>
      <c r="G974" s="2" t="str">
        <f>IF(_xll.XLOOKUP(C974,customers!$A$1:$A$1001,customers!$C$1:$C$1001)=0,"",_xll.XLOOKUP(C974,customers!$A$1:$A$1001,customers!$C$1:$C$1001))</f>
        <v/>
      </c>
      <c r="H974" s="2" t="str">
        <f>_xll.XLOOKUP(C974,customers!A973:A1973,customers!F973:F1973,0)</f>
        <v>Lusk</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_xll.XLOOKUP(Orders[[#This Row],[Customer ID]],customers!$A$1:$A$1001,customers!$B$1:$B$1001,,0)</f>
        <v>Charlean Keave</v>
      </c>
      <c r="G975" s="2" t="str">
        <f>IF(_xll.XLOOKUP(C975,customers!$A$1:$A$1001,customers!$C$1:$C$1001)=0,"",_xll.XLOOKUP(C975,customers!$A$1:$A$1001,customers!$C$1:$C$1001))</f>
        <v>ckeaver1@ucoz.com</v>
      </c>
      <c r="H975" s="2" t="str">
        <f>_xll.XLOOKUP(C975,customers!A974:A1974,customers!F974:F1974,0)</f>
        <v>Pensacola</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_xll.XLOOKUP(Orders[[#This Row],[Customer ID]],customers!$A$1:$A$1001,customers!$B$1:$B$1001,,0)</f>
        <v>Sada Roseborough</v>
      </c>
      <c r="G976" s="2" t="str">
        <f>IF(_xll.XLOOKUP(C976,customers!$A$1:$A$1001,customers!$C$1:$C$1001)=0,"",_xll.XLOOKUP(C976,customers!$A$1:$A$1001,customers!$C$1:$C$1001))</f>
        <v>sroseboroughr2@virginia.edu</v>
      </c>
      <c r="H976" s="2" t="str">
        <f>_xll.XLOOKUP(C976,customers!A975:A1975,customers!F975:F1975,0)</f>
        <v>Tacoma</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_xll.XLOOKUP(Orders[[#This Row],[Customer ID]],customers!$A$1:$A$1001,customers!$B$1:$B$1001,,0)</f>
        <v>Clayton Kingwell</v>
      </c>
      <c r="G977" s="2" t="str">
        <f>IF(_xll.XLOOKUP(C977,customers!$A$1:$A$1001,customers!$C$1:$C$1001)=0,"",_xll.XLOOKUP(C977,customers!$A$1:$A$1001,customers!$C$1:$C$1001))</f>
        <v>ckingwellr3@squarespace.com</v>
      </c>
      <c r="H977" s="2" t="str">
        <f>_xll.XLOOKUP(C977,customers!A976:A1976,customers!F976:F1976,0)</f>
        <v>Rathnew</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_xll.XLOOKUP(Orders[[#This Row],[Customer ID]],customers!$A$1:$A$1001,customers!$B$1:$B$1001,,0)</f>
        <v>Kacy Canto</v>
      </c>
      <c r="G978" s="2" t="str">
        <f>IF(_xll.XLOOKUP(C978,customers!$A$1:$A$1001,customers!$C$1:$C$1001)=0,"",_xll.XLOOKUP(C978,customers!$A$1:$A$1001,customers!$C$1:$C$1001))</f>
        <v>kcantor4@gmpg.org</v>
      </c>
      <c r="H978" s="2" t="str">
        <f>_xll.XLOOKUP(C978,customers!A977:A1977,customers!F977:F1977,0)</f>
        <v>Fort Wayne</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_xll.XLOOKUP(Orders[[#This Row],[Customer ID]],customers!$A$1:$A$1001,customers!$B$1:$B$1001,,0)</f>
        <v>Mab Blakemore</v>
      </c>
      <c r="G979" s="2" t="str">
        <f>IF(_xll.XLOOKUP(C979,customers!$A$1:$A$1001,customers!$C$1:$C$1001)=0,"",_xll.XLOOKUP(C979,customers!$A$1:$A$1001,customers!$C$1:$C$1001))</f>
        <v>mblakemorer5@nsw.gov.au</v>
      </c>
      <c r="H979" s="2" t="str">
        <f>_xll.XLOOKUP(C979,customers!A978:A1978,customers!F978:F1978,0)</f>
        <v>Amarillo</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_xll.XLOOKUP(Orders[[#This Row],[Customer ID]],customers!$A$1:$A$1001,customers!$B$1:$B$1001,,0)</f>
        <v>Charlean Keave</v>
      </c>
      <c r="G980" s="2" t="str">
        <f>IF(_xll.XLOOKUP(C980,customers!$A$1:$A$1001,customers!$C$1:$C$1001)=0,"",_xll.XLOOKUP(C980,customers!$A$1:$A$1001,customers!$C$1:$C$1001))</f>
        <v>ckeaver1@ucoz.com</v>
      </c>
      <c r="H980" s="2">
        <f>_xll.XLOOKUP(C980,customers!A979:A1979,customers!F979:F1979,0)</f>
        <v>0</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_xll.XLOOKUP(Orders[[#This Row],[Customer ID]],customers!$A$1:$A$1001,customers!$B$1:$B$1001,,0)</f>
        <v>Javier Causnett</v>
      </c>
      <c r="G981" s="2" t="str">
        <f>IF(_xll.XLOOKUP(C981,customers!$A$1:$A$1001,customers!$C$1:$C$1001)=0,"",_xll.XLOOKUP(C981,customers!$A$1:$A$1001,customers!$C$1:$C$1001))</f>
        <v/>
      </c>
      <c r="H981" s="2" t="str">
        <f>_xll.XLOOKUP(C981,customers!A980:A1980,customers!F980:F1980,0)</f>
        <v>Silver Spring</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_xll.XLOOKUP(Orders[[#This Row],[Customer ID]],customers!$A$1:$A$1001,customers!$B$1:$B$1001,,0)</f>
        <v>Demetris Micheli</v>
      </c>
      <c r="G982" s="2" t="str">
        <f>IF(_xll.XLOOKUP(C982,customers!$A$1:$A$1001,customers!$C$1:$C$1001)=0,"",_xll.XLOOKUP(C982,customers!$A$1:$A$1001,customers!$C$1:$C$1001))</f>
        <v/>
      </c>
      <c r="H982" s="2" t="str">
        <f>_xll.XLOOKUP(C982,customers!A981:A1981,customers!F981:F1981,0)</f>
        <v>Madison</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_xll.XLOOKUP(Orders[[#This Row],[Customer ID]],customers!$A$1:$A$1001,customers!$B$1:$B$1001,,0)</f>
        <v>Chloette Bernardot</v>
      </c>
      <c r="G983" s="2" t="str">
        <f>IF(_xll.XLOOKUP(C983,customers!$A$1:$A$1001,customers!$C$1:$C$1001)=0,"",_xll.XLOOKUP(C983,customers!$A$1:$A$1001,customers!$C$1:$C$1001))</f>
        <v>cbernardotr9@wix.com</v>
      </c>
      <c r="H983" s="2" t="str">
        <f>_xll.XLOOKUP(C983,customers!A982:A1982,customers!F982:F1982,0)</f>
        <v>Conroe</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_xll.XLOOKUP(Orders[[#This Row],[Customer ID]],customers!$A$1:$A$1001,customers!$B$1:$B$1001,,0)</f>
        <v>Kim Kemery</v>
      </c>
      <c r="G984" s="2" t="str">
        <f>IF(_xll.XLOOKUP(C984,customers!$A$1:$A$1001,customers!$C$1:$C$1001)=0,"",_xll.XLOOKUP(C984,customers!$A$1:$A$1001,customers!$C$1:$C$1001))</f>
        <v>kkemeryra@t.co</v>
      </c>
      <c r="H984" s="2" t="str">
        <f>_xll.XLOOKUP(C984,customers!A983:A1983,customers!F983:F1983,0)</f>
        <v>Denton</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_xll.XLOOKUP(Orders[[#This Row],[Customer ID]],customers!$A$1:$A$1001,customers!$B$1:$B$1001,,0)</f>
        <v>Fanchette Parlot</v>
      </c>
      <c r="G985" s="2" t="str">
        <f>IF(_xll.XLOOKUP(C985,customers!$A$1:$A$1001,customers!$C$1:$C$1001)=0,"",_xll.XLOOKUP(C985,customers!$A$1:$A$1001,customers!$C$1:$C$1001))</f>
        <v>fparlotrb@forbes.com</v>
      </c>
      <c r="H985" s="2" t="str">
        <f>_xll.XLOOKUP(C985,customers!A984:A1984,customers!F984:F1984,0)</f>
        <v>Columbus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_xll.XLOOKUP(Orders[[#This Row],[Customer ID]],customers!$A$1:$A$1001,customers!$B$1:$B$1001,,0)</f>
        <v>Ramon Cheak</v>
      </c>
      <c r="G986" s="2" t="str">
        <f>IF(_xll.XLOOKUP(C986,customers!$A$1:$A$1001,customers!$C$1:$C$1001)=0,"",_xll.XLOOKUP(C986,customers!$A$1:$A$1001,customers!$C$1:$C$1001))</f>
        <v>rcheakrc@tripadvisor.com</v>
      </c>
      <c r="H986" s="2" t="str">
        <f>_xll.XLOOKUP(C986,customers!A985:A1985,customers!F985:F1985,0)</f>
        <v>Bundoran</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_xll.XLOOKUP(Orders[[#This Row],[Customer ID]],customers!$A$1:$A$1001,customers!$B$1:$B$1001,,0)</f>
        <v>Koressa O'Geneay</v>
      </c>
      <c r="G987" s="2" t="str">
        <f>IF(_xll.XLOOKUP(C987,customers!$A$1:$A$1001,customers!$C$1:$C$1001)=0,"",_xll.XLOOKUP(C987,customers!$A$1:$A$1001,customers!$C$1:$C$1001))</f>
        <v>kogeneayrd@utexas.edu</v>
      </c>
      <c r="H987" s="2" t="str">
        <f>_xll.XLOOKUP(C987,customers!A986:A1986,customers!F986:F1986,0)</f>
        <v>Aurora</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_xll.XLOOKUP(Orders[[#This Row],[Customer ID]],customers!$A$1:$A$1001,customers!$B$1:$B$1001,,0)</f>
        <v>Claudell Ayre</v>
      </c>
      <c r="G988" s="2" t="str">
        <f>IF(_xll.XLOOKUP(C988,customers!$A$1:$A$1001,customers!$C$1:$C$1001)=0,"",_xll.XLOOKUP(C988,customers!$A$1:$A$1001,customers!$C$1:$C$1001))</f>
        <v>cayrere@symantec.com</v>
      </c>
      <c r="H988" s="2" t="str">
        <f>_xll.XLOOKUP(C988,customers!A987:A1987,customers!F987:F1987,0)</f>
        <v>Daytona Beach</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_xll.XLOOKUP(Orders[[#This Row],[Customer ID]],customers!$A$1:$A$1001,customers!$B$1:$B$1001,,0)</f>
        <v>Lorianne Kyneton</v>
      </c>
      <c r="G989" s="2" t="str">
        <f>IF(_xll.XLOOKUP(C989,customers!$A$1:$A$1001,customers!$C$1:$C$1001)=0,"",_xll.XLOOKUP(C989,customers!$A$1:$A$1001,customers!$C$1:$C$1001))</f>
        <v>lkynetonrf@macromedia.com</v>
      </c>
      <c r="H989" s="2" t="str">
        <f>_xll.XLOOKUP(C989,customers!A988:A1988,customers!F988:F1988,0)</f>
        <v>Seaton</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_xll.XLOOKUP(Orders[[#This Row],[Customer ID]],customers!$A$1:$A$1001,customers!$B$1:$B$1001,,0)</f>
        <v>Adele McFayden</v>
      </c>
      <c r="G990" s="2" t="str">
        <f>IF(_xll.XLOOKUP(C990,customers!$A$1:$A$1001,customers!$C$1:$C$1001)=0,"",_xll.XLOOKUP(C990,customers!$A$1:$A$1001,customers!$C$1:$C$1001))</f>
        <v/>
      </c>
      <c r="H990" s="2" t="str">
        <f>_xll.XLOOKUP(C990,customers!A989:A1989,customers!F989:F1989,0)</f>
        <v>Wirral</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_xll.XLOOKUP(Orders[[#This Row],[Customer ID]],customers!$A$1:$A$1001,customers!$B$1:$B$1001,,0)</f>
        <v>Herta Layne</v>
      </c>
      <c r="G991" s="2" t="str">
        <f>IF(_xll.XLOOKUP(C991,customers!$A$1:$A$1001,customers!$C$1:$C$1001)=0,"",_xll.XLOOKUP(C991,customers!$A$1:$A$1001,customers!$C$1:$C$1001))</f>
        <v/>
      </c>
      <c r="H991" s="2" t="str">
        <f>_xll.XLOOKUP(C991,customers!A990:A1990,customers!F990:F1990,0)</f>
        <v>Saint Louis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_xll.XLOOKUP(Orders[[#This Row],[Customer ID]],customers!$A$1:$A$1001,customers!$B$1:$B$1001,,0)</f>
        <v>Marguerite Graves</v>
      </c>
      <c r="G992" s="2" t="str">
        <f>IF(_xll.XLOOKUP(C992,customers!$A$1:$A$1001,customers!$C$1:$C$1001)=0,"",_xll.XLOOKUP(C992,customers!$A$1:$A$1001,customers!$C$1:$C$1001))</f>
        <v/>
      </c>
      <c r="H992" s="2" t="str">
        <f>_xll.XLOOKUP(C992,customers!A991:A1991,customers!F991:F1991,0)</f>
        <v>Fort Smith</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_xll.XLOOKUP(Orders[[#This Row],[Customer ID]],customers!$A$1:$A$1001,customers!$B$1:$B$1001,,0)</f>
        <v>Marguerite Graves</v>
      </c>
      <c r="G993" s="2" t="str">
        <f>IF(_xll.XLOOKUP(C993,customers!$A$1:$A$1001,customers!$C$1:$C$1001)=0,"",_xll.XLOOKUP(C993,customers!$A$1:$A$1001,customers!$C$1:$C$1001))</f>
        <v/>
      </c>
      <c r="H993" s="2" t="str">
        <f>_xll.XLOOKUP(C993,customers!A992:A1992,customers!F992:F1992,0)</f>
        <v>Fort Smith</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_xll.XLOOKUP(Orders[[#This Row],[Customer ID]],customers!$A$1:$A$1001,customers!$B$1:$B$1001,,0)</f>
        <v>Desdemona Eye</v>
      </c>
      <c r="G994" s="2" t="str">
        <f>IF(_xll.XLOOKUP(C994,customers!$A$1:$A$1001,customers!$C$1:$C$1001)=0,"",_xll.XLOOKUP(C994,customers!$A$1:$A$1001,customers!$C$1:$C$1001))</f>
        <v/>
      </c>
      <c r="H994" s="2" t="str">
        <f>_xll.XLOOKUP(C994,customers!A993:A1993,customers!F993:F1993,0)</f>
        <v>Bagenalstown</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_xll.XLOOKUP(Orders[[#This Row],[Customer ID]],customers!$A$1:$A$1001,customers!$B$1:$B$1001,,0)</f>
        <v>Margarette Sterland</v>
      </c>
      <c r="G995" s="2" t="str">
        <f>IF(_xll.XLOOKUP(C995,customers!$A$1:$A$1001,customers!$C$1:$C$1001)=0,"",_xll.XLOOKUP(C995,customers!$A$1:$A$1001,customers!$C$1:$C$1001))</f>
        <v/>
      </c>
      <c r="H995" s="2" t="str">
        <f>_xll.XLOOKUP(C995,customers!A994:A1994,customers!F994:F1994,0)</f>
        <v>Philadelphia</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_xll.XLOOKUP(Orders[[#This Row],[Customer ID]],customers!$A$1:$A$1001,customers!$B$1:$B$1001,,0)</f>
        <v>Catharine Scoines</v>
      </c>
      <c r="G996" s="2" t="str">
        <f>IF(_xll.XLOOKUP(C996,customers!$A$1:$A$1001,customers!$C$1:$C$1001)=0,"",_xll.XLOOKUP(C996,customers!$A$1:$A$1001,customers!$C$1:$C$1001))</f>
        <v/>
      </c>
      <c r="H996" s="2" t="str">
        <f>_xll.XLOOKUP(C996,customers!A995:A1995,customers!F995:F1995,0)</f>
        <v>Watergrasshill</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_xll.XLOOKUP(Orders[[#This Row],[Customer ID]],customers!$A$1:$A$1001,customers!$B$1:$B$1001,,0)</f>
        <v>Jennica Tewelson</v>
      </c>
      <c r="G997" s="2" t="str">
        <f>IF(_xll.XLOOKUP(C997,customers!$A$1:$A$1001,customers!$C$1:$C$1001)=0,"",_xll.XLOOKUP(C997,customers!$A$1:$A$1001,customers!$C$1:$C$1001))</f>
        <v>jtewelsonrn@samsung.com</v>
      </c>
      <c r="H997" s="2" t="str">
        <f>_xll.XLOOKUP(C997,customers!A996:A1996,customers!F996:F1996,0)</f>
        <v>Dallas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_xll.XLOOKUP(Orders[[#This Row],[Customer ID]],customers!$A$1:$A$1001,customers!$B$1:$B$1001,,0)</f>
        <v>Marguerite Graves</v>
      </c>
      <c r="G998" s="2" t="str">
        <f>IF(_xll.XLOOKUP(C998,customers!$A$1:$A$1001,customers!$C$1:$C$1001)=0,"",_xll.XLOOKUP(C998,customers!$A$1:$A$1001,customers!$C$1:$C$1001))</f>
        <v/>
      </c>
      <c r="H998" s="2" t="str">
        <f>_xll.XLOOKUP(C998,customers!A997:A1997,customers!F997:F1997,0)</f>
        <v>Fort Smith</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_xll.XLOOKUP(Orders[[#This Row],[Customer ID]],customers!$A$1:$A$1001,customers!$B$1:$B$1001,,0)</f>
        <v>Marguerite Graves</v>
      </c>
      <c r="G999" s="2" t="str">
        <f>IF(_xll.XLOOKUP(C999,customers!$A$1:$A$1001,customers!$C$1:$C$1001)=0,"",_xll.XLOOKUP(C999,customers!$A$1:$A$1001,customers!$C$1:$C$1001))</f>
        <v/>
      </c>
      <c r="H999" s="2" t="str">
        <f>_xll.XLOOKUP(C999,customers!A998:A1998,customers!F998:F1998,0)</f>
        <v>Fort Smith</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_xll.XLOOKUP(Orders[[#This Row],[Customer ID]],customers!$A$1:$A$1001,customers!$B$1:$B$1001,,0)</f>
        <v>Nicolina Jenny</v>
      </c>
      <c r="G1000" s="2" t="str">
        <f>IF(_xll.XLOOKUP(C1000,customers!$A$1:$A$1001,customers!$C$1:$C$1001)=0,"",_xll.XLOOKUP(C1000,customers!$A$1:$A$1001,customers!$C$1:$C$1001))</f>
        <v>njennyrq@bigcartel.com</v>
      </c>
      <c r="H1000" s="2" t="str">
        <f>_xll.XLOOKUP(C1000,customers!A999:A1999,customers!F999:F1999,0)</f>
        <v>Whittier</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_xll.XLOOKUP(Orders[[#This Row],[Customer ID]],customers!$A$1:$A$1001,customers!$B$1:$B$1001,,0)</f>
        <v>Vidovic Antonelli</v>
      </c>
      <c r="G1001" s="2" t="str">
        <f>IF(_xll.XLOOKUP(C1001,customers!$A$1:$A$1001,customers!$C$1:$C$1001)=0,"",_xll.XLOOKUP(C1001,customers!$A$1:$A$1001,customers!$C$1:$C$1001))</f>
        <v/>
      </c>
      <c r="H1001" s="2" t="str">
        <f>_xll.XLOOKUP(C1001,customers!A1000:A2000,customers!F1000:F2000,0)</f>
        <v>London</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0" sqref="B20"/>
    </sheetView>
  </sheetViews>
  <sheetFormatPr defaultRowHeight="14.4" x14ac:dyDescent="0.3"/>
  <cols>
    <col min="1" max="1" width="10.109375" bestFit="1" customWidth="1"/>
    <col min="2" max="2" width="11.6640625" bestFit="1" customWidth="1"/>
    <col min="3" max="3" width="10.5546875" bestFit="1" customWidth="1"/>
    <col min="4" max="4" width="4.109375" bestFit="1" customWidth="1"/>
    <col min="5" max="5" width="8.88671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Country Bar Charts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SNEHA AGARWAL</cp:lastModifiedBy>
  <cp:revision/>
  <dcterms:created xsi:type="dcterms:W3CDTF">2022-11-26T09:51:45Z</dcterms:created>
  <dcterms:modified xsi:type="dcterms:W3CDTF">2025-07-16T16:59:40Z</dcterms:modified>
  <cp:category/>
  <cp:contentStatus/>
</cp:coreProperties>
</file>